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5940" windowWidth="19260" windowHeight="5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W37"/>
  <c r="BW38" s="1"/>
  <c r="BE37"/>
  <c r="AM37"/>
  <c r="U37"/>
  <c r="C37"/>
  <c r="CO36"/>
  <c r="BW36"/>
  <c r="BE36"/>
  <c r="AM36"/>
  <c r="U36"/>
  <c r="C36"/>
  <c r="BW35"/>
  <c r="BE35"/>
  <c r="AM35"/>
  <c r="U35"/>
  <c r="C35"/>
  <c r="BW34"/>
  <c r="BE34"/>
  <c r="AM34"/>
  <c r="U34"/>
  <c r="C34"/>
  <c r="BW39" l="1"/>
  <c r="BW40" s="1"/>
  <c r="BW41"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alcChain>
</file>

<file path=xl/sharedStrings.xml><?xml version="1.0" encoding="utf-8"?>
<sst xmlns="http://schemas.openxmlformats.org/spreadsheetml/2006/main" count="1065" uniqueCount="566">
  <si>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</si>
  <si>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</si>
  <si>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</si>
  <si>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</si>
  <si>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</si>
  <si>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</si>
  <si>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</si>
  <si>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</si>
  <si>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</si>
  <si>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</si>
  <si>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</si>
  <si>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</si>
  <si>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</si>
  <si>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</si>
  <si>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</si>
  <si>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</si>
  <si>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</si>
  <si>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</si>
  <si>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</si>
  <si>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</si>
  <si>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</si>
  <si>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</si>
  <si>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</si>
  <si>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</si>
  <si>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</si>
  <si>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</si>
  <si>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</si>
  <si>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</si>
  <si>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</si>
  <si>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</si>
  <si>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</si>
  <si>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</si>
  <si>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</si>
  <si>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</si>
  <si>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</si>
  <si>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</si>
  <si>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</si>
  <si>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</si>
  <si>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</si>
  <si>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</si>
  <si>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</si>
  <si>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</si>
  <si>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</si>
  <si>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</si>
  <si>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</si>
  <si>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</si>
  <si>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</si>
  <si>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</si>
  <si>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</si>
  <si>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</si>
  <si>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</si>
  <si>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</si>
  <si>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</si>
  <si>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</si>
  <si>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</si>
  <si>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</si>
  <si>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</si>
  <si>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</si>
  <si>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</si>
  <si>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</si>
  <si>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</si>
  <si>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</si>
  <si>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</si>
  <si>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</si>
  <si>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</si>
  <si>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</si>
  <si>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</si>
  <si>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</si>
  <si>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</si>
  <si>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</si>
  <si>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</si>
  <si>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</si>
  <si>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</si>
  <si>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</si>
  <si>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</si>
  <si>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</si>
  <si>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</si>
  <si>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</si>
  <si>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</si>
  <si>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</si>
  <si>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</si>
  <si>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</si>
  <si>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</si>
  <si>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</si>
  <si>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</si>
  <si>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</si>
  <si>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</si>
  <si>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</si>
  <si>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</si>
  <si>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</si>
  <si>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</si>
  <si>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</si>
  <si>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</si>
  <si>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</si>
  <si>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</si>
  <si>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</si>
  <si>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</si>
  <si>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</si>
  <si>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</si>
  <si>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</si>
  <si>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</si>
  <si>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</si>
  <si>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</si>
  <si>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</si>
  <si>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</si>
  <si>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</si>
  <si>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</si>
  <si>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</si>
  <si>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</si>
  <si>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</si>
  <si>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</si>
  <si>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</si>
  <si>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</si>
  <si>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</si>
  <si>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</si>
  <si>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</si>
  <si>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</si>
  <si>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</si>
  <si>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</si>
  <si>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</si>
  <si>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</si>
  <si>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</si>
  <si>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</si>
  <si>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</si>
  <si>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</si>
  <si>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</si>
  <si>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</si>
  <si>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</si>
  <si>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</si>
  <si>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</si>
  <si>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</si>
  <si>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</si>
  <si>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</si>
  <si>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</si>
  <si>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</si>
  <si>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</si>
  <si>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</si>
  <si>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</si>
  <si>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</si>
  <si>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</si>
  <si>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</si>
  <si>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</si>
  <si>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</si>
  <si>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</si>
  <si>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</si>
  <si>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</si>
  <si>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</si>
  <si>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</si>
  <si>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</si>
  <si>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</si>
  <si>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</si>
  <si>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</si>
  <si>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</si>
  <si>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</si>
  <si>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</si>
  <si>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</si>
  <si>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</si>
  <si>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</si>
  <si>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</si>
  <si>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</si>
  <si>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</si>
  <si>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</si>
  <si>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</si>
  <si>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</si>
  <si>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</si>
  <si>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</si>
  <si>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</si>
  <si>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</si>
  <si>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</si>
  <si>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</si>
  <si>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</si>
  <si>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</si>
  <si>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</si>
  <si>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</si>
  <si>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</si>
  <si>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</si>
  <si>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</si>
  <si>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</si>
  <si>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</si>
  <si>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</si>
  <si>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</si>
  <si>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</si>
  <si>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</si>
  <si>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</si>
  <si>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</si>
  <si>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</si>
  <si>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</si>
  <si>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</si>
  <si>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</si>
  <si>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</si>
  <si>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</si>
  <si>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</si>
  <si>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</si>
  <si>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</si>
  <si>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</si>
  <si>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宮崎県五ケ瀬町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</si>
  <si>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</si>
  <si>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</si>
  <si>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</si>
  <si>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</si>
  <si>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</si>
  <si>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</si>
  <si>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</si>
  <si>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</si>
  <si>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</si>
  <si>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</si>
  <si>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</si>
  <si>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</si>
  <si>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</si>
  <si>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</si>
  <si>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</si>
  <si>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</si>
  <si>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</si>
  <si>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</si>
  <si>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</si>
  <si>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</si>
  <si>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</si>
  <si>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</si>
  <si>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</si>
  <si>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</si>
  <si>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</si>
  <si>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</si>
  <si>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</si>
  <si>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</si>
  <si>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</si>
  <si>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</si>
  <si>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</si>
  <si>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</si>
  <si>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</si>
  <si>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</si>
  <si>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</si>
  <si>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</si>
  <si>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</si>
  <si>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</si>
  <si>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</si>
  <si>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</si>
  <si>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</si>
  <si>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</si>
  <si>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</si>
  <si>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</si>
  <si>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</si>
  <si>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</si>
  <si>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</si>
  <si>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</si>
  <si>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</si>
  <si>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</si>
  <si>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</si>
  <si>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</si>
  <si>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</si>
  <si>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</si>
  <si>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</si>
  <si>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</si>
  <si>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</si>
  <si>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</si>
  <si>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</si>
  <si>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</si>
  <si>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</si>
  <si>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</si>
  <si>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</si>
  <si>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</si>
  <si>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</si>
  <si>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</si>
  <si>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</si>
  <si>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</si>
  <si>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</si>
  <si>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</si>
  <si>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</si>
  <si>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</si>
  <si>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</si>
  <si>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</si>
  <si>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</si>
  <si>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</si>
  <si>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</si>
  <si>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</si>
  <si>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</si>
  <si>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</si>
  <si>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</si>
  <si>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</si>
  <si>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</si>
  <si>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</si>
  <si>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</si>
  <si>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</si>
  <si>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</si>
  <si>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</si>
  <si>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</si>
  <si>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</si>
  <si>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</si>
  <si>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</si>
  <si>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</si>
  <si>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</si>
  <si>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</si>
  <si>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</si>
  <si>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</si>
  <si>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</si>
  <si>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</si>
  <si>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</si>
  <si>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</si>
  <si>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</si>
  <si>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</si>
  <si>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</si>
  <si>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</si>
  <si>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</si>
  <si>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</si>
  <si>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</si>
  <si>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</si>
  <si>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</si>
  <si>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</si>
  <si>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</si>
  <si>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</si>
  <si>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</si>
  <si>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</si>
  <si>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</si>
  <si>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</si>
  <si>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</si>
  <si>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</si>
  <si>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</si>
  <si>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</si>
  <si>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</si>
  <si>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</si>
  <si>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</si>
  <si>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</si>
  <si>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</si>
  <si>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</si>
  <si>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</si>
  <si>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</si>
  <si>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</si>
  <si>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</si>
  <si>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</si>
  <si>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</si>
  <si>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</si>
  <si>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</si>
  <si>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</si>
  <si>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</si>
  <si>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</si>
  <si>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</si>
  <si>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</si>
  <si>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</si>
  <si>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</si>
  <si>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</si>
  <si>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</si>
  <si>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</si>
  <si>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</si>
  <si>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</si>
  <si>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宮崎県五ケ瀬町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</si>
  <si>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</si>
  <si>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</si>
  <si>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</si>
  <si>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</si>
  <si>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</si>
  <si>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</si>
  <si>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</si>
  <si>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</si>
  <si>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</si>
  <si>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</si>
  <si>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</si>
  <si>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</si>
  <si>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</si>
  <si>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</si>
  <si>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</si>
  <si>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</si>
  <si>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</si>
  <si>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</si>
  <si>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</si>
  <si>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</si>
  <si>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</si>
  <si>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</si>
  <si>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</si>
  <si>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</si>
  <si>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</si>
  <si>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</si>
  <si>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</si>
  <si>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</si>
  <si>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</si>
  <si>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</si>
  <si>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</si>
  <si>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</si>
  <si>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</si>
  <si>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</si>
  <si>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</si>
  <si>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</si>
  <si>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</si>
  <si>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</si>
  <si>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</si>
  <si>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</si>
  <si>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</si>
  <si>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</si>
  <si>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</si>
  <si>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</si>
  <si>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</si>
  <si>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</si>
  <si>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</si>
  <si>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</si>
  <si>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</si>
  <si>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</si>
  <si>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</si>
  <si>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</si>
  <si>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</si>
  <si>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</si>
  <si>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</si>
  <si>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</si>
  <si>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</si>
  <si>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</si>
  <si>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</si>
  <si>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</si>
  <si>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</si>
  <si>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</si>
  <si>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</si>
  <si>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</si>
  <si>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</si>
  <si>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</si>
  <si>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</si>
  <si>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</si>
  <si>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</si>
  <si>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</si>
  <si>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</si>
  <si>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</si>
  <si>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</si>
  <si>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</si>
  <si>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</si>
  <si>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</si>
  <si>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</si>
  <si>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</si>
  <si>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</si>
  <si>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</si>
  <si>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</si>
  <si>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</si>
  <si>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</si>
  <si>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</si>
  <si>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</si>
  <si>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</si>
  <si>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</si>
  <si>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</si>
  <si>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</si>
  <si>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</si>
  <si>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</si>
  <si>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</si>
  <si>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</si>
  <si>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</si>
  <si>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</si>
  <si>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</si>
  <si>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介護保険特別会計（サービス事業勘定）</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</si>
  <si>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</si>
  <si>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</si>
  <si>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</si>
  <si>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</si>
  <si>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</si>
  <si>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</si>
  <si>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</si>
  <si>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</si>
  <si>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</si>
  <si>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</si>
  <si>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</si>
  <si>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</si>
  <si>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</si>
  <si>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</si>
  <si>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</si>
  <si>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</si>
  <si>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</si>
  <si>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</si>
  <si>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</si>
  <si>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</si>
  <si>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</si>
  <si>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</si>
  <si>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</si>
  <si>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</si>
  <si>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</si>
  <si>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</si>
  <si>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</si>
  <si>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</si>
  <si>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</si>
  <si>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</si>
  <si>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</si>
  <si>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</si>
  <si>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</si>
  <si>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</si>
  <si>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</si>
  <si>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</si>
  <si>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</si>
  <si>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</si>
  <si>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</si>
  <si>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</si>
  <si>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</si>
  <si>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</si>
  <si>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</si>
  <si>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</si>
  <si>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</si>
  <si>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</si>
  <si>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</si>
  <si>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</si>
  <si>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</si>
  <si>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</si>
  <si>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</si>
  <si>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</si>
  <si>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</si>
  <si>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</si>
  <si>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</si>
  <si>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</si>
  <si>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</si>
  <si>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</si>
  <si>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</si>
  <si>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</si>
  <si>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</si>
  <si>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</si>
  <si>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</si>
  <si>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</si>
  <si>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</si>
  <si>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</si>
  <si>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</si>
  <si>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</si>
  <si>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</si>
  <si>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</si>
  <si>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</si>
  <si>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</si>
  <si>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</si>
  <si>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</si>
  <si>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</si>
  <si>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</si>
  <si>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</si>
  <si>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</si>
  <si>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</si>
  <si>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</si>
  <si>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</si>
  <si>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</si>
  <si>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</si>
  <si>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0.17</t>
  </si>
  <si>
    <t>国民健康保険病院事業会計</t>
  </si>
  <si>
    <t>一般会計</t>
  </si>
  <si>
    <t>国民健康保険特別会計</t>
  </si>
  <si>
    <t>介護保険特別会計(保険事業勘定)</t>
  </si>
  <si>
    <t>簡易水道事業特別会計</t>
  </si>
  <si>
    <t>後期高齢者医療特別会計</t>
  </si>
  <si>
    <t>介護保険特別会計(介護サービス事業勘定)</t>
  </si>
  <si>
    <t>その他会計（赤字）</t>
  </si>
  <si>
    <t>その他会計（黒字）</t>
  </si>
  <si>
    <t>-</t>
    <phoneticPr fontId="2"/>
  </si>
  <si>
    <t>-</t>
    <phoneticPr fontId="2"/>
  </si>
  <si>
    <t>-</t>
    <phoneticPr fontId="2"/>
  </si>
  <si>
    <t>-</t>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</si>
  <si>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</si>
  <si>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宮崎県市町村総合事務組合（普通会計）</t>
    <rPh sb="0" eb="3">
      <t>ミヤザキケン</t>
    </rPh>
    <rPh sb="3" eb="6">
      <t>シチョウソン</t>
    </rPh>
    <rPh sb="6" eb="8">
      <t>ソウゴウ</t>
    </rPh>
    <rPh sb="8" eb="10">
      <t>ジム</t>
    </rPh>
    <rPh sb="10" eb="12">
      <t>クミアイ</t>
    </rPh>
    <rPh sb="13" eb="15">
      <t>フツウ</t>
    </rPh>
    <rPh sb="15" eb="17">
      <t>カイケイ</t>
    </rPh>
    <phoneticPr fontId="2"/>
  </si>
  <si>
    <t>宮崎県市町村総合事務組合（事業会計）</t>
    <rPh sb="0" eb="3">
      <t>ミヤザキケン</t>
    </rPh>
    <rPh sb="3" eb="6">
      <t>シチョウソン</t>
    </rPh>
    <rPh sb="6" eb="8">
      <t>ソウゴウ</t>
    </rPh>
    <rPh sb="8" eb="10">
      <t>ジム</t>
    </rPh>
    <rPh sb="10" eb="12">
      <t>クミアイ</t>
    </rPh>
    <rPh sb="13" eb="15">
      <t>ジギョウ</t>
    </rPh>
    <rPh sb="15" eb="17">
      <t>カイケイ</t>
    </rPh>
    <phoneticPr fontId="2"/>
  </si>
  <si>
    <t>宮崎県後期高齢者医療広域連合（普通会計）</t>
    <rPh sb="0" eb="3">
      <t>ミヤザキケン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</si>
  <si>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宮崎県後期高齢者医療広域連合（事業会計）</t>
    <rPh sb="0" eb="3">
      <t>ミヤザキケン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</si>
  <si>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</si>
  <si>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</si>
  <si>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</si>
  <si>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五ヶ瀬ハイランド</t>
    <rPh sb="0" eb="3">
      <t>ゴカセ</t>
    </rPh>
    <phoneticPr fontId="2"/>
  </si>
  <si>
    <t>五ヶ瀬ワイナリー</t>
    <rPh sb="0" eb="3">
      <t>ゴカセ</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</si>
  <si>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</si>
  <si>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</si>
  <si>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宮崎県林業公社</t>
    <rPh sb="0" eb="3">
      <t>ミヤザキケン</t>
    </rPh>
    <rPh sb="3" eb="5">
      <t>リンギョウ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</si>
  <si>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</si>
  <si>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</si>
  <si>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</si>
  <si>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</si>
  <si>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</si>
  <si>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</si>
  <si>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</si>
  <si>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</si>
  <si>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</si>
  <si>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</si>
  <si>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</si>
  <si>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</si>
  <si>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</si>
  <si>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</si>
  <si>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前年度と比較して、元利償還金と組合等が起こした地方債の元利償還金に対する負担金が若干増加しているものの、減少傾向にある。また、将来負担比率については、将来負担額が減少傾向にある一方、充当可能財源が３２億円程度となり、増加傾向にある。一般会計及び公営企業会計について、起債償還金が減少してきたことも含め昨年に引き続き本数値は算出されていない。今後も引き続き財政の健全化に努める。</t>
    <rPh sb="0" eb="2">
      <t>ジッシツ</t>
    </rPh>
    <rPh sb="2" eb="5">
      <t>コウサイヒ</t>
    </rPh>
    <rPh sb="5" eb="7">
      <t>ヒリツ</t>
    </rPh>
    <rPh sb="8" eb="11">
      <t>ゼンネンド</t>
    </rPh>
    <rPh sb="12" eb="14">
      <t>ヒカク</t>
    </rPh>
    <rPh sb="17" eb="19">
      <t>ガンリ</t>
    </rPh>
    <rPh sb="19" eb="22">
      <t>ショウカンキン</t>
    </rPh>
    <rPh sb="23" eb="25">
      <t>クミアイ</t>
    </rPh>
    <rPh sb="25" eb="26">
      <t>トウ</t>
    </rPh>
    <rPh sb="27" eb="28">
      <t>オ</t>
    </rPh>
    <rPh sb="31" eb="34">
      <t>チホウサイ</t>
    </rPh>
    <rPh sb="35" eb="37">
      <t>ガンリ</t>
    </rPh>
    <rPh sb="37" eb="39">
      <t>ショウカン</t>
    </rPh>
    <rPh sb="39" eb="40">
      <t>キン</t>
    </rPh>
    <rPh sb="41" eb="42">
      <t>タイ</t>
    </rPh>
    <rPh sb="44" eb="47">
      <t>フタンキン</t>
    </rPh>
    <rPh sb="48" eb="50">
      <t>ジャッカン</t>
    </rPh>
    <rPh sb="50" eb="52">
      <t>ゾウカ</t>
    </rPh>
    <rPh sb="60" eb="62">
      <t>ゲンショウ</t>
    </rPh>
    <rPh sb="62" eb="64">
      <t>ケイコウ</t>
    </rPh>
    <rPh sb="71" eb="73">
      <t>ショウライ</t>
    </rPh>
    <rPh sb="73" eb="75">
      <t>フタン</t>
    </rPh>
    <rPh sb="75" eb="77">
      <t>ヒリツ</t>
    </rPh>
    <rPh sb="83" eb="85">
      <t>ショウライ</t>
    </rPh>
    <rPh sb="85" eb="87">
      <t>フタン</t>
    </rPh>
    <rPh sb="87" eb="88">
      <t>ガク</t>
    </rPh>
    <rPh sb="89" eb="91">
      <t>ゲンショウ</t>
    </rPh>
    <rPh sb="91" eb="93">
      <t>ケイコウ</t>
    </rPh>
    <rPh sb="96" eb="98">
      <t>イッポウ</t>
    </rPh>
    <rPh sb="99" eb="101">
      <t>ジュウトウ</t>
    </rPh>
    <rPh sb="101" eb="103">
      <t>カノウ</t>
    </rPh>
    <rPh sb="103" eb="105">
      <t>ザイゲン</t>
    </rPh>
    <rPh sb="108" eb="110">
      <t>オクエン</t>
    </rPh>
    <rPh sb="110" eb="112">
      <t>テイド</t>
    </rPh>
    <rPh sb="116" eb="118">
      <t>ゾウカ</t>
    </rPh>
    <rPh sb="118" eb="120">
      <t>ケイコウ</t>
    </rPh>
    <rPh sb="124" eb="126">
      <t>イッパン</t>
    </rPh>
    <rPh sb="126" eb="128">
      <t>カイケイ</t>
    </rPh>
    <rPh sb="128" eb="129">
      <t>オヨ</t>
    </rPh>
    <rPh sb="130" eb="132">
      <t>コウエイ</t>
    </rPh>
    <rPh sb="132" eb="134">
      <t>キギョウ</t>
    </rPh>
    <rPh sb="134" eb="136">
      <t>カイケイ</t>
    </rPh>
    <rPh sb="141" eb="143">
      <t>キサイ</t>
    </rPh>
    <rPh sb="143" eb="145">
      <t>ショウカン</t>
    </rPh>
    <rPh sb="145" eb="146">
      <t>キン</t>
    </rPh>
    <rPh sb="147" eb="149">
      <t>ゲンショウ</t>
    </rPh>
    <rPh sb="156" eb="157">
      <t>フク</t>
    </rPh>
    <rPh sb="158" eb="160">
      <t>サクネン</t>
    </rPh>
    <rPh sb="161" eb="162">
      <t>ヒ</t>
    </rPh>
    <rPh sb="163" eb="164">
      <t>ツヅ</t>
    </rPh>
    <rPh sb="165" eb="166">
      <t>ホン</t>
    </rPh>
    <rPh sb="166" eb="168">
      <t>スウチ</t>
    </rPh>
    <rPh sb="169" eb="171">
      <t>サンシュツ</t>
    </rPh>
    <rPh sb="178" eb="180">
      <t>コンゴ</t>
    </rPh>
    <rPh sb="181" eb="182">
      <t>ヒ</t>
    </rPh>
    <rPh sb="183" eb="184">
      <t>ツヅ</t>
    </rPh>
    <rPh sb="185" eb="187">
      <t>ザイセイ</t>
    </rPh>
    <rPh sb="188" eb="191">
      <t>ケンゼンカ</t>
    </rPh>
    <rPh sb="192" eb="193">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</si>
</sst>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238062</c:v>
                </c:pt>
                <c:pt idx="1">
                  <c:v>141498</c:v>
                </c:pt>
                <c:pt idx="2">
                  <c:v>179879</c:v>
                </c:pt>
                <c:pt idx="3">
                  <c:v>193515</c:v>
                </c:pt>
                <c:pt idx="4">
                  <c:v>249825</c:v>
                </c:pt>
              </c:numCache>
            </c:numRef>
          </c:val>
        </c:ser>
        <c:marker val="1"/>
        <c:axId val="83237888"/>
        <c:axId val="83539072"/>
      </c:lineChart>
      <c:catAx>
        <c:axId val="832378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39072"/>
        <c:crosses val="autoZero"/>
        <c:auto val="1"/>
        <c:lblAlgn val="ctr"/>
        <c:lblOffset val="100"/>
        <c:tickLblSkip val="1"/>
        <c:tickMarkSkip val="1"/>
      </c:catAx>
      <c:valAx>
        <c:axId val="8353907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96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378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6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2.2400000000000002</c:v>
                </c:pt>
                <c:pt idx="1">
                  <c:v>2.39</c:v>
                </c:pt>
                <c:pt idx="2">
                  <c:v>2.2999999999999998</c:v>
                </c:pt>
                <c:pt idx="3">
                  <c:v>2.1800000000000002</c:v>
                </c:pt>
                <c:pt idx="4">
                  <c:v>2.12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57.47</c:v>
                </c:pt>
                <c:pt idx="1">
                  <c:v>65.62</c:v>
                </c:pt>
                <c:pt idx="2">
                  <c:v>70.09</c:v>
                </c:pt>
                <c:pt idx="3">
                  <c:v>71.7</c:v>
                </c:pt>
                <c:pt idx="4">
                  <c:v>71.62</c:v>
                </c:pt>
              </c:numCache>
            </c:numRef>
          </c:val>
        </c:ser>
        <c:gapWidth val="250"/>
        <c:overlap val="100"/>
        <c:axId val="107446272"/>
        <c:axId val="10744819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10.52</c:v>
                </c:pt>
                <c:pt idx="1">
                  <c:v>7.05</c:v>
                </c:pt>
                <c:pt idx="2">
                  <c:v>4</c:v>
                </c:pt>
                <c:pt idx="3">
                  <c:v>-0.17</c:v>
                </c:pt>
                <c:pt idx="4">
                  <c:v>2.0499999999999998</c:v>
                </c:pt>
              </c:numCache>
            </c:numRef>
          </c:val>
        </c:ser>
        <c:marker val="1"/>
        <c:axId val="107446272"/>
        <c:axId val="107448192"/>
      </c:lineChart>
      <c:catAx>
        <c:axId val="1074462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48192"/>
        <c:crosses val="autoZero"/>
        <c:auto val="1"/>
        <c:lblAlgn val="ctr"/>
        <c:lblOffset val="100"/>
        <c:tickLblSkip val="1"/>
        <c:tickMarkSkip val="1"/>
      </c:catAx>
      <c:valAx>
        <c:axId val="1074481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462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34"/>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0.38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#N/A</c:v>
                </c:pt>
                <c:pt idx="5">
                  <c:v>0.45</c:v>
                </c:pt>
                <c:pt idx="6">
                  <c:v>#N/A</c:v>
                </c:pt>
                <c:pt idx="7">
                  <c:v>0.4</c:v>
                </c:pt>
                <c:pt idx="8">
                  <c:v>#N/A</c:v>
                </c:pt>
                <c:pt idx="9">
                  <c:v>0.35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0.87</c:v>
                </c:pt>
                <c:pt idx="4">
                  <c:v>#N/A</c:v>
                </c:pt>
                <c:pt idx="5">
                  <c:v>1</c:v>
                </c:pt>
                <c:pt idx="6">
                  <c:v>#N/A</c:v>
                </c:pt>
                <c:pt idx="7">
                  <c:v>1.1399999999999999</c:v>
                </c:pt>
                <c:pt idx="8">
                  <c:v>#N/A</c:v>
                </c:pt>
                <c:pt idx="9">
                  <c:v>1.0900000000000001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2.2400000000000002</c:v>
                </c:pt>
                <c:pt idx="2">
                  <c:v>#N/A</c:v>
                </c:pt>
                <c:pt idx="3">
                  <c:v>2.39</c:v>
                </c:pt>
                <c:pt idx="4">
                  <c:v>#N/A</c:v>
                </c:pt>
                <c:pt idx="5">
                  <c:v>2.29</c:v>
                </c:pt>
                <c:pt idx="6">
                  <c:v>#N/A</c:v>
                </c:pt>
                <c:pt idx="7">
                  <c:v>2.17</c:v>
                </c:pt>
                <c:pt idx="8">
                  <c:v>#N/A</c:v>
                </c:pt>
                <c:pt idx="9">
                  <c:v>2.12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25.78</c:v>
                </c:pt>
                <c:pt idx="2">
                  <c:v>#N/A</c:v>
                </c:pt>
                <c:pt idx="3">
                  <c:v>25.24</c:v>
                </c:pt>
                <c:pt idx="4">
                  <c:v>#N/A</c:v>
                </c:pt>
                <c:pt idx="5">
                  <c:v>24.4</c:v>
                </c:pt>
                <c:pt idx="6">
                  <c:v>#N/A</c:v>
                </c:pt>
                <c:pt idx="7">
                  <c:v>25.14</c:v>
                </c:pt>
                <c:pt idx="8">
                  <c:v>#N/A</c:v>
                </c:pt>
                <c:pt idx="9">
                  <c:v>23.58</c:v>
                </c:pt>
              </c:numCache>
            </c:numRef>
          </c:val>
        </c:ser>
        <c:overlap val="100"/>
        <c:axId val="108167168"/>
        <c:axId val="108168704"/>
      </c:barChart>
      <c:catAx>
        <c:axId val="1081671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68704"/>
        <c:crosses val="autoZero"/>
        <c:auto val="1"/>
        <c:lblAlgn val="ctr"/>
        <c:lblOffset val="100"/>
        <c:tickLblSkip val="1"/>
        <c:tickMarkSkip val="1"/>
      </c:catAx>
      <c:valAx>
        <c:axId val="1081687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6716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44"/>
          <c:h val="0.639296187683287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401</c:v>
                </c:pt>
                <c:pt idx="5">
                  <c:v>366</c:v>
                </c:pt>
                <c:pt idx="8">
                  <c:v>361</c:v>
                </c:pt>
                <c:pt idx="11">
                  <c:v>346</c:v>
                </c:pt>
                <c:pt idx="14">
                  <c:v>340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7</c:v>
                </c:pt>
                <c:pt idx="6">
                  <c:v>7</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c:v>
                </c:pt>
                <c:pt idx="3">
                  <c:v>22</c:v>
                </c:pt>
                <c:pt idx="6">
                  <c:v>24</c:v>
                </c:pt>
                <c:pt idx="9">
                  <c:v>27</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495</c:v>
                </c:pt>
                <c:pt idx="3">
                  <c:v>432</c:v>
                </c:pt>
                <c:pt idx="6">
                  <c:v>406</c:v>
                </c:pt>
                <c:pt idx="9">
                  <c:v>373</c:v>
                </c:pt>
                <c:pt idx="12">
                  <c:v>377</c:v>
                </c:pt>
              </c:numCache>
            </c:numRef>
          </c:val>
        </c:ser>
        <c:gapWidth val="100"/>
        <c:overlap val="100"/>
        <c:axId val="111329664"/>
        <c:axId val="11133158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c:v>
                </c:pt>
                <c:pt idx="2">
                  <c:v>#N/A</c:v>
                </c:pt>
                <c:pt idx="3">
                  <c:v>#N/A</c:v>
                </c:pt>
                <c:pt idx="4">
                  <c:v>99</c:v>
                </c:pt>
                <c:pt idx="5">
                  <c:v>#N/A</c:v>
                </c:pt>
                <c:pt idx="6">
                  <c:v>#N/A</c:v>
                </c:pt>
                <c:pt idx="7">
                  <c:v>80</c:v>
                </c:pt>
                <c:pt idx="8">
                  <c:v>#N/A</c:v>
                </c:pt>
                <c:pt idx="9">
                  <c:v>#N/A</c:v>
                </c:pt>
                <c:pt idx="10">
                  <c:v>67</c:v>
                </c:pt>
                <c:pt idx="11">
                  <c:v>#N/A</c:v>
                </c:pt>
                <c:pt idx="12">
                  <c:v>#N/A</c:v>
                </c:pt>
                <c:pt idx="13">
                  <c:v>77</c:v>
                </c:pt>
                <c:pt idx="14">
                  <c:v>#N/A</c:v>
                </c:pt>
              </c:numCache>
            </c:numRef>
          </c:val>
        </c:ser>
        <c:marker val="1"/>
        <c:axId val="111329664"/>
        <c:axId val="111331584"/>
      </c:lineChart>
      <c:catAx>
        <c:axId val="1113296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31584"/>
        <c:crosses val="autoZero"/>
        <c:auto val="1"/>
        <c:lblAlgn val="ctr"/>
        <c:lblOffset val="100"/>
        <c:tickLblSkip val="1"/>
        <c:tickMarkSkip val="1"/>
      </c:catAx>
      <c:valAx>
        <c:axId val="1113315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96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06"/>
          <c:h val="0.58918212773855028"/>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3078</c:v>
                </c:pt>
                <c:pt idx="5">
                  <c:v>2968</c:v>
                </c:pt>
                <c:pt idx="8">
                  <c:v>2837</c:v>
                </c:pt>
                <c:pt idx="11">
                  <c:v>2671</c:v>
                </c:pt>
                <c:pt idx="14">
                  <c:v>2660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2</c:v>
                </c:pt>
                <c:pt idx="8">
                  <c:v>1</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2768</c:v>
                </c:pt>
                <c:pt idx="5">
                  <c:v>2892</c:v>
                </c:pt>
                <c:pt idx="8">
                  <c:v>3143</c:v>
                </c:pt>
                <c:pt idx="11">
                  <c:v>3126</c:v>
                </c:pt>
                <c:pt idx="14">
                  <c:v>3291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126</c:v>
                </c:pt>
                <c:pt idx="3">
                  <c:v>90</c:v>
                </c:pt>
                <c:pt idx="6">
                  <c:v>54</c:v>
                </c:pt>
                <c:pt idx="9">
                  <c:v>18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769</c:v>
                </c:pt>
                <c:pt idx="3">
                  <c:v>758</c:v>
                </c:pt>
                <c:pt idx="6">
                  <c:v>813</c:v>
                </c:pt>
                <c:pt idx="9">
                  <c:v>743</c:v>
                </c:pt>
                <c:pt idx="12">
                  <c:v>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c:v>
                </c:pt>
                <c:pt idx="3">
                  <c:v>49</c:v>
                </c:pt>
                <c:pt idx="6">
                  <c:v>118</c:v>
                </c:pt>
                <c:pt idx="9">
                  <c:v>365</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616</c:v>
                </c:pt>
                <c:pt idx="3">
                  <c:v>557</c:v>
                </c:pt>
                <c:pt idx="6">
                  <c:v>524</c:v>
                </c:pt>
                <c:pt idx="9">
                  <c:v>233</c:v>
                </c:pt>
                <c:pt idx="12">
                  <c:v>229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15</c:v>
                </c:pt>
                <c:pt idx="6">
                  <c:v>13</c:v>
                </c:pt>
                <c:pt idx="9">
                  <c:v>11</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3199</c:v>
                </c:pt>
                <c:pt idx="3">
                  <c:v>3088</c:v>
                </c:pt>
                <c:pt idx="6">
                  <c:v>2954</c:v>
                </c:pt>
                <c:pt idx="9">
                  <c:v>2884</c:v>
                </c:pt>
                <c:pt idx="12">
                  <c:v>2928</c:v>
                </c:pt>
              </c:numCache>
            </c:numRef>
          </c:val>
        </c:ser>
        <c:gapWidth val="100"/>
        <c:overlap val="100"/>
        <c:axId val="111363200"/>
        <c:axId val="1113651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1363200"/>
        <c:axId val="111365120"/>
      </c:lineChart>
      <c:catAx>
        <c:axId val="111363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65120"/>
        <c:crosses val="autoZero"/>
        <c:auto val="1"/>
        <c:lblAlgn val="ctr"/>
        <c:lblOffset val="100"/>
        <c:tickLblSkip val="1"/>
        <c:tickMarkSkip val="1"/>
      </c:catAx>
      <c:valAx>
        <c:axId val="1113651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32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1833088"/>
        <c:axId val="111835008"/>
      </c:scatterChart>
      <c:valAx>
        <c:axId val="11183308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35008"/>
        <c:crosses val="autoZero"/>
        <c:crossBetween val="midCat"/>
      </c:valAx>
      <c:valAx>
        <c:axId val="11183500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83308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10.5</c:v>
                </c:pt>
                <c:pt idx="1">
                  <c:v>7.7</c:v>
                </c:pt>
                <c:pt idx="2">
                  <c:v>5.6</c:v>
                </c:pt>
                <c:pt idx="3">
                  <c:v>3.9</c:v>
                </c:pt>
                <c:pt idx="4">
                  <c:v>3.6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11778432"/>
        <c:axId val="111788800"/>
      </c:scatterChart>
      <c:valAx>
        <c:axId val="111778432"/>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88800"/>
        <c:crosses val="autoZero"/>
        <c:crossBetween val="midCat"/>
      </c:valAx>
      <c:valAx>
        <c:axId val="11178880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7784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前年度と比較して、</a:t>
          </a:r>
          <a:r>
            <a:rPr kumimoji="1" lang="ja-JP" altLang="en-US" sz="1300">
              <a:solidFill>
                <a:schemeClr val="dk1"/>
              </a:solidFill>
              <a:latin typeface="+mn-lt"/>
              <a:ea typeface="+mn-ea"/>
              <a:cs typeface="+mn-cs"/>
            </a:rPr>
            <a:t>元利償還金と</a:t>
          </a:r>
          <a:r>
            <a:rPr kumimoji="1" lang="ja-JP" altLang="ja-JP" sz="1300">
              <a:solidFill>
                <a:schemeClr val="dk1"/>
              </a:solidFill>
              <a:latin typeface="+mn-lt"/>
              <a:ea typeface="+mn-ea"/>
              <a:cs typeface="+mn-cs"/>
            </a:rPr>
            <a:t>組合等が起こした地方債の元利償還金に対する負担金</a:t>
          </a:r>
          <a:r>
            <a:rPr kumimoji="1" lang="ja-JP" altLang="en-US" sz="1300">
              <a:solidFill>
                <a:schemeClr val="dk1"/>
              </a:solidFill>
              <a:latin typeface="+mn-lt"/>
              <a:ea typeface="+mn-ea"/>
              <a:cs typeface="+mn-cs"/>
            </a:rPr>
            <a:t>が若干増加しているものの、</a:t>
          </a:r>
          <a:r>
            <a:rPr kumimoji="1" lang="ja-JP" altLang="ja-JP" sz="1300">
              <a:solidFill>
                <a:schemeClr val="dk1"/>
              </a:solidFill>
              <a:latin typeface="+mn-lt"/>
              <a:ea typeface="+mn-ea"/>
              <a:cs typeface="+mn-cs"/>
            </a:rPr>
            <a:t>実質公債費率は減少傾向にある。</a:t>
          </a:r>
          <a:r>
            <a:rPr kumimoji="1" lang="ja-JP" altLang="en-US" sz="1300">
              <a:solidFill>
                <a:schemeClr val="dk1"/>
              </a:solidFill>
              <a:latin typeface="+mn-lt"/>
              <a:ea typeface="+mn-ea"/>
              <a:cs typeface="+mn-cs"/>
            </a:rPr>
            <a:t>引き続き水準を抑えていく。</a:t>
          </a:r>
          <a:endParaRPr kumimoji="1" lang="en-US"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将来負担</a:t>
          </a:r>
          <a:r>
            <a:rPr kumimoji="1" lang="ja-JP" altLang="en-US" sz="1300">
              <a:solidFill>
                <a:schemeClr val="dk1"/>
              </a:solidFill>
              <a:latin typeface="+mn-lt"/>
              <a:ea typeface="+mn-ea"/>
              <a:cs typeface="+mn-cs"/>
            </a:rPr>
            <a:t>額が</a:t>
          </a:r>
          <a:r>
            <a:rPr kumimoji="1" lang="ja-JP" altLang="ja-JP" sz="1300">
              <a:solidFill>
                <a:schemeClr val="dk1"/>
              </a:solidFill>
              <a:latin typeface="+mn-lt"/>
              <a:ea typeface="+mn-ea"/>
              <a:cs typeface="+mn-cs"/>
            </a:rPr>
            <a:t>減少</a:t>
          </a:r>
          <a:r>
            <a:rPr kumimoji="1" lang="ja-JP" altLang="en-US" sz="1300">
              <a:solidFill>
                <a:schemeClr val="dk1"/>
              </a:solidFill>
              <a:latin typeface="+mn-lt"/>
              <a:ea typeface="+mn-ea"/>
              <a:cs typeface="+mn-cs"/>
            </a:rPr>
            <a:t>傾向にある</a:t>
          </a:r>
          <a:r>
            <a:rPr kumimoji="1" lang="ja-JP" altLang="ja-JP" sz="1300">
              <a:solidFill>
                <a:schemeClr val="dk1"/>
              </a:solidFill>
              <a:latin typeface="+mn-lt"/>
              <a:ea typeface="+mn-ea"/>
              <a:cs typeface="+mn-cs"/>
            </a:rPr>
            <a:t>一方、充当可能財源が</a:t>
          </a:r>
          <a:r>
            <a:rPr kumimoji="1" lang="ja-JP" altLang="en-US" sz="1300">
              <a:solidFill>
                <a:schemeClr val="dk1"/>
              </a:solidFill>
              <a:latin typeface="+mn-lt"/>
              <a:ea typeface="+mn-ea"/>
              <a:cs typeface="+mn-cs"/>
            </a:rPr>
            <a:t>３２</a:t>
          </a:r>
          <a:r>
            <a:rPr kumimoji="1" lang="ja-JP" altLang="ja-JP" sz="1300">
              <a:solidFill>
                <a:schemeClr val="dk1"/>
              </a:solidFill>
              <a:latin typeface="+mn-lt"/>
              <a:ea typeface="+mn-ea"/>
              <a:cs typeface="+mn-cs"/>
            </a:rPr>
            <a:t>億円程度となり、増加傾向にある。一般会計及び公営企業会計について、起債償還金が減少してきたことも含め昨年に引き続き本数値は算出されていない。</a:t>
          </a:r>
          <a:r>
            <a:rPr kumimoji="1" lang="ja-JP" altLang="en-US" sz="1300">
              <a:solidFill>
                <a:schemeClr val="dk1"/>
              </a:solidFill>
              <a:latin typeface="+mn-lt"/>
              <a:ea typeface="+mn-ea"/>
              <a:cs typeface="+mn-cs"/>
            </a:rPr>
            <a:t>今後も引き続き財政の健全化に努める</a:t>
          </a:r>
          <a:r>
            <a:rPr kumimoji="1" lang="ja-JP" altLang="ja-JP" sz="1300">
              <a:solidFill>
                <a:schemeClr val="dk1"/>
              </a:solidFill>
              <a:latin typeface="+mn-lt"/>
              <a:ea typeface="+mn-ea"/>
              <a:cs typeface="+mn-cs"/>
            </a:rPr>
            <a:t>。</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人口の減少や全国平均を上回る高齢化率（２</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年度末３</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３</a:t>
          </a:r>
          <a:r>
            <a:rPr kumimoji="1" lang="ja-JP" altLang="ja-JP" sz="1300">
              <a:solidFill>
                <a:schemeClr val="dk1"/>
              </a:solidFill>
              <a:latin typeface="+mn-lt"/>
              <a:ea typeface="+mn-ea"/>
              <a:cs typeface="+mn-cs"/>
            </a:rPr>
            <a:t>％）に加え、長引く景気低迷による個人・法人関係の減収などから０．１２と類似団体を下回っている。平成２１年度から税の徴収方法を変更したことにより、徴収率が低下している。平成２４年度に町税徴収対策アクションプランを策定。これに基づき徴収対策を強化し、</a:t>
          </a:r>
          <a:r>
            <a:rPr kumimoji="1" lang="ja-JP" altLang="en-US" sz="1300">
              <a:solidFill>
                <a:schemeClr val="dk1"/>
              </a:solidFill>
              <a:latin typeface="+mn-lt"/>
              <a:ea typeface="+mn-ea"/>
              <a:cs typeface="+mn-cs"/>
            </a:rPr>
            <a:t>収入</a:t>
          </a:r>
          <a:r>
            <a:rPr kumimoji="1" lang="ja-JP" altLang="ja-JP" sz="1300">
              <a:solidFill>
                <a:schemeClr val="dk1"/>
              </a:solidFill>
              <a:latin typeface="+mn-lt"/>
              <a:ea typeface="+mn-ea"/>
              <a:cs typeface="+mn-cs"/>
            </a:rPr>
            <a:t>の確保を目指す。</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latin typeface="+mn-lt"/>
              <a:ea typeface="+mn-ea"/>
              <a:cs typeface="+mn-cs"/>
            </a:rPr>
            <a:t>   </a:t>
          </a:r>
          <a:r>
            <a:rPr kumimoji="1" lang="ja-JP" altLang="ja-JP" sz="1300">
              <a:solidFill>
                <a:schemeClr val="dk1"/>
              </a:solidFill>
              <a:latin typeface="+mn-lt"/>
              <a:ea typeface="+mn-ea"/>
              <a:cs typeface="+mn-cs"/>
            </a:rPr>
            <a:t>近年は交付金事業により普通建設事業の増が経常収支比率を引き下げる要因となっていたが、障害者自立支援や特別会計への繰出し等、社会保障費の増加により、</a:t>
          </a:r>
          <a:r>
            <a:rPr kumimoji="1" lang="ja-JP" altLang="en-US" sz="1300">
              <a:solidFill>
                <a:schemeClr val="dk1"/>
              </a:solidFill>
              <a:latin typeface="+mn-lt"/>
              <a:ea typeface="+mn-ea"/>
              <a:cs typeface="+mn-cs"/>
            </a:rPr>
            <a:t>類似団体平均を２．１％上回っている。</a:t>
          </a:r>
          <a:r>
            <a:rPr kumimoji="1" lang="ja-JP" altLang="ja-JP" sz="1300">
              <a:solidFill>
                <a:schemeClr val="dk1"/>
              </a:solidFill>
              <a:latin typeface="+mn-lt"/>
              <a:ea typeface="+mn-ea"/>
              <a:cs typeface="+mn-cs"/>
            </a:rPr>
            <a:t>今後は、事務事業評価結果を活用した効率的な行政運営</a:t>
          </a:r>
          <a:r>
            <a:rPr kumimoji="1" lang="ja-JP" altLang="en-US" sz="1300">
              <a:solidFill>
                <a:schemeClr val="dk1"/>
              </a:solidFill>
              <a:latin typeface="+mn-lt"/>
              <a:ea typeface="+mn-ea"/>
              <a:cs typeface="+mn-cs"/>
            </a:rPr>
            <a:t>を行っていく</a:t>
          </a:r>
          <a:r>
            <a:rPr kumimoji="1" lang="ja-JP" altLang="ja-JP" sz="1300">
              <a:solidFill>
                <a:schemeClr val="dk1"/>
              </a:solidFill>
              <a:latin typeface="+mn-lt"/>
              <a:ea typeface="+mn-ea"/>
              <a:cs typeface="+mn-cs"/>
            </a:rPr>
            <a:t>。</a:t>
          </a:r>
          <a:endParaRPr lang="ja-JP" altLang="ja-JP" sz="13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82127</xdr:rowOff>
    </xdr:to>
    <xdr:cxnSp macro="">
      <xdr:nvCxnSpPr>
        <xdr:cNvPr id="132" name="直線コネクタ 131"/>
        <xdr:cNvCxnSpPr/>
      </xdr:nvCxnSpPr>
      <xdr:spPr>
        <a:xfrm flipV="1">
          <a:off x="4114800" y="1085532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82127</xdr:rowOff>
    </xdr:to>
    <xdr:cxnSp macro="">
      <xdr:nvCxnSpPr>
        <xdr:cNvPr id="135" name="直線コネクタ 134"/>
        <xdr:cNvCxnSpPr/>
      </xdr:nvCxnSpPr>
      <xdr:spPr>
        <a:xfrm>
          <a:off x="3225800" y="1080706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64558</xdr:rowOff>
    </xdr:from>
    <xdr:to>
      <xdr:col>4</xdr:col>
      <xdr:colOff>482600</xdr:colOff>
      <xdr:row>63</xdr:row>
      <xdr:rowOff>5715</xdr:rowOff>
    </xdr:to>
    <xdr:cxnSp macro="">
      <xdr:nvCxnSpPr>
        <xdr:cNvPr id="138" name="直線コネクタ 137"/>
        <xdr:cNvCxnSpPr/>
      </xdr:nvCxnSpPr>
      <xdr:spPr>
        <a:xfrm>
          <a:off x="2336800" y="1069445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64558</xdr:rowOff>
    </xdr:from>
    <xdr:to>
      <xdr:col>3</xdr:col>
      <xdr:colOff>279400</xdr:colOff>
      <xdr:row>62</xdr:row>
      <xdr:rowOff>104775</xdr:rowOff>
    </xdr:to>
    <xdr:cxnSp macro="">
      <xdr:nvCxnSpPr>
        <xdr:cNvPr id="141" name="直線コネクタ 140"/>
        <xdr:cNvCxnSpPr/>
      </xdr:nvCxnSpPr>
      <xdr:spPr>
        <a:xfrm flipV="1">
          <a:off x="1447800" y="1069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51" name="円/楕円 150"/>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146702</xdr:rowOff>
    </xdr:from>
    <xdr:ext cx="762000" cy="259045"/>
    <xdr:sp macro="" textlink="">
      <xdr:nvSpPr>
        <xdr:cNvPr id="152" name="財政構造の弾力性該当値テキスト"/>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3" name="円/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5" name="円/楕円 154"/>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6" name="テキスト ボックス 15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13758</xdr:rowOff>
    </xdr:from>
    <xdr:to>
      <xdr:col>3</xdr:col>
      <xdr:colOff>330200</xdr:colOff>
      <xdr:row>62</xdr:row>
      <xdr:rowOff>115358</xdr:rowOff>
    </xdr:to>
    <xdr:sp macro="" textlink="">
      <xdr:nvSpPr>
        <xdr:cNvPr id="157" name="円/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125535</xdr:rowOff>
    </xdr:from>
    <xdr:ext cx="762000" cy="259045"/>
    <xdr:sp macro="" textlink="">
      <xdr:nvSpPr>
        <xdr:cNvPr id="158" name="テキスト ボックス 157"/>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59" name="円/楕円 158"/>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60" name="テキスト ボックス 159"/>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[309,880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類似団体と比較して本数値が低くなっている要因として、清掃費及びし尿処理業務を一部事務組合で行っていることが考えられる。</a:t>
          </a:r>
          <a:r>
            <a:rPr kumimoji="1" lang="ja-JP" altLang="en-US" sz="1300">
              <a:solidFill>
                <a:schemeClr val="dk1"/>
              </a:solidFill>
              <a:latin typeface="+mn-lt"/>
              <a:ea typeface="+mn-ea"/>
              <a:cs typeface="+mn-cs"/>
            </a:rPr>
            <a:t>また</a:t>
          </a:r>
          <a:r>
            <a:rPr kumimoji="1" lang="ja-JP" altLang="ja-JP" sz="1300">
              <a:solidFill>
                <a:schemeClr val="dk1"/>
              </a:solidFill>
              <a:latin typeface="+mn-lt"/>
              <a:ea typeface="+mn-ea"/>
              <a:cs typeface="+mn-cs"/>
            </a:rPr>
            <a:t>前年度に比べ</a:t>
          </a:r>
          <a:r>
            <a:rPr kumimoji="1" lang="ja-JP" altLang="en-US" sz="1300">
              <a:solidFill>
                <a:schemeClr val="dk1"/>
              </a:solidFill>
              <a:latin typeface="+mn-lt"/>
              <a:ea typeface="+mn-ea"/>
              <a:cs typeface="+mn-cs"/>
            </a:rPr>
            <a:t>、制度改正に伴う電算システムの改修費用等が増となり</a:t>
          </a:r>
          <a:r>
            <a:rPr kumimoji="1" lang="ja-JP" altLang="ja-JP" sz="1300">
              <a:solidFill>
                <a:schemeClr val="dk1"/>
              </a:solidFill>
              <a:latin typeface="+mn-lt"/>
              <a:ea typeface="+mn-ea"/>
              <a:cs typeface="+mn-cs"/>
            </a:rPr>
            <a:t>本数値も増加している。</a:t>
          </a:r>
          <a:r>
            <a:rPr kumimoji="1" lang="ja-JP" altLang="en-US" sz="1300">
              <a:solidFill>
                <a:schemeClr val="dk1"/>
              </a:solidFill>
              <a:latin typeface="+mn-lt"/>
              <a:ea typeface="+mn-ea"/>
              <a:cs typeface="+mn-cs"/>
            </a:rPr>
            <a:t>そのため、これ以外の部分については、コストの低減を図っていく。</a:t>
          </a:r>
          <a:endParaRPr lang="ja-JP" altLang="ja-JP" sz="13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21400</xdr:rowOff>
    </xdr:from>
    <xdr:to>
      <xdr:col>7</xdr:col>
      <xdr:colOff>152400</xdr:colOff>
      <xdr:row>82</xdr:row>
      <xdr:rowOff>40380</xdr:rowOff>
    </xdr:to>
    <xdr:cxnSp macro="">
      <xdr:nvCxnSpPr>
        <xdr:cNvPr id="196" name="直線コネクタ 195"/>
        <xdr:cNvCxnSpPr/>
      </xdr:nvCxnSpPr>
      <xdr:spPr>
        <a:xfrm>
          <a:off x="4114800" y="14080300"/>
          <a:ext cx="8382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1201</xdr:rowOff>
    </xdr:from>
    <xdr:to>
      <xdr:col>6</xdr:col>
      <xdr:colOff>0</xdr:colOff>
      <xdr:row>82</xdr:row>
      <xdr:rowOff>21400</xdr:rowOff>
    </xdr:to>
    <xdr:cxnSp macro="">
      <xdr:nvCxnSpPr>
        <xdr:cNvPr id="199" name="直線コネクタ 198"/>
        <xdr:cNvCxnSpPr/>
      </xdr:nvCxnSpPr>
      <xdr:spPr>
        <a:xfrm>
          <a:off x="3225800" y="14060101"/>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1201</xdr:rowOff>
    </xdr:from>
    <xdr:to>
      <xdr:col>4</xdr:col>
      <xdr:colOff>482600</xdr:colOff>
      <xdr:row>82</xdr:row>
      <xdr:rowOff>2711</xdr:rowOff>
    </xdr:to>
    <xdr:cxnSp macro="">
      <xdr:nvCxnSpPr>
        <xdr:cNvPr id="202" name="直線コネクタ 201"/>
        <xdr:cNvCxnSpPr/>
      </xdr:nvCxnSpPr>
      <xdr:spPr>
        <a:xfrm flipV="1">
          <a:off x="2336800" y="14060101"/>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2711</xdr:rowOff>
    </xdr:from>
    <xdr:to>
      <xdr:col>3</xdr:col>
      <xdr:colOff>279400</xdr:colOff>
      <xdr:row>82</xdr:row>
      <xdr:rowOff>15624</xdr:rowOff>
    </xdr:to>
    <xdr:cxnSp macro="">
      <xdr:nvCxnSpPr>
        <xdr:cNvPr id="205" name="直線コネクタ 204"/>
        <xdr:cNvCxnSpPr/>
      </xdr:nvCxnSpPr>
      <xdr:spPr>
        <a:xfrm flipV="1">
          <a:off x="1447800" y="14061611"/>
          <a:ext cx="8890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161030</xdr:rowOff>
    </xdr:from>
    <xdr:to>
      <xdr:col>7</xdr:col>
      <xdr:colOff>203200</xdr:colOff>
      <xdr:row>82</xdr:row>
      <xdr:rowOff>91180</xdr:rowOff>
    </xdr:to>
    <xdr:sp macro="" textlink="">
      <xdr:nvSpPr>
        <xdr:cNvPr id="215" name="円/楕円 214"/>
        <xdr:cNvSpPr/>
      </xdr:nvSpPr>
      <xdr:spPr>
        <a:xfrm>
          <a:off x="4902200" y="14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6107</xdr:rowOff>
    </xdr:from>
    <xdr:ext cx="762000" cy="259045"/>
    <xdr:sp macro="" textlink="">
      <xdr:nvSpPr>
        <xdr:cNvPr id="216" name="人件費・物件費等の状況該当値テキスト"/>
        <xdr:cNvSpPr txBox="1"/>
      </xdr:nvSpPr>
      <xdr:spPr>
        <a:xfrm>
          <a:off x="5041900" y="1389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309,880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142050</xdr:rowOff>
    </xdr:from>
    <xdr:to>
      <xdr:col>6</xdr:col>
      <xdr:colOff>50800</xdr:colOff>
      <xdr:row>82</xdr:row>
      <xdr:rowOff>72200</xdr:rowOff>
    </xdr:to>
    <xdr:sp macro="" textlink="">
      <xdr:nvSpPr>
        <xdr:cNvPr id="217" name="円/楕円 216"/>
        <xdr:cNvSpPr/>
      </xdr:nvSpPr>
      <xdr:spPr>
        <a:xfrm>
          <a:off x="4064000" y="140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82377</xdr:rowOff>
    </xdr:from>
    <xdr:ext cx="736600" cy="259045"/>
    <xdr:sp macro="" textlink="">
      <xdr:nvSpPr>
        <xdr:cNvPr id="218" name="テキスト ボックス 217"/>
        <xdr:cNvSpPr txBox="1"/>
      </xdr:nvSpPr>
      <xdr:spPr>
        <a:xfrm>
          <a:off x="3733800" y="137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121851</xdr:rowOff>
    </xdr:from>
    <xdr:to>
      <xdr:col>4</xdr:col>
      <xdr:colOff>533400</xdr:colOff>
      <xdr:row>82</xdr:row>
      <xdr:rowOff>52001</xdr:rowOff>
    </xdr:to>
    <xdr:sp macro="" textlink="">
      <xdr:nvSpPr>
        <xdr:cNvPr id="219" name="円/楕円 218"/>
        <xdr:cNvSpPr/>
      </xdr:nvSpPr>
      <xdr:spPr>
        <a:xfrm>
          <a:off x="3175000" y="14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62178</xdr:rowOff>
    </xdr:from>
    <xdr:ext cx="762000" cy="259045"/>
    <xdr:sp macro="" textlink="">
      <xdr:nvSpPr>
        <xdr:cNvPr id="220" name="テキスト ボックス 219"/>
        <xdr:cNvSpPr txBox="1"/>
      </xdr:nvSpPr>
      <xdr:spPr>
        <a:xfrm>
          <a:off x="2844800" y="1377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123361</xdr:rowOff>
    </xdr:from>
    <xdr:to>
      <xdr:col>3</xdr:col>
      <xdr:colOff>330200</xdr:colOff>
      <xdr:row>82</xdr:row>
      <xdr:rowOff>53511</xdr:rowOff>
    </xdr:to>
    <xdr:sp macro="" textlink="">
      <xdr:nvSpPr>
        <xdr:cNvPr id="221" name="円/楕円 220"/>
        <xdr:cNvSpPr/>
      </xdr:nvSpPr>
      <xdr:spPr>
        <a:xfrm>
          <a:off x="2286000" y="140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63688</xdr:rowOff>
    </xdr:from>
    <xdr:ext cx="762000" cy="259045"/>
    <xdr:sp macro="" textlink="">
      <xdr:nvSpPr>
        <xdr:cNvPr id="222" name="テキスト ボックス 221"/>
        <xdr:cNvSpPr txBox="1"/>
      </xdr:nvSpPr>
      <xdr:spPr>
        <a:xfrm>
          <a:off x="1955800" y="137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136274</xdr:rowOff>
    </xdr:from>
    <xdr:to>
      <xdr:col>2</xdr:col>
      <xdr:colOff>127000</xdr:colOff>
      <xdr:row>82</xdr:row>
      <xdr:rowOff>66424</xdr:rowOff>
    </xdr:to>
    <xdr:sp macro="" textlink="">
      <xdr:nvSpPr>
        <xdr:cNvPr id="223" name="円/楕円 222"/>
        <xdr:cNvSpPr/>
      </xdr:nvSpPr>
      <xdr:spPr>
        <a:xfrm>
          <a:off x="1397000" y="140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76601</xdr:rowOff>
    </xdr:from>
    <xdr:ext cx="762000" cy="259045"/>
    <xdr:sp macro="" textlink="">
      <xdr:nvSpPr>
        <xdr:cNvPr id="224" name="テキスト ボックス 223"/>
        <xdr:cNvSpPr txBox="1"/>
      </xdr:nvSpPr>
      <xdr:spPr>
        <a:xfrm>
          <a:off x="1066800" y="137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平成１８年に実施された国の給与制度改革により、本町のラスパイレス指数は上昇傾向にあったが、</a:t>
          </a:r>
          <a:r>
            <a:rPr kumimoji="1" lang="en-US" altLang="ja-JP" sz="1300">
              <a:solidFill>
                <a:schemeClr val="dk1"/>
              </a:solidFill>
              <a:latin typeface="+mn-lt"/>
              <a:ea typeface="+mn-ea"/>
              <a:cs typeface="+mn-cs"/>
            </a:rPr>
            <a:t>H</a:t>
          </a:r>
          <a:r>
            <a:rPr kumimoji="1" lang="ja-JP" altLang="ja-JP" sz="1300">
              <a:solidFill>
                <a:schemeClr val="dk1"/>
              </a:solidFill>
              <a:latin typeface="+mn-lt"/>
              <a:ea typeface="+mn-ea"/>
              <a:cs typeface="+mn-cs"/>
            </a:rPr>
            <a:t>２３、２４と上昇しているのは、国の給与削減によるもので、</a:t>
          </a:r>
          <a:r>
            <a:rPr kumimoji="1" lang="en-US" altLang="ja-JP" sz="1300">
              <a:solidFill>
                <a:schemeClr val="dk1"/>
              </a:solidFill>
              <a:latin typeface="+mn-lt"/>
              <a:ea typeface="+mn-ea"/>
              <a:cs typeface="+mn-cs"/>
            </a:rPr>
            <a:t>H</a:t>
          </a:r>
          <a:r>
            <a:rPr kumimoji="1" lang="ja-JP" altLang="ja-JP" sz="1300">
              <a:solidFill>
                <a:schemeClr val="dk1"/>
              </a:solidFill>
              <a:latin typeface="+mn-lt"/>
              <a:ea typeface="+mn-ea"/>
              <a:cs typeface="+mn-cs"/>
            </a:rPr>
            <a:t>２５は９９．４、</a:t>
          </a:r>
          <a:r>
            <a:rPr kumimoji="1" lang="en-US" altLang="ja-JP" sz="1300">
              <a:solidFill>
                <a:schemeClr val="dk1"/>
              </a:solidFill>
              <a:latin typeface="+mn-lt"/>
              <a:ea typeface="+mn-ea"/>
              <a:cs typeface="+mn-cs"/>
            </a:rPr>
            <a:t>H</a:t>
          </a:r>
          <a:r>
            <a:rPr kumimoji="1" lang="ja-JP" altLang="ja-JP" sz="1300">
              <a:solidFill>
                <a:schemeClr val="dk1"/>
              </a:solidFill>
              <a:latin typeface="+mn-lt"/>
              <a:ea typeface="+mn-ea"/>
              <a:cs typeface="+mn-cs"/>
            </a:rPr>
            <a:t>２６は９９．８と１００．０以内にとどまってい</a:t>
          </a:r>
          <a:r>
            <a:rPr kumimoji="1" lang="ja-JP" altLang="en-US" sz="1300">
              <a:solidFill>
                <a:schemeClr val="dk1"/>
              </a:solidFill>
              <a:latin typeface="+mn-lt"/>
              <a:ea typeface="+mn-ea"/>
              <a:cs typeface="+mn-cs"/>
            </a:rPr>
            <a:t>た</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しかし、</a:t>
          </a:r>
          <a:r>
            <a:rPr kumimoji="1" lang="en-US" altLang="ja-JP" sz="1300">
              <a:solidFill>
                <a:schemeClr val="dk1"/>
              </a:solidFill>
              <a:latin typeface="+mn-lt"/>
              <a:ea typeface="+mn-ea"/>
              <a:cs typeface="+mn-cs"/>
            </a:rPr>
            <a:t>H</a:t>
          </a:r>
          <a:r>
            <a:rPr kumimoji="1" lang="ja-JP" altLang="en-US" sz="1300">
              <a:solidFill>
                <a:schemeClr val="dk1"/>
              </a:solidFill>
              <a:latin typeface="+mn-lt"/>
              <a:ea typeface="+mn-ea"/>
              <a:cs typeface="+mn-cs"/>
            </a:rPr>
            <a:t>２７は職員構成の変動により１００．６となった。しかしながら、</a:t>
          </a:r>
          <a:r>
            <a:rPr kumimoji="1" lang="ja-JP" altLang="ja-JP" sz="1300">
              <a:solidFill>
                <a:schemeClr val="dk1"/>
              </a:solidFill>
              <a:latin typeface="+mn-lt"/>
              <a:ea typeface="+mn-ea"/>
              <a:cs typeface="+mn-cs"/>
            </a:rPr>
            <a:t>階層別分布状況から今後は低下していくものと思われる。</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82973</xdr:rowOff>
    </xdr:from>
    <xdr:to>
      <xdr:col>24</xdr:col>
      <xdr:colOff>558800</xdr:colOff>
      <xdr:row>87</xdr:row>
      <xdr:rowOff>115146</xdr:rowOff>
    </xdr:to>
    <xdr:cxnSp macro="">
      <xdr:nvCxnSpPr>
        <xdr:cNvPr id="258" name="直線コネクタ 257"/>
        <xdr:cNvCxnSpPr/>
      </xdr:nvCxnSpPr>
      <xdr:spPr>
        <a:xfrm>
          <a:off x="16179800" y="149991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66887</xdr:rowOff>
    </xdr:from>
    <xdr:to>
      <xdr:col>23</xdr:col>
      <xdr:colOff>406400</xdr:colOff>
      <xdr:row>87</xdr:row>
      <xdr:rowOff>82973</xdr:rowOff>
    </xdr:to>
    <xdr:cxnSp macro="">
      <xdr:nvCxnSpPr>
        <xdr:cNvPr id="261" name="直線コネクタ 260"/>
        <xdr:cNvCxnSpPr/>
      </xdr:nvCxnSpPr>
      <xdr:spPr>
        <a:xfrm>
          <a:off x="15290800" y="1498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66887</xdr:rowOff>
    </xdr:from>
    <xdr:to>
      <xdr:col>22</xdr:col>
      <xdr:colOff>203200</xdr:colOff>
      <xdr:row>89</xdr:row>
      <xdr:rowOff>13546</xdr:rowOff>
    </xdr:to>
    <xdr:cxnSp macro="">
      <xdr:nvCxnSpPr>
        <xdr:cNvPr id="264" name="直線コネクタ 263"/>
        <xdr:cNvCxnSpPr/>
      </xdr:nvCxnSpPr>
      <xdr:spPr>
        <a:xfrm flipV="1">
          <a:off x="14401800" y="1498303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17568</xdr:rowOff>
    </xdr:to>
    <xdr:cxnSp macro="">
      <xdr:nvCxnSpPr>
        <xdr:cNvPr id="267" name="直線コネクタ 266"/>
        <xdr:cNvCxnSpPr/>
      </xdr:nvCxnSpPr>
      <xdr:spPr>
        <a:xfrm flipV="1">
          <a:off x="13512800" y="152725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64346</xdr:rowOff>
    </xdr:from>
    <xdr:to>
      <xdr:col>24</xdr:col>
      <xdr:colOff>609600</xdr:colOff>
      <xdr:row>87</xdr:row>
      <xdr:rowOff>165946</xdr:rowOff>
    </xdr:to>
    <xdr:sp macro="" textlink="">
      <xdr:nvSpPr>
        <xdr:cNvPr id="277" name="円/楕円 276"/>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131673</xdr:rowOff>
    </xdr:from>
    <xdr:ext cx="762000" cy="259045"/>
    <xdr:sp macro="" textlink="">
      <xdr:nvSpPr>
        <xdr:cNvPr id="278" name="給与水準   （国との比較）該当値テキスト"/>
        <xdr:cNvSpPr txBox="1"/>
      </xdr:nvSpPr>
      <xdr:spPr>
        <a:xfrm>
          <a:off x="17106900" y="148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32173</xdr:rowOff>
    </xdr:from>
    <xdr:to>
      <xdr:col>23</xdr:col>
      <xdr:colOff>457200</xdr:colOff>
      <xdr:row>87</xdr:row>
      <xdr:rowOff>133773</xdr:rowOff>
    </xdr:to>
    <xdr:sp macro="" textlink="">
      <xdr:nvSpPr>
        <xdr:cNvPr id="279" name="円/楕円 278"/>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118550</xdr:rowOff>
    </xdr:from>
    <xdr:ext cx="736600" cy="259045"/>
    <xdr:sp macro="" textlink="">
      <xdr:nvSpPr>
        <xdr:cNvPr id="280" name="テキスト ボックス 279"/>
        <xdr:cNvSpPr txBox="1"/>
      </xdr:nvSpPr>
      <xdr:spPr>
        <a:xfrm>
          <a:off x="15798800" y="150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81" name="円/楕円 280"/>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102464</xdr:rowOff>
    </xdr:from>
    <xdr:ext cx="762000" cy="259045"/>
    <xdr:sp macro="" textlink="">
      <xdr:nvSpPr>
        <xdr:cNvPr id="282" name="テキスト ボックス 281"/>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138218</xdr:rowOff>
    </xdr:from>
    <xdr:to>
      <xdr:col>19</xdr:col>
      <xdr:colOff>533400</xdr:colOff>
      <xdr:row>89</xdr:row>
      <xdr:rowOff>68368</xdr:rowOff>
    </xdr:to>
    <xdr:sp macro="" textlink="">
      <xdr:nvSpPr>
        <xdr:cNvPr id="285" name="円/楕円 284"/>
        <xdr:cNvSpPr/>
      </xdr:nvSpPr>
      <xdr:spPr>
        <a:xfrm>
          <a:off x="13462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53145</xdr:rowOff>
    </xdr:from>
    <xdr:ext cx="762000" cy="259045"/>
    <xdr:sp macro="" textlink="">
      <xdr:nvSpPr>
        <xdr:cNvPr id="286" name="テキスト ボックス 285"/>
        <xdr:cNvSpPr txBox="1"/>
      </xdr:nvSpPr>
      <xdr:spPr>
        <a:xfrm>
          <a:off x="13131800" y="153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類似団体と比較して平均的な状況にある。職員一人あたりの事務量の平準化と事務量に応じた職員配置を考慮した定員管理</a:t>
          </a:r>
          <a:r>
            <a:rPr kumimoji="1" lang="ja-JP" altLang="en-US" sz="1300">
              <a:solidFill>
                <a:schemeClr val="dk1"/>
              </a:solidFill>
              <a:latin typeface="+mn-lt"/>
              <a:ea typeface="+mn-ea"/>
              <a:cs typeface="+mn-cs"/>
            </a:rPr>
            <a:t>に努めていく</a:t>
          </a:r>
          <a:r>
            <a:rPr kumimoji="1" lang="ja-JP" altLang="ja-JP" sz="1300">
              <a:solidFill>
                <a:schemeClr val="dk1"/>
              </a:solidFill>
              <a:latin typeface="+mn-lt"/>
              <a:ea typeface="+mn-ea"/>
              <a:cs typeface="+mn-cs"/>
            </a:rPr>
            <a:t>。</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123482</xdr:rowOff>
    </xdr:from>
    <xdr:to>
      <xdr:col>24</xdr:col>
      <xdr:colOff>558800</xdr:colOff>
      <xdr:row>61</xdr:row>
      <xdr:rowOff>139891</xdr:rowOff>
    </xdr:to>
    <xdr:cxnSp macro="">
      <xdr:nvCxnSpPr>
        <xdr:cNvPr id="318" name="直線コネクタ 317"/>
        <xdr:cNvCxnSpPr/>
      </xdr:nvCxnSpPr>
      <xdr:spPr>
        <a:xfrm>
          <a:off x="16179800" y="10581932"/>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123482</xdr:rowOff>
    </xdr:from>
    <xdr:to>
      <xdr:col>23</xdr:col>
      <xdr:colOff>406400</xdr:colOff>
      <xdr:row>61</xdr:row>
      <xdr:rowOff>142545</xdr:rowOff>
    </xdr:to>
    <xdr:cxnSp macro="">
      <xdr:nvCxnSpPr>
        <xdr:cNvPr id="321" name="直線コネクタ 320"/>
        <xdr:cNvCxnSpPr/>
      </xdr:nvCxnSpPr>
      <xdr:spPr>
        <a:xfrm flipV="1">
          <a:off x="15290800" y="10581932"/>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125895</xdr:rowOff>
    </xdr:from>
    <xdr:to>
      <xdr:col>22</xdr:col>
      <xdr:colOff>203200</xdr:colOff>
      <xdr:row>61</xdr:row>
      <xdr:rowOff>142545</xdr:rowOff>
    </xdr:to>
    <xdr:cxnSp macro="">
      <xdr:nvCxnSpPr>
        <xdr:cNvPr id="324" name="直線コネクタ 323"/>
        <xdr:cNvCxnSpPr/>
      </xdr:nvCxnSpPr>
      <xdr:spPr>
        <a:xfrm>
          <a:off x="14401800" y="1058434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99352</xdr:rowOff>
    </xdr:from>
    <xdr:to>
      <xdr:col>21</xdr:col>
      <xdr:colOff>0</xdr:colOff>
      <xdr:row>61</xdr:row>
      <xdr:rowOff>125895</xdr:rowOff>
    </xdr:to>
    <xdr:cxnSp macro="">
      <xdr:nvCxnSpPr>
        <xdr:cNvPr id="327" name="直線コネクタ 326"/>
        <xdr:cNvCxnSpPr/>
      </xdr:nvCxnSpPr>
      <xdr:spPr>
        <a:xfrm>
          <a:off x="13512800" y="1055780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89091</xdr:rowOff>
    </xdr:from>
    <xdr:to>
      <xdr:col>24</xdr:col>
      <xdr:colOff>609600</xdr:colOff>
      <xdr:row>62</xdr:row>
      <xdr:rowOff>19241</xdr:rowOff>
    </xdr:to>
    <xdr:sp macro="" textlink="">
      <xdr:nvSpPr>
        <xdr:cNvPr id="337" name="円/楕円 336"/>
        <xdr:cNvSpPr/>
      </xdr:nvSpPr>
      <xdr:spPr>
        <a:xfrm>
          <a:off x="16967200" y="105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61168</xdr:rowOff>
    </xdr:from>
    <xdr:ext cx="762000" cy="259045"/>
    <xdr:sp macro="" textlink="">
      <xdr:nvSpPr>
        <xdr:cNvPr id="338" name="定員管理の状況該当値テキスト"/>
        <xdr:cNvSpPr txBox="1"/>
      </xdr:nvSpPr>
      <xdr:spPr>
        <a:xfrm>
          <a:off x="17106900" y="105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72682</xdr:rowOff>
    </xdr:from>
    <xdr:to>
      <xdr:col>23</xdr:col>
      <xdr:colOff>457200</xdr:colOff>
      <xdr:row>62</xdr:row>
      <xdr:rowOff>2832</xdr:rowOff>
    </xdr:to>
    <xdr:sp macro="" textlink="">
      <xdr:nvSpPr>
        <xdr:cNvPr id="339" name="円/楕円 338"/>
        <xdr:cNvSpPr/>
      </xdr:nvSpPr>
      <xdr:spPr>
        <a:xfrm>
          <a:off x="161290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159059</xdr:rowOff>
    </xdr:from>
    <xdr:ext cx="736600" cy="259045"/>
    <xdr:sp macro="" textlink="">
      <xdr:nvSpPr>
        <xdr:cNvPr id="340" name="テキスト ボックス 339"/>
        <xdr:cNvSpPr txBox="1"/>
      </xdr:nvSpPr>
      <xdr:spPr>
        <a:xfrm>
          <a:off x="15798800" y="1061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91745</xdr:rowOff>
    </xdr:from>
    <xdr:to>
      <xdr:col>22</xdr:col>
      <xdr:colOff>254000</xdr:colOff>
      <xdr:row>62</xdr:row>
      <xdr:rowOff>21895</xdr:rowOff>
    </xdr:to>
    <xdr:sp macro="" textlink="">
      <xdr:nvSpPr>
        <xdr:cNvPr id="341" name="円/楕円 340"/>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6672</xdr:rowOff>
    </xdr:from>
    <xdr:ext cx="762000" cy="259045"/>
    <xdr:sp macro="" textlink="">
      <xdr:nvSpPr>
        <xdr:cNvPr id="342" name="テキスト ボックス 341"/>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75095</xdr:rowOff>
    </xdr:from>
    <xdr:to>
      <xdr:col>21</xdr:col>
      <xdr:colOff>50800</xdr:colOff>
      <xdr:row>62</xdr:row>
      <xdr:rowOff>5245</xdr:rowOff>
    </xdr:to>
    <xdr:sp macro="" textlink="">
      <xdr:nvSpPr>
        <xdr:cNvPr id="343" name="円/楕円 342"/>
        <xdr:cNvSpPr/>
      </xdr:nvSpPr>
      <xdr:spPr>
        <a:xfrm>
          <a:off x="14351000" y="10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161472</xdr:rowOff>
    </xdr:from>
    <xdr:ext cx="762000" cy="259045"/>
    <xdr:sp macro="" textlink="">
      <xdr:nvSpPr>
        <xdr:cNvPr id="344" name="テキスト ボックス 343"/>
        <xdr:cNvSpPr txBox="1"/>
      </xdr:nvSpPr>
      <xdr:spPr>
        <a:xfrm>
          <a:off x="14020800" y="106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48552</xdr:rowOff>
    </xdr:from>
    <xdr:to>
      <xdr:col>19</xdr:col>
      <xdr:colOff>533400</xdr:colOff>
      <xdr:row>61</xdr:row>
      <xdr:rowOff>150152</xdr:rowOff>
    </xdr:to>
    <xdr:sp macro="" textlink="">
      <xdr:nvSpPr>
        <xdr:cNvPr id="345" name="円/楕円 344"/>
        <xdr:cNvSpPr/>
      </xdr:nvSpPr>
      <xdr:spPr>
        <a:xfrm>
          <a:off x="13462000" y="105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134929</xdr:rowOff>
    </xdr:from>
    <xdr:ext cx="762000" cy="259045"/>
    <xdr:sp macro="" textlink="">
      <xdr:nvSpPr>
        <xdr:cNvPr id="346" name="テキスト ボックス 345"/>
        <xdr:cNvSpPr txBox="1"/>
      </xdr:nvSpPr>
      <xdr:spPr>
        <a:xfrm>
          <a:off x="13131800" y="1059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平成２０年度、２１年度に繰上げ償還を実施したことに加え、過去において実施した普通建設事業による多額の地方債の償還が終了しつつあることにより、減少傾向にある。</a:t>
          </a:r>
          <a:r>
            <a:rPr kumimoji="1" lang="ja-JP" altLang="en-US" sz="1300">
              <a:solidFill>
                <a:schemeClr val="dk1"/>
              </a:solidFill>
              <a:latin typeface="+mn-lt"/>
              <a:ea typeface="+mn-ea"/>
              <a:cs typeface="+mn-cs"/>
            </a:rPr>
            <a:t>今後も引き続き水準を抑えていく。</a:t>
          </a:r>
          <a:endParaRPr lang="ja-JP" altLang="ja-JP" sz="13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40</xdr:row>
      <xdr:rowOff>73914</xdr:rowOff>
    </xdr:to>
    <xdr:cxnSp macro="">
      <xdr:nvCxnSpPr>
        <xdr:cNvPr id="377" name="直線コネクタ 376"/>
        <xdr:cNvCxnSpPr/>
      </xdr:nvCxnSpPr>
      <xdr:spPr>
        <a:xfrm flipV="1">
          <a:off x="16179800" y="691743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155956</xdr:rowOff>
    </xdr:to>
    <xdr:cxnSp macro="">
      <xdr:nvCxnSpPr>
        <xdr:cNvPr id="380" name="直線コネクタ 379"/>
        <xdr:cNvCxnSpPr/>
      </xdr:nvCxnSpPr>
      <xdr:spPr>
        <a:xfrm flipV="1">
          <a:off x="15290800" y="69319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85852</xdr:rowOff>
    </xdr:to>
    <xdr:cxnSp macro="">
      <xdr:nvCxnSpPr>
        <xdr:cNvPr id="383" name="直線コネクタ 382"/>
        <xdr:cNvCxnSpPr/>
      </xdr:nvCxnSpPr>
      <xdr:spPr>
        <a:xfrm flipV="1">
          <a:off x="14401800" y="70139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85852</xdr:rowOff>
    </xdr:from>
    <xdr:to>
      <xdr:col>21</xdr:col>
      <xdr:colOff>0</xdr:colOff>
      <xdr:row>42</xdr:row>
      <xdr:rowOff>49530</xdr:rowOff>
    </xdr:to>
    <xdr:cxnSp macro="">
      <xdr:nvCxnSpPr>
        <xdr:cNvPr id="386" name="直線コネクタ 385"/>
        <xdr:cNvCxnSpPr/>
      </xdr:nvCxnSpPr>
      <xdr:spPr>
        <a:xfrm flipV="1">
          <a:off x="13512800" y="71153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6" name="円/楕円 395"/>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7"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8" name="円/楕円 397"/>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9" name="テキスト ボックス 398"/>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0" name="円/楕円 399"/>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401" name="テキスト ボックス 400"/>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35052</xdr:rowOff>
    </xdr:from>
    <xdr:to>
      <xdr:col>21</xdr:col>
      <xdr:colOff>50800</xdr:colOff>
      <xdr:row>41</xdr:row>
      <xdr:rowOff>136652</xdr:rowOff>
    </xdr:to>
    <xdr:sp macro="" textlink="">
      <xdr:nvSpPr>
        <xdr:cNvPr id="402" name="円/楕円 401"/>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146829</xdr:rowOff>
    </xdr:from>
    <xdr:ext cx="762000" cy="259045"/>
    <xdr:sp macro="" textlink="">
      <xdr:nvSpPr>
        <xdr:cNvPr id="403" name="テキスト ボックス 402"/>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4" name="円/楕円 403"/>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05" name="テキスト ボックス 40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地方債残高をはじめとする全ての本数値算出基礎となる項目で将来負担額が減少している。あわせて、財政調整基金を主とする充当可能基金も約３０億円となっている。一般会計、公営企業会計及び一部事務組合等についても起債償還額が減少してきたことも含めて、将来負担比率は算出されていない。</a:t>
          </a:r>
          <a:r>
            <a:rPr kumimoji="1" lang="ja-JP" altLang="en-US" sz="1300">
              <a:solidFill>
                <a:schemeClr val="dk1"/>
              </a:solidFill>
              <a:latin typeface="+mn-lt"/>
              <a:ea typeface="+mn-ea"/>
              <a:cs typeface="+mn-cs"/>
            </a:rPr>
            <a:t>今後も引き続き財政の健全化に努める。</a:t>
          </a:r>
          <a:endParaRPr lang="ja-JP" altLang="ja-JP" sz="13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人件費に係る経常収支比率は、類似団体平均と比較して、</a:t>
          </a:r>
          <a:r>
            <a:rPr kumimoji="1" lang="ja-JP" altLang="en-US" sz="1300">
              <a:solidFill>
                <a:schemeClr val="dk1"/>
              </a:solidFill>
              <a:latin typeface="+mn-lt"/>
              <a:ea typeface="+mn-ea"/>
              <a:cs typeface="+mn-cs"/>
            </a:rPr>
            <a:t>６．７</a:t>
          </a:r>
          <a:r>
            <a:rPr kumimoji="1" lang="ja-JP" altLang="ja-JP" sz="1300">
              <a:solidFill>
                <a:schemeClr val="dk1"/>
              </a:solidFill>
              <a:latin typeface="+mn-lt"/>
              <a:ea typeface="+mn-ea"/>
              <a:cs typeface="+mn-cs"/>
            </a:rPr>
            <a:t>ポイント上回っており、全国平均でも</a:t>
          </a:r>
          <a:r>
            <a:rPr kumimoji="1" lang="ja-JP" altLang="en-US" sz="1300">
              <a:solidFill>
                <a:schemeClr val="dk1"/>
              </a:solidFill>
              <a:latin typeface="+mn-lt"/>
              <a:ea typeface="+mn-ea"/>
              <a:cs typeface="+mn-cs"/>
            </a:rPr>
            <a:t>６．５</a:t>
          </a:r>
          <a:r>
            <a:rPr kumimoji="1" lang="ja-JP" altLang="ja-JP" sz="1300">
              <a:solidFill>
                <a:schemeClr val="dk1"/>
              </a:solidFill>
              <a:latin typeface="+mn-lt"/>
              <a:ea typeface="+mn-ea"/>
              <a:cs typeface="+mn-cs"/>
            </a:rPr>
            <a:t>ポイント上回っている。また、昨年比で</a:t>
          </a:r>
          <a:r>
            <a:rPr kumimoji="1" lang="ja-JP" altLang="en-US" sz="1300">
              <a:solidFill>
                <a:schemeClr val="dk1"/>
              </a:solidFill>
              <a:latin typeface="+mn-lt"/>
              <a:ea typeface="+mn-ea"/>
              <a:cs typeface="+mn-cs"/>
            </a:rPr>
            <a:t>は１．３</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下降</a:t>
          </a:r>
          <a:r>
            <a:rPr kumimoji="1" lang="ja-JP" altLang="ja-JP" sz="1300">
              <a:solidFill>
                <a:schemeClr val="dk1"/>
              </a:solidFill>
              <a:latin typeface="+mn-lt"/>
              <a:ea typeface="+mn-ea"/>
              <a:cs typeface="+mn-cs"/>
            </a:rPr>
            <a:t>している。これは、</a:t>
          </a:r>
          <a:r>
            <a:rPr kumimoji="1" lang="en-US" altLang="ja-JP" sz="1300">
              <a:solidFill>
                <a:schemeClr val="dk1"/>
              </a:solidFill>
              <a:latin typeface="+mn-lt"/>
              <a:ea typeface="+mn-ea"/>
              <a:cs typeface="+mn-cs"/>
            </a:rPr>
            <a:t>H</a:t>
          </a:r>
          <a:r>
            <a:rPr kumimoji="1" lang="ja-JP" altLang="en-US" sz="1300">
              <a:solidFill>
                <a:schemeClr val="dk1"/>
              </a:solidFill>
              <a:latin typeface="+mn-lt"/>
              <a:ea typeface="+mn-ea"/>
              <a:cs typeface="+mn-cs"/>
            </a:rPr>
            <a:t>２６年度に</a:t>
          </a:r>
          <a:r>
            <a:rPr kumimoji="1" lang="ja-JP" altLang="ja-JP" sz="1300">
              <a:solidFill>
                <a:schemeClr val="dk1"/>
              </a:solidFill>
              <a:latin typeface="+mn-lt"/>
              <a:ea typeface="+mn-ea"/>
              <a:cs typeface="+mn-cs"/>
            </a:rPr>
            <a:t>消防常備化に向けて一時的に消防職員の採用を図</a:t>
          </a:r>
          <a:r>
            <a:rPr kumimoji="1" lang="ja-JP" altLang="en-US" sz="1300">
              <a:solidFill>
                <a:schemeClr val="dk1"/>
              </a:solidFill>
              <a:latin typeface="+mn-lt"/>
              <a:ea typeface="+mn-ea"/>
              <a:cs typeface="+mn-cs"/>
            </a:rPr>
            <a:t>り、</a:t>
          </a:r>
          <a:r>
            <a:rPr kumimoji="1" lang="en-US" altLang="ja-JP" sz="1300">
              <a:solidFill>
                <a:schemeClr val="dk1"/>
              </a:solidFill>
              <a:latin typeface="+mn-lt"/>
              <a:ea typeface="+mn-ea"/>
              <a:cs typeface="+mn-cs"/>
            </a:rPr>
            <a:t>H</a:t>
          </a:r>
          <a:r>
            <a:rPr kumimoji="1" lang="ja-JP" altLang="en-US" sz="1300">
              <a:solidFill>
                <a:schemeClr val="dk1"/>
              </a:solidFill>
              <a:latin typeface="+mn-lt"/>
              <a:ea typeface="+mn-ea"/>
              <a:cs typeface="+mn-cs"/>
            </a:rPr>
            <a:t>２７年度はその職員が広域消防に異動した</a:t>
          </a:r>
          <a:r>
            <a:rPr kumimoji="1" lang="ja-JP" altLang="ja-JP" sz="1300">
              <a:solidFill>
                <a:schemeClr val="dk1"/>
              </a:solidFill>
              <a:latin typeface="+mn-lt"/>
              <a:ea typeface="+mn-ea"/>
              <a:cs typeface="+mn-cs"/>
            </a:rPr>
            <a:t>ことによるものである。今後も、事務量に応じた職員配置を考慮し、適正な定員管理に努める。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39</xdr:row>
      <xdr:rowOff>5842</xdr:rowOff>
    </xdr:to>
    <xdr:cxnSp macro="">
      <xdr:nvCxnSpPr>
        <xdr:cNvPr id="64" name="直線コネクタ 63"/>
        <xdr:cNvCxnSpPr/>
      </xdr:nvCxnSpPr>
      <xdr:spPr>
        <a:xfrm flipV="1">
          <a:off x="3987800" y="66329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140716</xdr:rowOff>
    </xdr:from>
    <xdr:to>
      <xdr:col>5</xdr:col>
      <xdr:colOff>549275</xdr:colOff>
      <xdr:row>39</xdr:row>
      <xdr:rowOff>5842</xdr:rowOff>
    </xdr:to>
    <xdr:cxnSp macro="">
      <xdr:nvCxnSpPr>
        <xdr:cNvPr id="67" name="直線コネクタ 66"/>
        <xdr:cNvCxnSpPr/>
      </xdr:nvCxnSpPr>
      <xdr:spPr>
        <a:xfrm>
          <a:off x="3098800" y="66558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140716</xdr:rowOff>
    </xdr:to>
    <xdr:cxnSp macro="">
      <xdr:nvCxnSpPr>
        <xdr:cNvPr id="70" name="直線コネクタ 69"/>
        <xdr:cNvCxnSpPr/>
      </xdr:nvCxnSpPr>
      <xdr:spPr>
        <a:xfrm>
          <a:off x="2209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90424</xdr:rowOff>
    </xdr:to>
    <xdr:cxnSp macro="">
      <xdr:nvCxnSpPr>
        <xdr:cNvPr id="73" name="直線コネクタ 72"/>
        <xdr:cNvCxnSpPr/>
      </xdr:nvCxnSpPr>
      <xdr:spPr>
        <a:xfrm>
          <a:off x="1320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3" name="円/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126492</xdr:rowOff>
    </xdr:from>
    <xdr:to>
      <xdr:col>5</xdr:col>
      <xdr:colOff>600075</xdr:colOff>
      <xdr:row>39</xdr:row>
      <xdr:rowOff>56642</xdr:rowOff>
    </xdr:to>
    <xdr:sp macro="" textlink="">
      <xdr:nvSpPr>
        <xdr:cNvPr id="85" name="円/楕円 84"/>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41419</xdr:rowOff>
    </xdr:from>
    <xdr:ext cx="736600" cy="259045"/>
    <xdr:sp macro="" textlink="">
      <xdr:nvSpPr>
        <xdr:cNvPr id="86" name="テキスト ボックス 85"/>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89916</xdr:rowOff>
    </xdr:from>
    <xdr:to>
      <xdr:col>4</xdr:col>
      <xdr:colOff>396875</xdr:colOff>
      <xdr:row>39</xdr:row>
      <xdr:rowOff>20066</xdr:rowOff>
    </xdr:to>
    <xdr:sp macro="" textlink="">
      <xdr:nvSpPr>
        <xdr:cNvPr id="87" name="円/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物件費に係る経常収支比率は、前年度と比較して、</a:t>
          </a:r>
          <a:r>
            <a:rPr kumimoji="1" lang="ja-JP" altLang="en-US" sz="1300">
              <a:solidFill>
                <a:schemeClr val="dk1"/>
              </a:solidFill>
              <a:latin typeface="+mn-lt"/>
              <a:ea typeface="+mn-ea"/>
              <a:cs typeface="+mn-cs"/>
            </a:rPr>
            <a:t>制度改正に伴う電算システムの改修費の増などにより</a:t>
          </a:r>
          <a:r>
            <a:rPr kumimoji="1" lang="ja-JP" altLang="ja-JP" sz="1300">
              <a:solidFill>
                <a:schemeClr val="dk1"/>
              </a:solidFill>
              <a:latin typeface="+mn-lt"/>
              <a:ea typeface="+mn-ea"/>
              <a:cs typeface="+mn-cs"/>
            </a:rPr>
            <a:t>０．</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ポイント上昇しているが、類似団体平均と比較して２．</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ポイント、全国平均も</a:t>
          </a:r>
          <a:r>
            <a:rPr kumimoji="1" lang="ja-JP" altLang="en-US" sz="1300">
              <a:solidFill>
                <a:schemeClr val="dk1"/>
              </a:solidFill>
              <a:latin typeface="+mn-lt"/>
              <a:ea typeface="+mn-ea"/>
              <a:cs typeface="+mn-cs"/>
            </a:rPr>
            <a:t>２．５</a:t>
          </a:r>
          <a:r>
            <a:rPr kumimoji="1" lang="ja-JP" altLang="ja-JP" sz="1300">
              <a:solidFill>
                <a:schemeClr val="dk1"/>
              </a:solidFill>
              <a:latin typeface="+mn-lt"/>
              <a:ea typeface="+mn-ea"/>
              <a:cs typeface="+mn-cs"/>
            </a:rPr>
            <a:t>ポイント下回っている。改善するよう今後も引き続き経常的な物件費の削減に努める。</a:t>
          </a:r>
          <a:endParaRPr lang="ja-JP" alt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168910</xdr:rowOff>
    </xdr:to>
    <xdr:cxnSp macro="">
      <xdr:nvCxnSpPr>
        <xdr:cNvPr id="125" name="直線コネクタ 124"/>
        <xdr:cNvCxnSpPr/>
      </xdr:nvCxnSpPr>
      <xdr:spPr>
        <a:xfrm>
          <a:off x="15671800" y="270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130810</xdr:rowOff>
    </xdr:to>
    <xdr:cxnSp macro="">
      <xdr:nvCxnSpPr>
        <xdr:cNvPr id="128" name="直線コネクタ 127"/>
        <xdr:cNvCxnSpPr/>
      </xdr:nvCxnSpPr>
      <xdr:spPr>
        <a:xfrm>
          <a:off x="14782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107950</xdr:rowOff>
    </xdr:to>
    <xdr:cxnSp macro="">
      <xdr:nvCxnSpPr>
        <xdr:cNvPr id="131" name="直線コネクタ 130"/>
        <xdr:cNvCxnSpPr/>
      </xdr:nvCxnSpPr>
      <xdr:spPr>
        <a:xfrm>
          <a:off x="13893800" y="255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69850</xdr:rowOff>
    </xdr:to>
    <xdr:cxnSp macro="">
      <xdr:nvCxnSpPr>
        <xdr:cNvPr id="134" name="直線コネクタ 133"/>
        <xdr:cNvCxnSpPr/>
      </xdr:nvCxnSpPr>
      <xdr:spPr>
        <a:xfrm flipV="1">
          <a:off x="13004800" y="2557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扶助費に係る経常収支比率は、類似団体平均と比較して、</a:t>
          </a:r>
          <a:r>
            <a:rPr kumimoji="1" lang="ja-JP" altLang="en-US" sz="1300">
              <a:solidFill>
                <a:schemeClr val="dk1"/>
              </a:solidFill>
              <a:latin typeface="+mn-lt"/>
              <a:ea typeface="+mn-ea"/>
              <a:cs typeface="+mn-cs"/>
            </a:rPr>
            <a:t>０．４</a:t>
          </a:r>
          <a:r>
            <a:rPr kumimoji="1" lang="ja-JP" altLang="ja-JP" sz="1300">
              <a:solidFill>
                <a:schemeClr val="dk1"/>
              </a:solidFill>
              <a:latin typeface="+mn-lt"/>
              <a:ea typeface="+mn-ea"/>
              <a:cs typeface="+mn-cs"/>
            </a:rPr>
            <a:t>ポイント下回っており、ほぼ平均的な数値で推移している。全国平均については、９．</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ポイント下回っている。今後は、障害者自立支援事業の充実に伴う事業費の増加が見込まれる</a:t>
          </a:r>
          <a:r>
            <a:rPr kumimoji="1" lang="ja-JP" altLang="en-US" sz="1300">
              <a:solidFill>
                <a:schemeClr val="dk1"/>
              </a:solidFill>
              <a:latin typeface="+mn-lt"/>
              <a:ea typeface="+mn-ea"/>
              <a:cs typeface="+mn-cs"/>
            </a:rPr>
            <a:t>が、上昇傾向に歯止めをかけるように努めていく</a:t>
          </a:r>
          <a:r>
            <a:rPr kumimoji="1" lang="ja-JP" altLang="ja-JP" sz="1300">
              <a:solidFill>
                <a:schemeClr val="dk1"/>
              </a:solidFill>
              <a:latin typeface="+mn-lt"/>
              <a:ea typeface="+mn-ea"/>
              <a:cs typeface="+mn-cs"/>
            </a:rPr>
            <a:t>。</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7" name="直線コネクタ 186"/>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90" name="直線コネクタ 189"/>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159657</xdr:rowOff>
    </xdr:to>
    <xdr:cxnSp macro="">
      <xdr:nvCxnSpPr>
        <xdr:cNvPr id="193" name="直線コネクタ 192"/>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69850</xdr:rowOff>
    </xdr:to>
    <xdr:cxnSp macro="">
      <xdr:nvCxnSpPr>
        <xdr:cNvPr id="196" name="直線コネクタ 195"/>
        <xdr:cNvCxnSpPr/>
      </xdr:nvCxnSpPr>
      <xdr:spPr>
        <a:xfrm flipV="1">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その他の経費に係る経常収支比率は、類似団体平均との比較において</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８</a:t>
          </a:r>
          <a:r>
            <a:rPr kumimoji="1" lang="ja-JP" altLang="ja-JP" sz="1300">
              <a:solidFill>
                <a:schemeClr val="dk1"/>
              </a:solidFill>
              <a:latin typeface="+mn-lt"/>
              <a:ea typeface="+mn-ea"/>
              <a:cs typeface="+mn-cs"/>
            </a:rPr>
            <a:t>ポイント、全国平均も</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３</a:t>
          </a:r>
          <a:r>
            <a:rPr kumimoji="1" lang="ja-JP" altLang="ja-JP" sz="1300">
              <a:solidFill>
                <a:schemeClr val="dk1"/>
              </a:solidFill>
              <a:latin typeface="+mn-lt"/>
              <a:ea typeface="+mn-ea"/>
              <a:cs typeface="+mn-cs"/>
            </a:rPr>
            <a:t>ポイント下回っている。平成２６年度は第３セクターへの出資を行ったことにより前年度から１．３ポイント上昇した</a:t>
          </a:r>
          <a:r>
            <a:rPr kumimoji="1" lang="ja-JP" altLang="en-US" sz="1300">
              <a:solidFill>
                <a:schemeClr val="dk1"/>
              </a:solidFill>
              <a:latin typeface="+mn-lt"/>
              <a:ea typeface="+mn-ea"/>
              <a:cs typeface="+mn-cs"/>
            </a:rPr>
            <a:t>が、</a:t>
          </a:r>
          <a:r>
            <a:rPr kumimoji="1" lang="en-US" altLang="ja-JP" sz="1300">
              <a:solidFill>
                <a:schemeClr val="dk1"/>
              </a:solidFill>
              <a:latin typeface="+mn-lt"/>
              <a:ea typeface="+mn-ea"/>
              <a:cs typeface="+mn-cs"/>
            </a:rPr>
            <a:t>H</a:t>
          </a:r>
          <a:r>
            <a:rPr kumimoji="1" lang="ja-JP" altLang="en-US" sz="1300">
              <a:solidFill>
                <a:schemeClr val="dk1"/>
              </a:solidFill>
              <a:latin typeface="+mn-lt"/>
              <a:ea typeface="+mn-ea"/>
              <a:cs typeface="+mn-cs"/>
            </a:rPr>
            <a:t>２７年度はそれが発生しなかったことにより２．１ポイント下回っている</a:t>
          </a:r>
          <a:r>
            <a:rPr kumimoji="1" lang="ja-JP" altLang="ja-JP" sz="1300">
              <a:solidFill>
                <a:schemeClr val="dk1"/>
              </a:solidFill>
              <a:latin typeface="+mn-lt"/>
              <a:ea typeface="+mn-ea"/>
              <a:cs typeface="+mn-cs"/>
            </a:rPr>
            <a:t>。今後は増率の抑制に努め</a:t>
          </a:r>
          <a:r>
            <a:rPr kumimoji="1" lang="ja-JP" altLang="en-US" sz="1300">
              <a:solidFill>
                <a:schemeClr val="dk1"/>
              </a:solidFill>
              <a:latin typeface="+mn-lt"/>
              <a:ea typeface="+mn-ea"/>
              <a:cs typeface="+mn-cs"/>
            </a:rPr>
            <a:t>ていく</a:t>
          </a:r>
          <a:r>
            <a:rPr kumimoji="1" lang="ja-JP" altLang="ja-JP" sz="1300">
              <a:solidFill>
                <a:schemeClr val="dk1"/>
              </a:solidFill>
              <a:latin typeface="+mn-lt"/>
              <a:ea typeface="+mn-ea"/>
              <a:cs typeface="+mn-cs"/>
            </a:rPr>
            <a:t>。</a:t>
          </a:r>
          <a:endParaRPr lang="ja-JP" altLang="ja-JP" sz="1300"/>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138430</xdr:rowOff>
    </xdr:to>
    <xdr:cxnSp macro="">
      <xdr:nvCxnSpPr>
        <xdr:cNvPr id="245" name="直線コネクタ 244"/>
        <xdr:cNvCxnSpPr/>
      </xdr:nvCxnSpPr>
      <xdr:spPr>
        <a:xfrm flipV="1">
          <a:off x="15671800" y="95178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78994</xdr:rowOff>
    </xdr:from>
    <xdr:to>
      <xdr:col>22</xdr:col>
      <xdr:colOff>565150</xdr:colOff>
      <xdr:row>55</xdr:row>
      <xdr:rowOff>138430</xdr:rowOff>
    </xdr:to>
    <xdr:cxnSp macro="">
      <xdr:nvCxnSpPr>
        <xdr:cNvPr id="248" name="直線コネクタ 247"/>
        <xdr:cNvCxnSpPr/>
      </xdr:nvCxnSpPr>
      <xdr:spPr>
        <a:xfrm>
          <a:off x="14782800" y="9508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60706</xdr:rowOff>
    </xdr:from>
    <xdr:to>
      <xdr:col>21</xdr:col>
      <xdr:colOff>361950</xdr:colOff>
      <xdr:row>55</xdr:row>
      <xdr:rowOff>78994</xdr:rowOff>
    </xdr:to>
    <xdr:cxnSp macro="">
      <xdr:nvCxnSpPr>
        <xdr:cNvPr id="251" name="直線コネクタ 250"/>
        <xdr:cNvCxnSpPr/>
      </xdr:nvCxnSpPr>
      <xdr:spPr>
        <a:xfrm>
          <a:off x="13893800" y="9490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42418</xdr:rowOff>
    </xdr:from>
    <xdr:to>
      <xdr:col>20</xdr:col>
      <xdr:colOff>158750</xdr:colOff>
      <xdr:row>55</xdr:row>
      <xdr:rowOff>60706</xdr:rowOff>
    </xdr:to>
    <xdr:cxnSp macro="">
      <xdr:nvCxnSpPr>
        <xdr:cNvPr id="254" name="直線コネクタ 253"/>
        <xdr:cNvCxnSpPr/>
      </xdr:nvCxnSpPr>
      <xdr:spPr>
        <a:xfrm>
          <a:off x="13004800" y="9472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37338</xdr:rowOff>
    </xdr:from>
    <xdr:to>
      <xdr:col>24</xdr:col>
      <xdr:colOff>82550</xdr:colOff>
      <xdr:row>55</xdr:row>
      <xdr:rowOff>138938</xdr:rowOff>
    </xdr:to>
    <xdr:sp macro="" textlink="">
      <xdr:nvSpPr>
        <xdr:cNvPr id="264" name="円/楕円 263"/>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53865</xdr:rowOff>
    </xdr:from>
    <xdr:ext cx="762000" cy="259045"/>
    <xdr:sp macro="" textlink="">
      <xdr:nvSpPr>
        <xdr:cNvPr id="265" name="その他該当値テキスト"/>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6" name="円/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8" name="円/楕円 267"/>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9" name="テキスト ボックス 268"/>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xdr:rowOff>
    </xdr:from>
    <xdr:to>
      <xdr:col>20</xdr:col>
      <xdr:colOff>209550</xdr:colOff>
      <xdr:row>55</xdr:row>
      <xdr:rowOff>111506</xdr:rowOff>
    </xdr:to>
    <xdr:sp macro="" textlink="">
      <xdr:nvSpPr>
        <xdr:cNvPr id="270" name="円/楕円 269"/>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121683</xdr:rowOff>
    </xdr:from>
    <xdr:ext cx="762000" cy="259045"/>
    <xdr:sp macro="" textlink="">
      <xdr:nvSpPr>
        <xdr:cNvPr id="271" name="テキスト ボックス 270"/>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163068</xdr:rowOff>
    </xdr:from>
    <xdr:to>
      <xdr:col>19</xdr:col>
      <xdr:colOff>6350</xdr:colOff>
      <xdr:row>55</xdr:row>
      <xdr:rowOff>93218</xdr:rowOff>
    </xdr:to>
    <xdr:sp macro="" textlink="">
      <xdr:nvSpPr>
        <xdr:cNvPr id="272" name="円/楕円 271"/>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103395</xdr:rowOff>
    </xdr:from>
    <xdr:ext cx="762000" cy="259045"/>
    <xdr:sp macro="" textlink="">
      <xdr:nvSpPr>
        <xdr:cNvPr id="273" name="テキスト ボックス 272"/>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補助費等に係る経常収支比率は、前年度より</a:t>
          </a:r>
          <a:r>
            <a:rPr kumimoji="1" lang="ja-JP" altLang="en-US" sz="1300">
              <a:solidFill>
                <a:schemeClr val="dk1"/>
              </a:solidFill>
              <a:latin typeface="+mn-lt"/>
              <a:ea typeface="+mn-ea"/>
              <a:cs typeface="+mn-cs"/>
            </a:rPr>
            <a:t>１．７</a:t>
          </a:r>
          <a:r>
            <a:rPr kumimoji="1" lang="ja-JP" altLang="ja-JP" sz="1300">
              <a:solidFill>
                <a:schemeClr val="dk1"/>
              </a:solidFill>
              <a:latin typeface="+mn-lt"/>
              <a:ea typeface="+mn-ea"/>
              <a:cs typeface="+mn-cs"/>
            </a:rPr>
            <a:t>ポイント上昇し、類似団体平均と比較して</a:t>
          </a:r>
          <a:r>
            <a:rPr kumimoji="1" lang="ja-JP" altLang="en-US" sz="1300">
              <a:solidFill>
                <a:schemeClr val="dk1"/>
              </a:solidFill>
              <a:latin typeface="+mn-lt"/>
              <a:ea typeface="+mn-ea"/>
              <a:cs typeface="+mn-cs"/>
            </a:rPr>
            <a:t>３．１</a:t>
          </a:r>
          <a:r>
            <a:rPr kumimoji="1" lang="ja-JP" altLang="ja-JP" sz="1300">
              <a:solidFill>
                <a:schemeClr val="dk1"/>
              </a:solidFill>
              <a:latin typeface="+mn-lt"/>
              <a:ea typeface="+mn-ea"/>
              <a:cs typeface="+mn-cs"/>
            </a:rPr>
            <a:t>ポイント、全国平均も</a:t>
          </a:r>
          <a:r>
            <a:rPr kumimoji="1" lang="ja-JP" altLang="en-US" sz="1300">
              <a:solidFill>
                <a:schemeClr val="dk1"/>
              </a:solidFill>
              <a:latin typeface="+mn-lt"/>
              <a:ea typeface="+mn-ea"/>
              <a:cs typeface="+mn-cs"/>
            </a:rPr>
            <a:t>４．６</a:t>
          </a:r>
          <a:r>
            <a:rPr kumimoji="1" lang="ja-JP" altLang="ja-JP" sz="1300">
              <a:solidFill>
                <a:schemeClr val="dk1"/>
              </a:solidFill>
              <a:latin typeface="+mn-lt"/>
              <a:ea typeface="+mn-ea"/>
              <a:cs typeface="+mn-cs"/>
            </a:rPr>
            <a:t>ポイント上回っている。</a:t>
          </a:r>
          <a:r>
            <a:rPr kumimoji="1" lang="ja-JP" altLang="en-US" sz="1300">
              <a:solidFill>
                <a:schemeClr val="dk1"/>
              </a:solidFill>
              <a:latin typeface="+mn-lt"/>
              <a:ea typeface="+mn-ea"/>
              <a:cs typeface="+mn-cs"/>
            </a:rPr>
            <a:t>これは、</a:t>
          </a:r>
          <a:r>
            <a:rPr kumimoji="1" lang="en-US" altLang="ja-JP" sz="1300">
              <a:solidFill>
                <a:schemeClr val="dk1"/>
              </a:solidFill>
              <a:latin typeface="+mn-lt"/>
              <a:ea typeface="+mn-ea"/>
              <a:cs typeface="+mn-cs"/>
            </a:rPr>
            <a:t>H</a:t>
          </a:r>
          <a:r>
            <a:rPr kumimoji="1" lang="ja-JP" altLang="en-US" sz="1300">
              <a:solidFill>
                <a:schemeClr val="dk1"/>
              </a:solidFill>
              <a:latin typeface="+mn-lt"/>
              <a:ea typeface="+mn-ea"/>
              <a:cs typeface="+mn-cs"/>
            </a:rPr>
            <a:t>２７年度より、西臼杵広域消防設置に伴う費用負担が発生したことによるものである。今後は増率の抑制と、</a:t>
          </a:r>
          <a:r>
            <a:rPr kumimoji="1" lang="ja-JP" altLang="ja-JP" sz="1300">
              <a:solidFill>
                <a:schemeClr val="dk1"/>
              </a:solidFill>
              <a:latin typeface="+mn-lt"/>
              <a:ea typeface="+mn-ea"/>
              <a:cs typeface="+mn-cs"/>
            </a:rPr>
            <a:t>その適正化に努める。</a:t>
          </a:r>
          <a:endParaRPr lang="ja-JP" altLang="ja-JP" sz="13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51562</xdr:rowOff>
    </xdr:to>
    <xdr:cxnSp macro="">
      <xdr:nvCxnSpPr>
        <xdr:cNvPr id="303" name="直線コネクタ 302"/>
        <xdr:cNvCxnSpPr/>
      </xdr:nvCxnSpPr>
      <xdr:spPr>
        <a:xfrm>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145288</xdr:rowOff>
    </xdr:to>
    <xdr:cxnSp macro="">
      <xdr:nvCxnSpPr>
        <xdr:cNvPr id="306" name="直線コネクタ 305"/>
        <xdr:cNvCxnSpPr/>
      </xdr:nvCxnSpPr>
      <xdr:spPr>
        <a:xfrm>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127000</xdr:rowOff>
    </xdr:to>
    <xdr:cxnSp macro="">
      <xdr:nvCxnSpPr>
        <xdr:cNvPr id="309" name="直線コネクタ 308"/>
        <xdr:cNvCxnSpPr/>
      </xdr:nvCxnSpPr>
      <xdr:spPr>
        <a:xfrm>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99568</xdr:rowOff>
    </xdr:to>
    <xdr:cxnSp macro="">
      <xdr:nvCxnSpPr>
        <xdr:cNvPr id="312" name="直線コネクタ 311"/>
        <xdr:cNvCxnSpPr/>
      </xdr:nvCxnSpPr>
      <xdr:spPr>
        <a:xfrm>
          <a:off x="13004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4" name="円/楕円 323"/>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5" name="テキスト ボックス 324"/>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6" name="円/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9" name="テキスト ボックス 328"/>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公債費に係る経常収支比率は、前年度より</a:t>
          </a:r>
          <a:r>
            <a:rPr kumimoji="1" lang="ja-JP" altLang="en-US" sz="1300">
              <a:solidFill>
                <a:schemeClr val="dk1"/>
              </a:solidFill>
              <a:latin typeface="+mn-lt"/>
              <a:ea typeface="+mn-ea"/>
              <a:cs typeface="+mn-cs"/>
            </a:rPr>
            <a:t>０．３</a:t>
          </a:r>
          <a:r>
            <a:rPr kumimoji="1" lang="ja-JP" altLang="ja-JP" sz="1300">
              <a:solidFill>
                <a:schemeClr val="dk1"/>
              </a:solidFill>
              <a:latin typeface="+mn-lt"/>
              <a:ea typeface="+mn-ea"/>
              <a:cs typeface="+mn-cs"/>
            </a:rPr>
            <a:t>ポイント改善しており、類似団体平均については</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．４ポイント、全国平均も２．</a:t>
          </a:r>
          <a:r>
            <a:rPr kumimoji="1" lang="ja-JP" altLang="en-US" sz="1300">
              <a:solidFill>
                <a:schemeClr val="dk1"/>
              </a:solidFill>
              <a:latin typeface="+mn-lt"/>
              <a:ea typeface="+mn-ea"/>
              <a:cs typeface="+mn-cs"/>
            </a:rPr>
            <a:t>３</a:t>
          </a:r>
          <a:r>
            <a:rPr kumimoji="1" lang="ja-JP" altLang="ja-JP" sz="1300">
              <a:solidFill>
                <a:schemeClr val="dk1"/>
              </a:solidFill>
              <a:latin typeface="+mn-lt"/>
              <a:ea typeface="+mn-ea"/>
              <a:cs typeface="+mn-cs"/>
            </a:rPr>
            <a:t>ポイント下回っている。これは、平成２０年度、２１年度に繰り上げ償還を実施したこと、過去において実施した普通建設事業の多額の地方債の償還が終了しつつあることにより減少傾向にある。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今後も引き続き公債費の適正化に努める。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66039</xdr:rowOff>
    </xdr:to>
    <xdr:cxnSp macro="">
      <xdr:nvCxnSpPr>
        <xdr:cNvPr id="363" name="直線コネクタ 362"/>
        <xdr:cNvCxnSpPr/>
      </xdr:nvCxnSpPr>
      <xdr:spPr>
        <a:xfrm flipV="1">
          <a:off x="3987800" y="130848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104139</xdr:rowOff>
    </xdr:to>
    <xdr:cxnSp macro="">
      <xdr:nvCxnSpPr>
        <xdr:cNvPr id="366" name="直線コネクタ 365"/>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138430</xdr:rowOff>
    </xdr:to>
    <xdr:cxnSp macro="">
      <xdr:nvCxnSpPr>
        <xdr:cNvPr id="369" name="直線コネクタ 368"/>
        <xdr:cNvCxnSpPr/>
      </xdr:nvCxnSpPr>
      <xdr:spPr>
        <a:xfrm flipV="1">
          <a:off x="2209800" y="13134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138430</xdr:rowOff>
    </xdr:from>
    <xdr:to>
      <xdr:col>3</xdr:col>
      <xdr:colOff>142875</xdr:colOff>
      <xdr:row>77</xdr:row>
      <xdr:rowOff>46989</xdr:rowOff>
    </xdr:to>
    <xdr:cxnSp macro="">
      <xdr:nvCxnSpPr>
        <xdr:cNvPr id="372" name="直線コネクタ 371"/>
        <xdr:cNvCxnSpPr/>
      </xdr:nvCxnSpPr>
      <xdr:spPr>
        <a:xfrm flipV="1">
          <a:off x="1320800" y="131686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2" name="円/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4" name="円/楕円 383"/>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5" name="テキスト ボックス 384"/>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6" name="円/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87630</xdr:rowOff>
    </xdr:from>
    <xdr:to>
      <xdr:col>3</xdr:col>
      <xdr:colOff>193675</xdr:colOff>
      <xdr:row>77</xdr:row>
      <xdr:rowOff>17780</xdr:rowOff>
    </xdr:to>
    <xdr:sp macro="" textlink="">
      <xdr:nvSpPr>
        <xdr:cNvPr id="388" name="円/楕円 387"/>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89" name="テキスト ボックス 388"/>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0" name="円/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1" name="テキスト ボックス 39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公債費以外に係る経常収支比率は、全国平均と比較すると６．</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ポイント下回っているものの、類似団体平均と比較</a:t>
          </a:r>
          <a:r>
            <a:rPr kumimoji="1" lang="ja-JP" altLang="en-US" sz="1300">
              <a:solidFill>
                <a:schemeClr val="dk1"/>
              </a:solidFill>
              <a:latin typeface="+mn-lt"/>
              <a:ea typeface="+mn-ea"/>
              <a:cs typeface="+mn-cs"/>
            </a:rPr>
            <a:t>すると４</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５</a:t>
          </a:r>
          <a:r>
            <a:rPr kumimoji="1" lang="ja-JP" altLang="ja-JP" sz="1300">
              <a:solidFill>
                <a:schemeClr val="dk1"/>
              </a:solidFill>
              <a:latin typeface="+mn-lt"/>
              <a:ea typeface="+mn-ea"/>
              <a:cs typeface="+mn-cs"/>
            </a:rPr>
            <a:t>ポイント上回っている。</a:t>
          </a:r>
          <a:r>
            <a:rPr kumimoji="1" lang="ja-JP" altLang="en-US" sz="1300">
              <a:solidFill>
                <a:schemeClr val="dk1"/>
              </a:solidFill>
              <a:latin typeface="+mn-lt"/>
              <a:ea typeface="+mn-ea"/>
              <a:cs typeface="+mn-cs"/>
            </a:rPr>
            <a:t>対昨年比では０．４ポイント下回っており、</a:t>
          </a:r>
          <a:r>
            <a:rPr kumimoji="1" lang="ja-JP" altLang="ja-JP" sz="1300">
              <a:solidFill>
                <a:schemeClr val="dk1"/>
              </a:solidFill>
              <a:latin typeface="+mn-lt"/>
              <a:ea typeface="+mn-ea"/>
              <a:cs typeface="+mn-cs"/>
            </a:rPr>
            <a:t>今後も比率の改善に努め</a:t>
          </a:r>
          <a:r>
            <a:rPr kumimoji="1" lang="ja-JP" altLang="en-US" sz="1300">
              <a:solidFill>
                <a:schemeClr val="dk1"/>
              </a:solidFill>
              <a:latin typeface="+mn-lt"/>
              <a:ea typeface="+mn-ea"/>
              <a:cs typeface="+mn-cs"/>
            </a:rPr>
            <a:t>ていく</a:t>
          </a:r>
          <a:r>
            <a:rPr kumimoji="1" lang="ja-JP" altLang="ja-JP" sz="1300">
              <a:solidFill>
                <a:schemeClr val="dk1"/>
              </a:solidFill>
              <a:latin typeface="+mn-lt"/>
              <a:ea typeface="+mn-ea"/>
              <a:cs typeface="+mn-cs"/>
            </a:rPr>
            <a:t>。</a:t>
          </a:r>
          <a:endParaRPr lang="ja-JP" altLang="ja-JP" sz="13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78</xdr:row>
      <xdr:rowOff>157480</xdr:rowOff>
    </xdr:to>
    <xdr:cxnSp macro="">
      <xdr:nvCxnSpPr>
        <xdr:cNvPr id="424" name="直線コネクタ 423"/>
        <xdr:cNvCxnSpPr/>
      </xdr:nvCxnSpPr>
      <xdr:spPr>
        <a:xfrm flipV="1">
          <a:off x="15671800" y="13515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157480</xdr:rowOff>
    </xdr:to>
    <xdr:cxnSp macro="">
      <xdr:nvCxnSpPr>
        <xdr:cNvPr id="427" name="直線コネクタ 426"/>
        <xdr:cNvCxnSpPr/>
      </xdr:nvCxnSpPr>
      <xdr:spPr>
        <a:xfrm>
          <a:off x="14782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46989</xdr:rowOff>
    </xdr:to>
    <xdr:cxnSp macro="">
      <xdr:nvCxnSpPr>
        <xdr:cNvPr id="430" name="直線コネクタ 429"/>
        <xdr:cNvCxnSpPr/>
      </xdr:nvCxnSpPr>
      <xdr:spPr>
        <a:xfrm>
          <a:off x="13893800" y="132791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77470</xdr:rowOff>
    </xdr:to>
    <xdr:cxnSp macro="">
      <xdr:nvCxnSpPr>
        <xdr:cNvPr id="433" name="直線コネクタ 432"/>
        <xdr:cNvCxnSpPr/>
      </xdr:nvCxnSpPr>
      <xdr:spPr>
        <a:xfrm>
          <a:off x="13004800" y="13237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3" name="円/楕円 442"/>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44"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5" name="円/楕円 444"/>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46" name="テキスト ボックス 445"/>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7" name="円/楕円 446"/>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8" name="テキスト ボックス 447"/>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49" name="円/楕円 448"/>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0" name="テキスト ボックス 449"/>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1" name="円/楕円 450"/>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2" name="テキスト ボックス 451"/>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宮崎県五ケ瀬町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14115</xdr:rowOff>
    </xdr:from>
    <xdr:to>
      <xdr:col>4</xdr:col>
      <xdr:colOff>1117600</xdr:colOff>
      <xdr:row>18</xdr:row>
      <xdr:rowOff>38715</xdr:rowOff>
    </xdr:to>
    <xdr:cxnSp macro="">
      <xdr:nvCxnSpPr>
        <xdr:cNvPr id="49" name="直線コネクタ 48"/>
        <xdr:cNvCxnSpPr/>
      </xdr:nvCxnSpPr>
      <xdr:spPr bwMode="auto">
        <a:xfrm flipV="1">
          <a:off x="5003800" y="3147840"/>
          <a:ext cx="647700" cy="2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38715</xdr:rowOff>
    </xdr:from>
    <xdr:to>
      <xdr:col>4</xdr:col>
      <xdr:colOff>469900</xdr:colOff>
      <xdr:row>18</xdr:row>
      <xdr:rowOff>53677</xdr:rowOff>
    </xdr:to>
    <xdr:cxnSp macro="">
      <xdr:nvCxnSpPr>
        <xdr:cNvPr id="52" name="直線コネクタ 51"/>
        <xdr:cNvCxnSpPr/>
      </xdr:nvCxnSpPr>
      <xdr:spPr bwMode="auto">
        <a:xfrm flipV="1">
          <a:off x="4305300" y="3172440"/>
          <a:ext cx="698500" cy="1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53677</xdr:rowOff>
    </xdr:from>
    <xdr:to>
      <xdr:col>3</xdr:col>
      <xdr:colOff>904875</xdr:colOff>
      <xdr:row>18</xdr:row>
      <xdr:rowOff>63443</xdr:rowOff>
    </xdr:to>
    <xdr:cxnSp macro="">
      <xdr:nvCxnSpPr>
        <xdr:cNvPr id="55" name="直線コネクタ 54"/>
        <xdr:cNvCxnSpPr/>
      </xdr:nvCxnSpPr>
      <xdr:spPr bwMode="auto">
        <a:xfrm flipV="1">
          <a:off x="3606800" y="3187402"/>
          <a:ext cx="698500" cy="9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63443</xdr:rowOff>
    </xdr:from>
    <xdr:to>
      <xdr:col>3</xdr:col>
      <xdr:colOff>206375</xdr:colOff>
      <xdr:row>18</xdr:row>
      <xdr:rowOff>68478</xdr:rowOff>
    </xdr:to>
    <xdr:cxnSp macro="">
      <xdr:nvCxnSpPr>
        <xdr:cNvPr id="58" name="直線コネクタ 57"/>
        <xdr:cNvCxnSpPr/>
      </xdr:nvCxnSpPr>
      <xdr:spPr bwMode="auto">
        <a:xfrm flipV="1">
          <a:off x="2908300" y="3197168"/>
          <a:ext cx="698500" cy="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134765</xdr:rowOff>
    </xdr:from>
    <xdr:to>
      <xdr:col>5</xdr:col>
      <xdr:colOff>34925</xdr:colOff>
      <xdr:row>18</xdr:row>
      <xdr:rowOff>64915</xdr:rowOff>
    </xdr:to>
    <xdr:sp macro="" textlink="">
      <xdr:nvSpPr>
        <xdr:cNvPr id="68" name="円/楕円 67"/>
        <xdr:cNvSpPr/>
      </xdr:nvSpPr>
      <xdr:spPr bwMode="auto">
        <a:xfrm>
          <a:off x="5600700" y="30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106842</xdr:rowOff>
    </xdr:from>
    <xdr:ext cx="762000" cy="259045"/>
    <xdr:sp macro="" textlink="">
      <xdr:nvSpPr>
        <xdr:cNvPr id="69" name="人口1人当たり決算額の推移該当値テキスト130"/>
        <xdr:cNvSpPr txBox="1"/>
      </xdr:nvSpPr>
      <xdr:spPr>
        <a:xfrm>
          <a:off x="5740400" y="30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214,257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159365</xdr:rowOff>
    </xdr:from>
    <xdr:to>
      <xdr:col>4</xdr:col>
      <xdr:colOff>520700</xdr:colOff>
      <xdr:row>18</xdr:row>
      <xdr:rowOff>89515</xdr:rowOff>
    </xdr:to>
    <xdr:sp macro="" textlink="">
      <xdr:nvSpPr>
        <xdr:cNvPr id="70" name="円/楕円 69"/>
        <xdr:cNvSpPr/>
      </xdr:nvSpPr>
      <xdr:spPr bwMode="auto">
        <a:xfrm>
          <a:off x="4953000" y="312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74292</xdr:rowOff>
    </xdr:from>
    <xdr:ext cx="736600" cy="259045"/>
    <xdr:sp macro="" textlink="">
      <xdr:nvSpPr>
        <xdr:cNvPr id="71" name="テキスト ボックス 70"/>
        <xdr:cNvSpPr txBox="1"/>
      </xdr:nvSpPr>
      <xdr:spPr>
        <a:xfrm>
          <a:off x="4622800" y="320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2877</xdr:rowOff>
    </xdr:from>
    <xdr:to>
      <xdr:col>3</xdr:col>
      <xdr:colOff>955675</xdr:colOff>
      <xdr:row>18</xdr:row>
      <xdr:rowOff>104477</xdr:rowOff>
    </xdr:to>
    <xdr:sp macro="" textlink="">
      <xdr:nvSpPr>
        <xdr:cNvPr id="72" name="円/楕円 71"/>
        <xdr:cNvSpPr/>
      </xdr:nvSpPr>
      <xdr:spPr bwMode="auto">
        <a:xfrm>
          <a:off x="4254500" y="31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89254</xdr:rowOff>
    </xdr:from>
    <xdr:ext cx="762000" cy="259045"/>
    <xdr:sp macro="" textlink="">
      <xdr:nvSpPr>
        <xdr:cNvPr id="73" name="テキスト ボックス 72"/>
        <xdr:cNvSpPr txBox="1"/>
      </xdr:nvSpPr>
      <xdr:spPr>
        <a:xfrm>
          <a:off x="3924300" y="322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12643</xdr:rowOff>
    </xdr:from>
    <xdr:to>
      <xdr:col>3</xdr:col>
      <xdr:colOff>257175</xdr:colOff>
      <xdr:row>18</xdr:row>
      <xdr:rowOff>114243</xdr:rowOff>
    </xdr:to>
    <xdr:sp macro="" textlink="">
      <xdr:nvSpPr>
        <xdr:cNvPr id="74" name="円/楕円 73"/>
        <xdr:cNvSpPr/>
      </xdr:nvSpPr>
      <xdr:spPr bwMode="auto">
        <a:xfrm>
          <a:off x="3556000" y="314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99020</xdr:rowOff>
    </xdr:from>
    <xdr:ext cx="762000" cy="259045"/>
    <xdr:sp macro="" textlink="">
      <xdr:nvSpPr>
        <xdr:cNvPr id="75" name="テキスト ボックス 74"/>
        <xdr:cNvSpPr txBox="1"/>
      </xdr:nvSpPr>
      <xdr:spPr>
        <a:xfrm>
          <a:off x="3225800" y="32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17678</xdr:rowOff>
    </xdr:from>
    <xdr:to>
      <xdr:col>2</xdr:col>
      <xdr:colOff>692150</xdr:colOff>
      <xdr:row>18</xdr:row>
      <xdr:rowOff>119278</xdr:rowOff>
    </xdr:to>
    <xdr:sp macro="" textlink="">
      <xdr:nvSpPr>
        <xdr:cNvPr id="76" name="円/楕円 75"/>
        <xdr:cNvSpPr/>
      </xdr:nvSpPr>
      <xdr:spPr bwMode="auto">
        <a:xfrm>
          <a:off x="2857500" y="315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104055</xdr:rowOff>
    </xdr:from>
    <xdr:ext cx="762000" cy="259045"/>
    <xdr:sp macro="" textlink="">
      <xdr:nvSpPr>
        <xdr:cNvPr id="77" name="テキスト ボックス 76"/>
        <xdr:cNvSpPr txBox="1"/>
      </xdr:nvSpPr>
      <xdr:spPr>
        <a:xfrm>
          <a:off x="2527300" y="32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80564</xdr:rowOff>
    </xdr:from>
    <xdr:to>
      <xdr:col>4</xdr:col>
      <xdr:colOff>1117600</xdr:colOff>
      <xdr:row>36</xdr:row>
      <xdr:rowOff>102273</xdr:rowOff>
    </xdr:to>
    <xdr:cxnSp macro="">
      <xdr:nvCxnSpPr>
        <xdr:cNvPr id="110" name="直線コネクタ 109"/>
        <xdr:cNvCxnSpPr/>
      </xdr:nvCxnSpPr>
      <xdr:spPr bwMode="auto">
        <a:xfrm flipV="1">
          <a:off x="5003800" y="7033814"/>
          <a:ext cx="647700" cy="21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81714</xdr:rowOff>
    </xdr:from>
    <xdr:to>
      <xdr:col>4</xdr:col>
      <xdr:colOff>469900</xdr:colOff>
      <xdr:row>36</xdr:row>
      <xdr:rowOff>102273</xdr:rowOff>
    </xdr:to>
    <xdr:cxnSp macro="">
      <xdr:nvCxnSpPr>
        <xdr:cNvPr id="113" name="直線コネクタ 112"/>
        <xdr:cNvCxnSpPr/>
      </xdr:nvCxnSpPr>
      <xdr:spPr bwMode="auto">
        <a:xfrm>
          <a:off x="4305300" y="7034964"/>
          <a:ext cx="698500" cy="2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50412</xdr:rowOff>
    </xdr:from>
    <xdr:to>
      <xdr:col>3</xdr:col>
      <xdr:colOff>904875</xdr:colOff>
      <xdr:row>36</xdr:row>
      <xdr:rowOff>81714</xdr:rowOff>
    </xdr:to>
    <xdr:cxnSp macro="">
      <xdr:nvCxnSpPr>
        <xdr:cNvPr id="116" name="直線コネクタ 115"/>
        <xdr:cNvCxnSpPr/>
      </xdr:nvCxnSpPr>
      <xdr:spPr bwMode="auto">
        <a:xfrm>
          <a:off x="3606800" y="7003662"/>
          <a:ext cx="698500" cy="3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263482</xdr:rowOff>
    </xdr:from>
    <xdr:to>
      <xdr:col>3</xdr:col>
      <xdr:colOff>206375</xdr:colOff>
      <xdr:row>36</xdr:row>
      <xdr:rowOff>50412</xdr:rowOff>
    </xdr:to>
    <xdr:cxnSp macro="">
      <xdr:nvCxnSpPr>
        <xdr:cNvPr id="119" name="直線コネクタ 118"/>
        <xdr:cNvCxnSpPr/>
      </xdr:nvCxnSpPr>
      <xdr:spPr bwMode="auto">
        <a:xfrm>
          <a:off x="2908300" y="6873832"/>
          <a:ext cx="698500" cy="12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29764</xdr:rowOff>
    </xdr:from>
    <xdr:to>
      <xdr:col>5</xdr:col>
      <xdr:colOff>34925</xdr:colOff>
      <xdr:row>36</xdr:row>
      <xdr:rowOff>131364</xdr:rowOff>
    </xdr:to>
    <xdr:sp macro="" textlink="">
      <xdr:nvSpPr>
        <xdr:cNvPr id="129" name="円/楕円 128"/>
        <xdr:cNvSpPr/>
      </xdr:nvSpPr>
      <xdr:spPr bwMode="auto">
        <a:xfrm>
          <a:off x="5600700" y="698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1841</xdr:rowOff>
    </xdr:from>
    <xdr:ext cx="762000" cy="259045"/>
    <xdr:sp macro="" textlink="">
      <xdr:nvSpPr>
        <xdr:cNvPr id="130" name="人口1人当たり決算額の推移該当値テキスト445"/>
        <xdr:cNvSpPr txBox="1"/>
      </xdr:nvSpPr>
      <xdr:spPr>
        <a:xfrm>
          <a:off x="5740400" y="6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51473</xdr:rowOff>
    </xdr:from>
    <xdr:to>
      <xdr:col>4</xdr:col>
      <xdr:colOff>520700</xdr:colOff>
      <xdr:row>36</xdr:row>
      <xdr:rowOff>153073</xdr:rowOff>
    </xdr:to>
    <xdr:sp macro="" textlink="">
      <xdr:nvSpPr>
        <xdr:cNvPr id="131" name="円/楕円 130"/>
        <xdr:cNvSpPr/>
      </xdr:nvSpPr>
      <xdr:spPr bwMode="auto">
        <a:xfrm>
          <a:off x="4953000" y="700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137850</xdr:rowOff>
    </xdr:from>
    <xdr:ext cx="736600" cy="259045"/>
    <xdr:sp macro="" textlink="">
      <xdr:nvSpPr>
        <xdr:cNvPr id="132" name="テキスト ボックス 131"/>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30914</xdr:rowOff>
    </xdr:from>
    <xdr:to>
      <xdr:col>3</xdr:col>
      <xdr:colOff>955675</xdr:colOff>
      <xdr:row>36</xdr:row>
      <xdr:rowOff>132514</xdr:rowOff>
    </xdr:to>
    <xdr:sp macro="" textlink="">
      <xdr:nvSpPr>
        <xdr:cNvPr id="133" name="円/楕円 132"/>
        <xdr:cNvSpPr/>
      </xdr:nvSpPr>
      <xdr:spPr bwMode="auto">
        <a:xfrm>
          <a:off x="4254500" y="698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117291</xdr:rowOff>
    </xdr:from>
    <xdr:ext cx="762000" cy="259045"/>
    <xdr:sp macro="" textlink="">
      <xdr:nvSpPr>
        <xdr:cNvPr id="134" name="テキスト ボックス 133"/>
        <xdr:cNvSpPr txBox="1"/>
      </xdr:nvSpPr>
      <xdr:spPr>
        <a:xfrm>
          <a:off x="3924300" y="707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342512</xdr:rowOff>
    </xdr:from>
    <xdr:to>
      <xdr:col>3</xdr:col>
      <xdr:colOff>257175</xdr:colOff>
      <xdr:row>36</xdr:row>
      <xdr:rowOff>101212</xdr:rowOff>
    </xdr:to>
    <xdr:sp macro="" textlink="">
      <xdr:nvSpPr>
        <xdr:cNvPr id="135" name="円/楕円 134"/>
        <xdr:cNvSpPr/>
      </xdr:nvSpPr>
      <xdr:spPr bwMode="auto">
        <a:xfrm>
          <a:off x="3556000" y="695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85989</xdr:rowOff>
    </xdr:from>
    <xdr:ext cx="762000" cy="259045"/>
    <xdr:sp macro="" textlink="">
      <xdr:nvSpPr>
        <xdr:cNvPr id="136" name="テキスト ボックス 135"/>
        <xdr:cNvSpPr txBox="1"/>
      </xdr:nvSpPr>
      <xdr:spPr>
        <a:xfrm>
          <a:off x="3225800" y="703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212682</xdr:rowOff>
    </xdr:from>
    <xdr:to>
      <xdr:col>2</xdr:col>
      <xdr:colOff>692150</xdr:colOff>
      <xdr:row>35</xdr:row>
      <xdr:rowOff>314282</xdr:rowOff>
    </xdr:to>
    <xdr:sp macro="" textlink="">
      <xdr:nvSpPr>
        <xdr:cNvPr id="137" name="円/楕円 136"/>
        <xdr:cNvSpPr/>
      </xdr:nvSpPr>
      <xdr:spPr bwMode="auto">
        <a:xfrm>
          <a:off x="2857500" y="682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299059</xdr:rowOff>
    </xdr:from>
    <xdr:ext cx="762000" cy="259045"/>
    <xdr:sp macro="" textlink="">
      <xdr:nvSpPr>
        <xdr:cNvPr id="138" name="テキスト ボックス 137"/>
        <xdr:cNvSpPr txBox="1"/>
      </xdr:nvSpPr>
      <xdr:spPr>
        <a:xfrm>
          <a:off x="2527300" y="69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170028</xdr:rowOff>
    </xdr:from>
    <xdr:to>
      <xdr:col>6</xdr:col>
      <xdr:colOff>511175</xdr:colOff>
      <xdr:row>37</xdr:row>
      <xdr:rowOff>171132</xdr:rowOff>
    </xdr:to>
    <xdr:cxnSp macro="">
      <xdr:nvCxnSpPr>
        <xdr:cNvPr id="63" name="直線コネクタ 62"/>
        <xdr:cNvCxnSpPr/>
      </xdr:nvCxnSpPr>
      <xdr:spPr>
        <a:xfrm>
          <a:off x="3797300" y="6513678"/>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170028</xdr:rowOff>
    </xdr:from>
    <xdr:to>
      <xdr:col>5</xdr:col>
      <xdr:colOff>358775</xdr:colOff>
      <xdr:row>38</xdr:row>
      <xdr:rowOff>20489</xdr:rowOff>
    </xdr:to>
    <xdr:cxnSp macro="">
      <xdr:nvCxnSpPr>
        <xdr:cNvPr id="66" name="直線コネクタ 65"/>
        <xdr:cNvCxnSpPr/>
      </xdr:nvCxnSpPr>
      <xdr:spPr>
        <a:xfrm flipV="1">
          <a:off x="2908300" y="6513678"/>
          <a:ext cx="8890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20489</xdr:rowOff>
    </xdr:from>
    <xdr:to>
      <xdr:col>4</xdr:col>
      <xdr:colOff>155575</xdr:colOff>
      <xdr:row>38</xdr:row>
      <xdr:rowOff>36366</xdr:rowOff>
    </xdr:to>
    <xdr:cxnSp macro="">
      <xdr:nvCxnSpPr>
        <xdr:cNvPr id="69" name="直線コネクタ 68"/>
        <xdr:cNvCxnSpPr/>
      </xdr:nvCxnSpPr>
      <xdr:spPr>
        <a:xfrm flipV="1">
          <a:off x="2019300" y="6535589"/>
          <a:ext cx="8890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36366</xdr:rowOff>
    </xdr:from>
    <xdr:to>
      <xdr:col>2</xdr:col>
      <xdr:colOff>638175</xdr:colOff>
      <xdr:row>38</xdr:row>
      <xdr:rowOff>64556</xdr:rowOff>
    </xdr:to>
    <xdr:cxnSp macro="">
      <xdr:nvCxnSpPr>
        <xdr:cNvPr id="72" name="直線コネクタ 71"/>
        <xdr:cNvCxnSpPr/>
      </xdr:nvCxnSpPr>
      <xdr:spPr>
        <a:xfrm flipV="1">
          <a:off x="1130300" y="6551466"/>
          <a:ext cx="8890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120333</xdr:rowOff>
    </xdr:from>
    <xdr:to>
      <xdr:col>6</xdr:col>
      <xdr:colOff>561975</xdr:colOff>
      <xdr:row>38</xdr:row>
      <xdr:rowOff>50482</xdr:rowOff>
    </xdr:to>
    <xdr:sp macro="" textlink="">
      <xdr:nvSpPr>
        <xdr:cNvPr id="82" name="円/楕円 81"/>
        <xdr:cNvSpPr/>
      </xdr:nvSpPr>
      <xdr:spPr>
        <a:xfrm>
          <a:off x="4584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98760</xdr:rowOff>
    </xdr:from>
    <xdr:ext cx="599010" cy="259045"/>
    <xdr:sp macro="" textlink="">
      <xdr:nvSpPr>
        <xdr:cNvPr id="83" name="人件費該当値テキスト"/>
        <xdr:cNvSpPr txBox="1"/>
      </xdr:nvSpPr>
      <xdr:spPr>
        <a:xfrm>
          <a:off x="4686300" y="64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119229</xdr:rowOff>
    </xdr:from>
    <xdr:to>
      <xdr:col>5</xdr:col>
      <xdr:colOff>409575</xdr:colOff>
      <xdr:row>38</xdr:row>
      <xdr:rowOff>49378</xdr:rowOff>
    </xdr:to>
    <xdr:sp macro="" textlink="">
      <xdr:nvSpPr>
        <xdr:cNvPr id="84" name="円/楕円 83"/>
        <xdr:cNvSpPr/>
      </xdr:nvSpPr>
      <xdr:spPr>
        <a:xfrm>
          <a:off x="3746500" y="6462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40505</xdr:rowOff>
    </xdr:from>
    <xdr:ext cx="599010" cy="259045"/>
    <xdr:sp macro="" textlink="">
      <xdr:nvSpPr>
        <xdr:cNvPr id="85" name="テキスト ボックス 84"/>
        <xdr:cNvSpPr txBox="1"/>
      </xdr:nvSpPr>
      <xdr:spPr>
        <a:xfrm>
          <a:off x="3497794" y="655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141138</xdr:rowOff>
    </xdr:from>
    <xdr:to>
      <xdr:col>4</xdr:col>
      <xdr:colOff>206375</xdr:colOff>
      <xdr:row>38</xdr:row>
      <xdr:rowOff>71289</xdr:rowOff>
    </xdr:to>
    <xdr:sp macro="" textlink="">
      <xdr:nvSpPr>
        <xdr:cNvPr id="86" name="円/楕円 85"/>
        <xdr:cNvSpPr/>
      </xdr:nvSpPr>
      <xdr:spPr>
        <a:xfrm>
          <a:off x="2857500" y="6484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62416</xdr:rowOff>
    </xdr:from>
    <xdr:ext cx="599010" cy="259045"/>
    <xdr:sp macro="" textlink="">
      <xdr:nvSpPr>
        <xdr:cNvPr id="87" name="テキスト ボックス 86"/>
        <xdr:cNvSpPr txBox="1"/>
      </xdr:nvSpPr>
      <xdr:spPr>
        <a:xfrm>
          <a:off x="2608794" y="657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157016</xdr:rowOff>
    </xdr:from>
    <xdr:to>
      <xdr:col>3</xdr:col>
      <xdr:colOff>3175</xdr:colOff>
      <xdr:row>38</xdr:row>
      <xdr:rowOff>87167</xdr:rowOff>
    </xdr:to>
    <xdr:sp macro="" textlink="">
      <xdr:nvSpPr>
        <xdr:cNvPr id="88" name="円/楕円 87"/>
        <xdr:cNvSpPr/>
      </xdr:nvSpPr>
      <xdr:spPr>
        <a:xfrm>
          <a:off x="1968500" y="6500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78293</xdr:rowOff>
    </xdr:from>
    <xdr:ext cx="599010" cy="259045"/>
    <xdr:sp macro="" textlink="">
      <xdr:nvSpPr>
        <xdr:cNvPr id="89" name="テキスト ボックス 88"/>
        <xdr:cNvSpPr txBox="1"/>
      </xdr:nvSpPr>
      <xdr:spPr>
        <a:xfrm>
          <a:off x="1719794" y="659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13756</xdr:rowOff>
    </xdr:from>
    <xdr:to>
      <xdr:col>1</xdr:col>
      <xdr:colOff>485775</xdr:colOff>
      <xdr:row>38</xdr:row>
      <xdr:rowOff>115356</xdr:rowOff>
    </xdr:to>
    <xdr:sp macro="" textlink="">
      <xdr:nvSpPr>
        <xdr:cNvPr id="90" name="円/楕円 89"/>
        <xdr:cNvSpPr/>
      </xdr:nvSpPr>
      <xdr:spPr>
        <a:xfrm>
          <a:off x="1079500" y="65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106483</xdr:rowOff>
    </xdr:from>
    <xdr:ext cx="599010" cy="259045"/>
    <xdr:sp macro="" textlink="">
      <xdr:nvSpPr>
        <xdr:cNvPr id="91" name="テキスト ボックス 90"/>
        <xdr:cNvSpPr txBox="1"/>
      </xdr:nvSpPr>
      <xdr:spPr>
        <a:xfrm>
          <a:off x="830794" y="662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56507</xdr:rowOff>
    </xdr:from>
    <xdr:to>
      <xdr:col>6</xdr:col>
      <xdr:colOff>511175</xdr:colOff>
      <xdr:row>58</xdr:row>
      <xdr:rowOff>81455</xdr:rowOff>
    </xdr:to>
    <xdr:cxnSp macro="">
      <xdr:nvCxnSpPr>
        <xdr:cNvPr id="122" name="直線コネクタ 121"/>
        <xdr:cNvCxnSpPr/>
      </xdr:nvCxnSpPr>
      <xdr:spPr>
        <a:xfrm flipV="1">
          <a:off x="3797300" y="10000607"/>
          <a:ext cx="8382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81455</xdr:rowOff>
    </xdr:from>
    <xdr:to>
      <xdr:col>5</xdr:col>
      <xdr:colOff>358775</xdr:colOff>
      <xdr:row>58</xdr:row>
      <xdr:rowOff>97665</xdr:rowOff>
    </xdr:to>
    <xdr:cxnSp macro="">
      <xdr:nvCxnSpPr>
        <xdr:cNvPr id="125" name="直線コネクタ 124"/>
        <xdr:cNvCxnSpPr/>
      </xdr:nvCxnSpPr>
      <xdr:spPr>
        <a:xfrm flipV="1">
          <a:off x="2908300" y="10025555"/>
          <a:ext cx="889000" cy="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84813</xdr:rowOff>
    </xdr:from>
    <xdr:to>
      <xdr:col>4</xdr:col>
      <xdr:colOff>155575</xdr:colOff>
      <xdr:row>58</xdr:row>
      <xdr:rowOff>97665</xdr:rowOff>
    </xdr:to>
    <xdr:cxnSp macro="">
      <xdr:nvCxnSpPr>
        <xdr:cNvPr id="128" name="直線コネクタ 127"/>
        <xdr:cNvCxnSpPr/>
      </xdr:nvCxnSpPr>
      <xdr:spPr>
        <a:xfrm>
          <a:off x="2019300" y="10028913"/>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58029</xdr:rowOff>
    </xdr:from>
    <xdr:to>
      <xdr:col>2</xdr:col>
      <xdr:colOff>638175</xdr:colOff>
      <xdr:row>58</xdr:row>
      <xdr:rowOff>84813</xdr:rowOff>
    </xdr:to>
    <xdr:cxnSp macro="">
      <xdr:nvCxnSpPr>
        <xdr:cNvPr id="131" name="直線コネクタ 130"/>
        <xdr:cNvCxnSpPr/>
      </xdr:nvCxnSpPr>
      <xdr:spPr>
        <a:xfrm>
          <a:off x="1130300" y="10002129"/>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5707</xdr:rowOff>
    </xdr:from>
    <xdr:to>
      <xdr:col>6</xdr:col>
      <xdr:colOff>561975</xdr:colOff>
      <xdr:row>58</xdr:row>
      <xdr:rowOff>107307</xdr:rowOff>
    </xdr:to>
    <xdr:sp macro="" textlink="">
      <xdr:nvSpPr>
        <xdr:cNvPr id="141" name="円/楕円 140"/>
        <xdr:cNvSpPr/>
      </xdr:nvSpPr>
      <xdr:spPr>
        <a:xfrm>
          <a:off x="4584700" y="99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92084</xdr:rowOff>
    </xdr:from>
    <xdr:ext cx="599010" cy="259045"/>
    <xdr:sp macro="" textlink="">
      <xdr:nvSpPr>
        <xdr:cNvPr id="142" name="物件費該当値テキスト"/>
        <xdr:cNvSpPr txBox="1"/>
      </xdr:nvSpPr>
      <xdr:spPr>
        <a:xfrm>
          <a:off x="4686300" y="986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30655</xdr:rowOff>
    </xdr:from>
    <xdr:to>
      <xdr:col>5</xdr:col>
      <xdr:colOff>409575</xdr:colOff>
      <xdr:row>58</xdr:row>
      <xdr:rowOff>132255</xdr:rowOff>
    </xdr:to>
    <xdr:sp macro="" textlink="">
      <xdr:nvSpPr>
        <xdr:cNvPr id="143" name="円/楕円 142"/>
        <xdr:cNvSpPr/>
      </xdr:nvSpPr>
      <xdr:spPr>
        <a:xfrm>
          <a:off x="3746500" y="9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123382</xdr:rowOff>
    </xdr:from>
    <xdr:ext cx="599010" cy="259045"/>
    <xdr:sp macro="" textlink="">
      <xdr:nvSpPr>
        <xdr:cNvPr id="144" name="テキスト ボックス 143"/>
        <xdr:cNvSpPr txBox="1"/>
      </xdr:nvSpPr>
      <xdr:spPr>
        <a:xfrm>
          <a:off x="3497794" y="1006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46865</xdr:rowOff>
    </xdr:from>
    <xdr:to>
      <xdr:col>4</xdr:col>
      <xdr:colOff>206375</xdr:colOff>
      <xdr:row>58</xdr:row>
      <xdr:rowOff>148465</xdr:rowOff>
    </xdr:to>
    <xdr:sp macro="" textlink="">
      <xdr:nvSpPr>
        <xdr:cNvPr id="145" name="円/楕円 144"/>
        <xdr:cNvSpPr/>
      </xdr:nvSpPr>
      <xdr:spPr>
        <a:xfrm>
          <a:off x="2857500" y="99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139592</xdr:rowOff>
    </xdr:from>
    <xdr:ext cx="599010" cy="259045"/>
    <xdr:sp macro="" textlink="">
      <xdr:nvSpPr>
        <xdr:cNvPr id="146" name="テキスト ボックス 145"/>
        <xdr:cNvSpPr txBox="1"/>
      </xdr:nvSpPr>
      <xdr:spPr>
        <a:xfrm>
          <a:off x="2608794" y="1008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34013</xdr:rowOff>
    </xdr:from>
    <xdr:to>
      <xdr:col>3</xdr:col>
      <xdr:colOff>3175</xdr:colOff>
      <xdr:row>58</xdr:row>
      <xdr:rowOff>135613</xdr:rowOff>
    </xdr:to>
    <xdr:sp macro="" textlink="">
      <xdr:nvSpPr>
        <xdr:cNvPr id="147" name="円/楕円 146"/>
        <xdr:cNvSpPr/>
      </xdr:nvSpPr>
      <xdr:spPr>
        <a:xfrm>
          <a:off x="1968500" y="99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126740</xdr:rowOff>
    </xdr:from>
    <xdr:ext cx="599010" cy="259045"/>
    <xdr:sp macro="" textlink="">
      <xdr:nvSpPr>
        <xdr:cNvPr id="148" name="テキスト ボックス 147"/>
        <xdr:cNvSpPr txBox="1"/>
      </xdr:nvSpPr>
      <xdr:spPr>
        <a:xfrm>
          <a:off x="1719794" y="1007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7229</xdr:rowOff>
    </xdr:from>
    <xdr:to>
      <xdr:col>1</xdr:col>
      <xdr:colOff>485775</xdr:colOff>
      <xdr:row>58</xdr:row>
      <xdr:rowOff>108829</xdr:rowOff>
    </xdr:to>
    <xdr:sp macro="" textlink="">
      <xdr:nvSpPr>
        <xdr:cNvPr id="149" name="円/楕円 148"/>
        <xdr:cNvSpPr/>
      </xdr:nvSpPr>
      <xdr:spPr>
        <a:xfrm>
          <a:off x="1079500" y="99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99956</xdr:rowOff>
    </xdr:from>
    <xdr:ext cx="599010" cy="259045"/>
    <xdr:sp macro="" textlink="">
      <xdr:nvSpPr>
        <xdr:cNvPr id="150" name="テキスト ボックス 149"/>
        <xdr:cNvSpPr txBox="1"/>
      </xdr:nvSpPr>
      <xdr:spPr>
        <a:xfrm>
          <a:off x="830794" y="100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143281</xdr:rowOff>
    </xdr:from>
    <xdr:to>
      <xdr:col>6</xdr:col>
      <xdr:colOff>511175</xdr:colOff>
      <xdr:row>78</xdr:row>
      <xdr:rowOff>150140</xdr:rowOff>
    </xdr:to>
    <xdr:cxnSp macro="">
      <xdr:nvCxnSpPr>
        <xdr:cNvPr id="179" name="直線コネクタ 178"/>
        <xdr:cNvCxnSpPr/>
      </xdr:nvCxnSpPr>
      <xdr:spPr>
        <a:xfrm flipV="1">
          <a:off x="3797300" y="13516381"/>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150140</xdr:rowOff>
    </xdr:from>
    <xdr:to>
      <xdr:col>5</xdr:col>
      <xdr:colOff>358775</xdr:colOff>
      <xdr:row>79</xdr:row>
      <xdr:rowOff>3670</xdr:rowOff>
    </xdr:to>
    <xdr:cxnSp macro="">
      <xdr:nvCxnSpPr>
        <xdr:cNvPr id="182" name="直線コネクタ 181"/>
        <xdr:cNvCxnSpPr/>
      </xdr:nvCxnSpPr>
      <xdr:spPr>
        <a:xfrm flipV="1">
          <a:off x="2908300" y="13523240"/>
          <a:ext cx="889000" cy="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3670</xdr:rowOff>
    </xdr:from>
    <xdr:to>
      <xdr:col>4</xdr:col>
      <xdr:colOff>155575</xdr:colOff>
      <xdr:row>79</xdr:row>
      <xdr:rowOff>19062</xdr:rowOff>
    </xdr:to>
    <xdr:cxnSp macro="">
      <xdr:nvCxnSpPr>
        <xdr:cNvPr id="185" name="直線コネクタ 184"/>
        <xdr:cNvCxnSpPr/>
      </xdr:nvCxnSpPr>
      <xdr:spPr>
        <a:xfrm flipV="1">
          <a:off x="2019300" y="13548220"/>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6541</xdr:rowOff>
    </xdr:from>
    <xdr:to>
      <xdr:col>2</xdr:col>
      <xdr:colOff>638175</xdr:colOff>
      <xdr:row>79</xdr:row>
      <xdr:rowOff>19062</xdr:rowOff>
    </xdr:to>
    <xdr:cxnSp macro="">
      <xdr:nvCxnSpPr>
        <xdr:cNvPr id="188" name="直線コネクタ 187"/>
        <xdr:cNvCxnSpPr/>
      </xdr:nvCxnSpPr>
      <xdr:spPr>
        <a:xfrm>
          <a:off x="1130300" y="13551091"/>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92481</xdr:rowOff>
    </xdr:from>
    <xdr:to>
      <xdr:col>6</xdr:col>
      <xdr:colOff>561975</xdr:colOff>
      <xdr:row>79</xdr:row>
      <xdr:rowOff>22631</xdr:rowOff>
    </xdr:to>
    <xdr:sp macro="" textlink="">
      <xdr:nvSpPr>
        <xdr:cNvPr id="198" name="円/楕円 197"/>
        <xdr:cNvSpPr/>
      </xdr:nvSpPr>
      <xdr:spPr>
        <a:xfrm>
          <a:off x="45847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7408</xdr:rowOff>
    </xdr:from>
    <xdr:ext cx="469744" cy="259045"/>
    <xdr:sp macro="" textlink="">
      <xdr:nvSpPr>
        <xdr:cNvPr id="199" name="維持補修費該当値テキスト"/>
        <xdr:cNvSpPr txBox="1"/>
      </xdr:nvSpPr>
      <xdr:spPr>
        <a:xfrm>
          <a:off x="4686300" y="133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99340</xdr:rowOff>
    </xdr:from>
    <xdr:to>
      <xdr:col>5</xdr:col>
      <xdr:colOff>409575</xdr:colOff>
      <xdr:row>79</xdr:row>
      <xdr:rowOff>29490</xdr:rowOff>
    </xdr:to>
    <xdr:sp macro="" textlink="">
      <xdr:nvSpPr>
        <xdr:cNvPr id="200" name="円/楕円 199"/>
        <xdr:cNvSpPr/>
      </xdr:nvSpPr>
      <xdr:spPr>
        <a:xfrm>
          <a:off x="3746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20617</xdr:rowOff>
    </xdr:from>
    <xdr:ext cx="469744" cy="259045"/>
    <xdr:sp macro="" textlink="">
      <xdr:nvSpPr>
        <xdr:cNvPr id="201" name="テキスト ボックス 200"/>
        <xdr:cNvSpPr txBox="1"/>
      </xdr:nvSpPr>
      <xdr:spPr>
        <a:xfrm>
          <a:off x="3562427" y="1356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124320</xdr:rowOff>
    </xdr:from>
    <xdr:to>
      <xdr:col>4</xdr:col>
      <xdr:colOff>206375</xdr:colOff>
      <xdr:row>79</xdr:row>
      <xdr:rowOff>54470</xdr:rowOff>
    </xdr:to>
    <xdr:sp macro="" textlink="">
      <xdr:nvSpPr>
        <xdr:cNvPr id="202" name="円/楕円 201"/>
        <xdr:cNvSpPr/>
      </xdr:nvSpPr>
      <xdr:spPr>
        <a:xfrm>
          <a:off x="2857500" y="134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45597</xdr:rowOff>
    </xdr:from>
    <xdr:ext cx="469744" cy="259045"/>
    <xdr:sp macro="" textlink="">
      <xdr:nvSpPr>
        <xdr:cNvPr id="203" name="テキスト ボックス 202"/>
        <xdr:cNvSpPr txBox="1"/>
      </xdr:nvSpPr>
      <xdr:spPr>
        <a:xfrm>
          <a:off x="2673427" y="1359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139712</xdr:rowOff>
    </xdr:from>
    <xdr:to>
      <xdr:col>3</xdr:col>
      <xdr:colOff>3175</xdr:colOff>
      <xdr:row>79</xdr:row>
      <xdr:rowOff>69862</xdr:rowOff>
    </xdr:to>
    <xdr:sp macro="" textlink="">
      <xdr:nvSpPr>
        <xdr:cNvPr id="204" name="円/楕円 203"/>
        <xdr:cNvSpPr/>
      </xdr:nvSpPr>
      <xdr:spPr>
        <a:xfrm>
          <a:off x="1968500" y="135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60989</xdr:rowOff>
    </xdr:from>
    <xdr:ext cx="469744" cy="259045"/>
    <xdr:sp macro="" textlink="">
      <xdr:nvSpPr>
        <xdr:cNvPr id="205" name="テキスト ボックス 204"/>
        <xdr:cNvSpPr txBox="1"/>
      </xdr:nvSpPr>
      <xdr:spPr>
        <a:xfrm>
          <a:off x="1784427" y="1360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127191</xdr:rowOff>
    </xdr:from>
    <xdr:to>
      <xdr:col>1</xdr:col>
      <xdr:colOff>485775</xdr:colOff>
      <xdr:row>79</xdr:row>
      <xdr:rowOff>57341</xdr:rowOff>
    </xdr:to>
    <xdr:sp macro="" textlink="">
      <xdr:nvSpPr>
        <xdr:cNvPr id="206" name="円/楕円 205"/>
        <xdr:cNvSpPr/>
      </xdr:nvSpPr>
      <xdr:spPr>
        <a:xfrm>
          <a:off x="10795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48468</xdr:rowOff>
    </xdr:from>
    <xdr:ext cx="469744" cy="259045"/>
    <xdr:sp macro="" textlink="">
      <xdr:nvSpPr>
        <xdr:cNvPr id="207" name="テキスト ボックス 206"/>
        <xdr:cNvSpPr txBox="1"/>
      </xdr:nvSpPr>
      <xdr:spPr>
        <a:xfrm>
          <a:off x="895427" y="135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94666</xdr:rowOff>
    </xdr:from>
    <xdr:to>
      <xdr:col>6</xdr:col>
      <xdr:colOff>511175</xdr:colOff>
      <xdr:row>97</xdr:row>
      <xdr:rowOff>118656</xdr:rowOff>
    </xdr:to>
    <xdr:cxnSp macro="">
      <xdr:nvCxnSpPr>
        <xdr:cNvPr id="237" name="直線コネクタ 236"/>
        <xdr:cNvCxnSpPr/>
      </xdr:nvCxnSpPr>
      <xdr:spPr>
        <a:xfrm flipV="1">
          <a:off x="3797300" y="16725316"/>
          <a:ext cx="8382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118656</xdr:rowOff>
    </xdr:from>
    <xdr:to>
      <xdr:col>5</xdr:col>
      <xdr:colOff>358775</xdr:colOff>
      <xdr:row>98</xdr:row>
      <xdr:rowOff>35116</xdr:rowOff>
    </xdr:to>
    <xdr:cxnSp macro="">
      <xdr:nvCxnSpPr>
        <xdr:cNvPr id="240" name="直線コネクタ 239"/>
        <xdr:cNvCxnSpPr/>
      </xdr:nvCxnSpPr>
      <xdr:spPr>
        <a:xfrm flipV="1">
          <a:off x="2908300" y="16749306"/>
          <a:ext cx="889000" cy="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35116</xdr:rowOff>
    </xdr:from>
    <xdr:to>
      <xdr:col>4</xdr:col>
      <xdr:colOff>155575</xdr:colOff>
      <xdr:row>98</xdr:row>
      <xdr:rowOff>44958</xdr:rowOff>
    </xdr:to>
    <xdr:cxnSp macro="">
      <xdr:nvCxnSpPr>
        <xdr:cNvPr id="243" name="直線コネクタ 242"/>
        <xdr:cNvCxnSpPr/>
      </xdr:nvCxnSpPr>
      <xdr:spPr>
        <a:xfrm flipV="1">
          <a:off x="2019300" y="16837216"/>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44958</xdr:rowOff>
    </xdr:from>
    <xdr:to>
      <xdr:col>2</xdr:col>
      <xdr:colOff>638175</xdr:colOff>
      <xdr:row>98</xdr:row>
      <xdr:rowOff>69368</xdr:rowOff>
    </xdr:to>
    <xdr:cxnSp macro="">
      <xdr:nvCxnSpPr>
        <xdr:cNvPr id="246" name="直線コネクタ 245"/>
        <xdr:cNvCxnSpPr/>
      </xdr:nvCxnSpPr>
      <xdr:spPr>
        <a:xfrm flipV="1">
          <a:off x="1130300" y="16847058"/>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43866</xdr:rowOff>
    </xdr:from>
    <xdr:to>
      <xdr:col>6</xdr:col>
      <xdr:colOff>561975</xdr:colOff>
      <xdr:row>97</xdr:row>
      <xdr:rowOff>145466</xdr:rowOff>
    </xdr:to>
    <xdr:sp macro="" textlink="">
      <xdr:nvSpPr>
        <xdr:cNvPr id="256" name="円/楕円 255"/>
        <xdr:cNvSpPr/>
      </xdr:nvSpPr>
      <xdr:spPr>
        <a:xfrm>
          <a:off x="4584700" y="166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22293</xdr:rowOff>
    </xdr:from>
    <xdr:ext cx="534377" cy="259045"/>
    <xdr:sp macro="" textlink="">
      <xdr:nvSpPr>
        <xdr:cNvPr id="257" name="扶助費該当値テキスト"/>
        <xdr:cNvSpPr txBox="1"/>
      </xdr:nvSpPr>
      <xdr:spPr>
        <a:xfrm>
          <a:off x="4686300" y="166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67856</xdr:rowOff>
    </xdr:from>
    <xdr:to>
      <xdr:col>5</xdr:col>
      <xdr:colOff>409575</xdr:colOff>
      <xdr:row>97</xdr:row>
      <xdr:rowOff>169456</xdr:rowOff>
    </xdr:to>
    <xdr:sp macro="" textlink="">
      <xdr:nvSpPr>
        <xdr:cNvPr id="258" name="円/楕円 257"/>
        <xdr:cNvSpPr/>
      </xdr:nvSpPr>
      <xdr:spPr>
        <a:xfrm>
          <a:off x="37465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160583</xdr:rowOff>
    </xdr:from>
    <xdr:ext cx="534377" cy="259045"/>
    <xdr:sp macro="" textlink="">
      <xdr:nvSpPr>
        <xdr:cNvPr id="259" name="テキスト ボックス 258"/>
        <xdr:cNvSpPr txBox="1"/>
      </xdr:nvSpPr>
      <xdr:spPr>
        <a:xfrm>
          <a:off x="3530111" y="167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155766</xdr:rowOff>
    </xdr:from>
    <xdr:to>
      <xdr:col>4</xdr:col>
      <xdr:colOff>206375</xdr:colOff>
      <xdr:row>98</xdr:row>
      <xdr:rowOff>85916</xdr:rowOff>
    </xdr:to>
    <xdr:sp macro="" textlink="">
      <xdr:nvSpPr>
        <xdr:cNvPr id="260" name="円/楕円 259"/>
        <xdr:cNvSpPr/>
      </xdr:nvSpPr>
      <xdr:spPr>
        <a:xfrm>
          <a:off x="2857500" y="167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77043</xdr:rowOff>
    </xdr:from>
    <xdr:ext cx="534377" cy="259045"/>
    <xdr:sp macro="" textlink="">
      <xdr:nvSpPr>
        <xdr:cNvPr id="261" name="テキスト ボックス 260"/>
        <xdr:cNvSpPr txBox="1"/>
      </xdr:nvSpPr>
      <xdr:spPr>
        <a:xfrm>
          <a:off x="2641111" y="168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165608</xdr:rowOff>
    </xdr:from>
    <xdr:to>
      <xdr:col>3</xdr:col>
      <xdr:colOff>3175</xdr:colOff>
      <xdr:row>98</xdr:row>
      <xdr:rowOff>95758</xdr:rowOff>
    </xdr:to>
    <xdr:sp macro="" textlink="">
      <xdr:nvSpPr>
        <xdr:cNvPr id="262" name="円/楕円 261"/>
        <xdr:cNvSpPr/>
      </xdr:nvSpPr>
      <xdr:spPr>
        <a:xfrm>
          <a:off x="1968500" y="16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86885</xdr:rowOff>
    </xdr:from>
    <xdr:ext cx="534377" cy="259045"/>
    <xdr:sp macro="" textlink="">
      <xdr:nvSpPr>
        <xdr:cNvPr id="263" name="テキスト ボックス 262"/>
        <xdr:cNvSpPr txBox="1"/>
      </xdr:nvSpPr>
      <xdr:spPr>
        <a:xfrm>
          <a:off x="1752111" y="168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18568</xdr:rowOff>
    </xdr:from>
    <xdr:to>
      <xdr:col>1</xdr:col>
      <xdr:colOff>485775</xdr:colOff>
      <xdr:row>98</xdr:row>
      <xdr:rowOff>120168</xdr:rowOff>
    </xdr:to>
    <xdr:sp macro="" textlink="">
      <xdr:nvSpPr>
        <xdr:cNvPr id="264" name="円/楕円 263"/>
        <xdr:cNvSpPr/>
      </xdr:nvSpPr>
      <xdr:spPr>
        <a:xfrm>
          <a:off x="1079500" y="16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111295</xdr:rowOff>
    </xdr:from>
    <xdr:ext cx="534377" cy="259045"/>
    <xdr:sp macro="" textlink="">
      <xdr:nvSpPr>
        <xdr:cNvPr id="265" name="テキスト ボックス 264"/>
        <xdr:cNvSpPr txBox="1"/>
      </xdr:nvSpPr>
      <xdr:spPr>
        <a:xfrm>
          <a:off x="863111" y="169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104237</xdr:rowOff>
    </xdr:from>
    <xdr:to>
      <xdr:col>15</xdr:col>
      <xdr:colOff>180975</xdr:colOff>
      <xdr:row>37</xdr:row>
      <xdr:rowOff>129546</xdr:rowOff>
    </xdr:to>
    <xdr:cxnSp macro="">
      <xdr:nvCxnSpPr>
        <xdr:cNvPr id="294" name="直線コネクタ 293"/>
        <xdr:cNvCxnSpPr/>
      </xdr:nvCxnSpPr>
      <xdr:spPr>
        <a:xfrm flipV="1">
          <a:off x="9639300" y="6447887"/>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129546</xdr:rowOff>
    </xdr:from>
    <xdr:to>
      <xdr:col>14</xdr:col>
      <xdr:colOff>28575</xdr:colOff>
      <xdr:row>37</xdr:row>
      <xdr:rowOff>136730</xdr:rowOff>
    </xdr:to>
    <xdr:cxnSp macro="">
      <xdr:nvCxnSpPr>
        <xdr:cNvPr id="297" name="直線コネクタ 296"/>
        <xdr:cNvCxnSpPr/>
      </xdr:nvCxnSpPr>
      <xdr:spPr>
        <a:xfrm flipV="1">
          <a:off x="8750300" y="647319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136730</xdr:rowOff>
    </xdr:from>
    <xdr:to>
      <xdr:col>12</xdr:col>
      <xdr:colOff>511175</xdr:colOff>
      <xdr:row>37</xdr:row>
      <xdr:rowOff>158619</xdr:rowOff>
    </xdr:to>
    <xdr:cxnSp macro="">
      <xdr:nvCxnSpPr>
        <xdr:cNvPr id="300" name="直線コネクタ 299"/>
        <xdr:cNvCxnSpPr/>
      </xdr:nvCxnSpPr>
      <xdr:spPr>
        <a:xfrm flipV="1">
          <a:off x="7861300" y="6480380"/>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158619</xdr:rowOff>
    </xdr:from>
    <xdr:to>
      <xdr:col>11</xdr:col>
      <xdr:colOff>307975</xdr:colOff>
      <xdr:row>37</xdr:row>
      <xdr:rowOff>160306</xdr:rowOff>
    </xdr:to>
    <xdr:cxnSp macro="">
      <xdr:nvCxnSpPr>
        <xdr:cNvPr id="303" name="直線コネクタ 302"/>
        <xdr:cNvCxnSpPr/>
      </xdr:nvCxnSpPr>
      <xdr:spPr>
        <a:xfrm flipV="1">
          <a:off x="6972300" y="6502269"/>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53437</xdr:rowOff>
    </xdr:from>
    <xdr:to>
      <xdr:col>15</xdr:col>
      <xdr:colOff>231775</xdr:colOff>
      <xdr:row>37</xdr:row>
      <xdr:rowOff>155037</xdr:rowOff>
    </xdr:to>
    <xdr:sp macro="" textlink="">
      <xdr:nvSpPr>
        <xdr:cNvPr id="313" name="円/楕円 312"/>
        <xdr:cNvSpPr/>
      </xdr:nvSpPr>
      <xdr:spPr>
        <a:xfrm>
          <a:off x="10426700" y="63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31864</xdr:rowOff>
    </xdr:from>
    <xdr:ext cx="599010" cy="259045"/>
    <xdr:sp macro="" textlink="">
      <xdr:nvSpPr>
        <xdr:cNvPr id="314" name="補助費等該当値テキスト"/>
        <xdr:cNvSpPr txBox="1"/>
      </xdr:nvSpPr>
      <xdr:spPr>
        <a:xfrm>
          <a:off x="10528300" y="637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78746</xdr:rowOff>
    </xdr:from>
    <xdr:to>
      <xdr:col>14</xdr:col>
      <xdr:colOff>79375</xdr:colOff>
      <xdr:row>38</xdr:row>
      <xdr:rowOff>8896</xdr:rowOff>
    </xdr:to>
    <xdr:sp macro="" textlink="">
      <xdr:nvSpPr>
        <xdr:cNvPr id="315" name="円/楕円 314"/>
        <xdr:cNvSpPr/>
      </xdr:nvSpPr>
      <xdr:spPr>
        <a:xfrm>
          <a:off x="9588500" y="64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23</xdr:rowOff>
    </xdr:from>
    <xdr:ext cx="599010" cy="259045"/>
    <xdr:sp macro="" textlink="">
      <xdr:nvSpPr>
        <xdr:cNvPr id="316" name="テキスト ボックス 315"/>
        <xdr:cNvSpPr txBox="1"/>
      </xdr:nvSpPr>
      <xdr:spPr>
        <a:xfrm>
          <a:off x="9339794" y="651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85930</xdr:rowOff>
    </xdr:from>
    <xdr:to>
      <xdr:col>12</xdr:col>
      <xdr:colOff>561975</xdr:colOff>
      <xdr:row>38</xdr:row>
      <xdr:rowOff>16080</xdr:rowOff>
    </xdr:to>
    <xdr:sp macro="" textlink="">
      <xdr:nvSpPr>
        <xdr:cNvPr id="317" name="円/楕円 316"/>
        <xdr:cNvSpPr/>
      </xdr:nvSpPr>
      <xdr:spPr>
        <a:xfrm>
          <a:off x="8699500" y="64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7207</xdr:rowOff>
    </xdr:from>
    <xdr:ext cx="599010" cy="259045"/>
    <xdr:sp macro="" textlink="">
      <xdr:nvSpPr>
        <xdr:cNvPr id="318" name="テキスト ボックス 317"/>
        <xdr:cNvSpPr txBox="1"/>
      </xdr:nvSpPr>
      <xdr:spPr>
        <a:xfrm>
          <a:off x="8450794" y="652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107819</xdr:rowOff>
    </xdr:from>
    <xdr:to>
      <xdr:col>11</xdr:col>
      <xdr:colOff>358775</xdr:colOff>
      <xdr:row>38</xdr:row>
      <xdr:rowOff>37968</xdr:rowOff>
    </xdr:to>
    <xdr:sp macro="" textlink="">
      <xdr:nvSpPr>
        <xdr:cNvPr id="319" name="円/楕円 318"/>
        <xdr:cNvSpPr/>
      </xdr:nvSpPr>
      <xdr:spPr>
        <a:xfrm>
          <a:off x="7810500" y="6451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29095</xdr:rowOff>
    </xdr:from>
    <xdr:ext cx="599010" cy="259045"/>
    <xdr:sp macro="" textlink="">
      <xdr:nvSpPr>
        <xdr:cNvPr id="320" name="テキスト ボックス 319"/>
        <xdr:cNvSpPr txBox="1"/>
      </xdr:nvSpPr>
      <xdr:spPr>
        <a:xfrm>
          <a:off x="7561794" y="654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109506</xdr:rowOff>
    </xdr:from>
    <xdr:to>
      <xdr:col>10</xdr:col>
      <xdr:colOff>155575</xdr:colOff>
      <xdr:row>38</xdr:row>
      <xdr:rowOff>39656</xdr:rowOff>
    </xdr:to>
    <xdr:sp macro="" textlink="">
      <xdr:nvSpPr>
        <xdr:cNvPr id="321" name="円/楕円 320"/>
        <xdr:cNvSpPr/>
      </xdr:nvSpPr>
      <xdr:spPr>
        <a:xfrm>
          <a:off x="6921500" y="6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30783</xdr:rowOff>
    </xdr:from>
    <xdr:ext cx="599010" cy="259045"/>
    <xdr:sp macro="" textlink="">
      <xdr:nvSpPr>
        <xdr:cNvPr id="322" name="テキスト ボックス 321"/>
        <xdr:cNvSpPr txBox="1"/>
      </xdr:nvSpPr>
      <xdr:spPr>
        <a:xfrm>
          <a:off x="6672794" y="65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25533</xdr:rowOff>
    </xdr:from>
    <xdr:to>
      <xdr:col>15</xdr:col>
      <xdr:colOff>180975</xdr:colOff>
      <xdr:row>58</xdr:row>
      <xdr:rowOff>68442</xdr:rowOff>
    </xdr:to>
    <xdr:cxnSp macro="">
      <xdr:nvCxnSpPr>
        <xdr:cNvPr id="351" name="直線コネクタ 350"/>
        <xdr:cNvCxnSpPr/>
      </xdr:nvCxnSpPr>
      <xdr:spPr>
        <a:xfrm flipV="1">
          <a:off x="9639300" y="9969633"/>
          <a:ext cx="8382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68442</xdr:rowOff>
    </xdr:from>
    <xdr:to>
      <xdr:col>14</xdr:col>
      <xdr:colOff>28575</xdr:colOff>
      <xdr:row>58</xdr:row>
      <xdr:rowOff>78832</xdr:rowOff>
    </xdr:to>
    <xdr:cxnSp macro="">
      <xdr:nvCxnSpPr>
        <xdr:cNvPr id="354" name="直線コネクタ 353"/>
        <xdr:cNvCxnSpPr/>
      </xdr:nvCxnSpPr>
      <xdr:spPr>
        <a:xfrm flipV="1">
          <a:off x="8750300" y="10012542"/>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78832</xdr:rowOff>
    </xdr:from>
    <xdr:to>
      <xdr:col>12</xdr:col>
      <xdr:colOff>511175</xdr:colOff>
      <xdr:row>58</xdr:row>
      <xdr:rowOff>108079</xdr:rowOff>
    </xdr:to>
    <xdr:cxnSp macro="">
      <xdr:nvCxnSpPr>
        <xdr:cNvPr id="357" name="直線コネクタ 356"/>
        <xdr:cNvCxnSpPr/>
      </xdr:nvCxnSpPr>
      <xdr:spPr>
        <a:xfrm flipV="1">
          <a:off x="7861300" y="10022932"/>
          <a:ext cx="889000" cy="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34497</xdr:rowOff>
    </xdr:from>
    <xdr:to>
      <xdr:col>11</xdr:col>
      <xdr:colOff>307975</xdr:colOff>
      <xdr:row>58</xdr:row>
      <xdr:rowOff>108079</xdr:rowOff>
    </xdr:to>
    <xdr:cxnSp macro="">
      <xdr:nvCxnSpPr>
        <xdr:cNvPr id="360" name="直線コネクタ 359"/>
        <xdr:cNvCxnSpPr/>
      </xdr:nvCxnSpPr>
      <xdr:spPr>
        <a:xfrm>
          <a:off x="6972300" y="9978597"/>
          <a:ext cx="889000" cy="7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146183</xdr:rowOff>
    </xdr:from>
    <xdr:to>
      <xdr:col>15</xdr:col>
      <xdr:colOff>231775</xdr:colOff>
      <xdr:row>58</xdr:row>
      <xdr:rowOff>76333</xdr:rowOff>
    </xdr:to>
    <xdr:sp macro="" textlink="">
      <xdr:nvSpPr>
        <xdr:cNvPr id="370" name="円/楕円 369"/>
        <xdr:cNvSpPr/>
      </xdr:nvSpPr>
      <xdr:spPr>
        <a:xfrm>
          <a:off x="10426700" y="9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124610</xdr:rowOff>
    </xdr:from>
    <xdr:ext cx="599010" cy="259045"/>
    <xdr:sp macro="" textlink="">
      <xdr:nvSpPr>
        <xdr:cNvPr id="371" name="普通建設事業費該当値テキスト"/>
        <xdr:cNvSpPr txBox="1"/>
      </xdr:nvSpPr>
      <xdr:spPr>
        <a:xfrm>
          <a:off x="10528300" y="989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17642</xdr:rowOff>
    </xdr:from>
    <xdr:to>
      <xdr:col>14</xdr:col>
      <xdr:colOff>79375</xdr:colOff>
      <xdr:row>58</xdr:row>
      <xdr:rowOff>119242</xdr:rowOff>
    </xdr:to>
    <xdr:sp macro="" textlink="">
      <xdr:nvSpPr>
        <xdr:cNvPr id="372" name="円/楕円 371"/>
        <xdr:cNvSpPr/>
      </xdr:nvSpPr>
      <xdr:spPr>
        <a:xfrm>
          <a:off x="9588500" y="99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110369</xdr:rowOff>
    </xdr:from>
    <xdr:ext cx="599010" cy="259045"/>
    <xdr:sp macro="" textlink="">
      <xdr:nvSpPr>
        <xdr:cNvPr id="373" name="テキスト ボックス 372"/>
        <xdr:cNvSpPr txBox="1"/>
      </xdr:nvSpPr>
      <xdr:spPr>
        <a:xfrm>
          <a:off x="9339794" y="1005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28032</xdr:rowOff>
    </xdr:from>
    <xdr:to>
      <xdr:col>12</xdr:col>
      <xdr:colOff>561975</xdr:colOff>
      <xdr:row>58</xdr:row>
      <xdr:rowOff>129632</xdr:rowOff>
    </xdr:to>
    <xdr:sp macro="" textlink="">
      <xdr:nvSpPr>
        <xdr:cNvPr id="374" name="円/楕円 373"/>
        <xdr:cNvSpPr/>
      </xdr:nvSpPr>
      <xdr:spPr>
        <a:xfrm>
          <a:off x="8699500" y="9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120759</xdr:rowOff>
    </xdr:from>
    <xdr:ext cx="599010" cy="259045"/>
    <xdr:sp macro="" textlink="">
      <xdr:nvSpPr>
        <xdr:cNvPr id="375" name="テキスト ボックス 374"/>
        <xdr:cNvSpPr txBox="1"/>
      </xdr:nvSpPr>
      <xdr:spPr>
        <a:xfrm>
          <a:off x="8450794" y="100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57279</xdr:rowOff>
    </xdr:from>
    <xdr:to>
      <xdr:col>11</xdr:col>
      <xdr:colOff>358775</xdr:colOff>
      <xdr:row>58</xdr:row>
      <xdr:rowOff>158879</xdr:rowOff>
    </xdr:to>
    <xdr:sp macro="" textlink="">
      <xdr:nvSpPr>
        <xdr:cNvPr id="376" name="円/楕円 375"/>
        <xdr:cNvSpPr/>
      </xdr:nvSpPr>
      <xdr:spPr>
        <a:xfrm>
          <a:off x="7810500" y="100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150006</xdr:rowOff>
    </xdr:from>
    <xdr:ext cx="599010" cy="259045"/>
    <xdr:sp macro="" textlink="">
      <xdr:nvSpPr>
        <xdr:cNvPr id="377" name="テキスト ボックス 376"/>
        <xdr:cNvSpPr txBox="1"/>
      </xdr:nvSpPr>
      <xdr:spPr>
        <a:xfrm>
          <a:off x="7561794" y="1009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155147</xdr:rowOff>
    </xdr:from>
    <xdr:to>
      <xdr:col>10</xdr:col>
      <xdr:colOff>155575</xdr:colOff>
      <xdr:row>58</xdr:row>
      <xdr:rowOff>85297</xdr:rowOff>
    </xdr:to>
    <xdr:sp macro="" textlink="">
      <xdr:nvSpPr>
        <xdr:cNvPr id="378" name="円/楕円 377"/>
        <xdr:cNvSpPr/>
      </xdr:nvSpPr>
      <xdr:spPr>
        <a:xfrm>
          <a:off x="6921500" y="99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101824</xdr:rowOff>
    </xdr:from>
    <xdr:ext cx="599010" cy="259045"/>
    <xdr:sp macro="" textlink="">
      <xdr:nvSpPr>
        <xdr:cNvPr id="379" name="テキスト ボックス 378"/>
        <xdr:cNvSpPr txBox="1"/>
      </xdr:nvSpPr>
      <xdr:spPr>
        <a:xfrm>
          <a:off x="6672794" y="970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89412</xdr:rowOff>
    </xdr:from>
    <xdr:to>
      <xdr:col>15</xdr:col>
      <xdr:colOff>180975</xdr:colOff>
      <xdr:row>78</xdr:row>
      <xdr:rowOff>112435</xdr:rowOff>
    </xdr:to>
    <xdr:cxnSp macro="">
      <xdr:nvCxnSpPr>
        <xdr:cNvPr id="408" name="直線コネクタ 407"/>
        <xdr:cNvCxnSpPr/>
      </xdr:nvCxnSpPr>
      <xdr:spPr>
        <a:xfrm flipV="1">
          <a:off x="9639300" y="13462512"/>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38612</xdr:rowOff>
    </xdr:from>
    <xdr:to>
      <xdr:col>15</xdr:col>
      <xdr:colOff>231775</xdr:colOff>
      <xdr:row>78</xdr:row>
      <xdr:rowOff>140212</xdr:rowOff>
    </xdr:to>
    <xdr:sp macro="" textlink="">
      <xdr:nvSpPr>
        <xdr:cNvPr id="418" name="円/楕円 417"/>
        <xdr:cNvSpPr/>
      </xdr:nvSpPr>
      <xdr:spPr>
        <a:xfrm>
          <a:off x="10426700" y="134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61635</xdr:rowOff>
    </xdr:from>
    <xdr:to>
      <xdr:col>14</xdr:col>
      <xdr:colOff>79375</xdr:colOff>
      <xdr:row>78</xdr:row>
      <xdr:rowOff>163235</xdr:rowOff>
    </xdr:to>
    <xdr:sp macro="" textlink="">
      <xdr:nvSpPr>
        <xdr:cNvPr id="420" name="円/楕円 419"/>
        <xdr:cNvSpPr/>
      </xdr:nvSpPr>
      <xdr:spPr>
        <a:xfrm>
          <a:off x="9588500" y="134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154362</xdr:rowOff>
    </xdr:from>
    <xdr:ext cx="534377" cy="259045"/>
    <xdr:sp macro="" textlink="">
      <xdr:nvSpPr>
        <xdr:cNvPr id="421" name="テキスト ボックス 420"/>
        <xdr:cNvSpPr txBox="1"/>
      </xdr:nvSpPr>
      <xdr:spPr>
        <a:xfrm>
          <a:off x="9372111" y="135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21875</xdr:rowOff>
    </xdr:from>
    <xdr:to>
      <xdr:col>15</xdr:col>
      <xdr:colOff>180975</xdr:colOff>
      <xdr:row>98</xdr:row>
      <xdr:rowOff>46992</xdr:rowOff>
    </xdr:to>
    <xdr:cxnSp macro="">
      <xdr:nvCxnSpPr>
        <xdr:cNvPr id="448" name="直線コネクタ 447"/>
        <xdr:cNvCxnSpPr/>
      </xdr:nvCxnSpPr>
      <xdr:spPr>
        <a:xfrm flipV="1">
          <a:off x="9639300" y="16823975"/>
          <a:ext cx="838200" cy="2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142525</xdr:rowOff>
    </xdr:from>
    <xdr:to>
      <xdr:col>15</xdr:col>
      <xdr:colOff>231775</xdr:colOff>
      <xdr:row>98</xdr:row>
      <xdr:rowOff>72675</xdr:rowOff>
    </xdr:to>
    <xdr:sp macro="" textlink="">
      <xdr:nvSpPr>
        <xdr:cNvPr id="458" name="円/楕円 457"/>
        <xdr:cNvSpPr/>
      </xdr:nvSpPr>
      <xdr:spPr>
        <a:xfrm>
          <a:off x="10426700" y="167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101902</xdr:rowOff>
    </xdr:from>
    <xdr:ext cx="599010" cy="259045"/>
    <xdr:sp macro="" textlink="">
      <xdr:nvSpPr>
        <xdr:cNvPr id="459" name="普通建設事業費 （ うち更新整備　）該当値テキスト"/>
        <xdr:cNvSpPr txBox="1"/>
      </xdr:nvSpPr>
      <xdr:spPr>
        <a:xfrm>
          <a:off x="10528300" y="1656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167642</xdr:rowOff>
    </xdr:from>
    <xdr:to>
      <xdr:col>14</xdr:col>
      <xdr:colOff>79375</xdr:colOff>
      <xdr:row>98</xdr:row>
      <xdr:rowOff>97792</xdr:rowOff>
    </xdr:to>
    <xdr:sp macro="" textlink="">
      <xdr:nvSpPr>
        <xdr:cNvPr id="460" name="円/楕円 459"/>
        <xdr:cNvSpPr/>
      </xdr:nvSpPr>
      <xdr:spPr>
        <a:xfrm>
          <a:off x="9588500" y="16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88919</xdr:rowOff>
    </xdr:from>
    <xdr:ext cx="599010" cy="259045"/>
    <xdr:sp macro="" textlink="">
      <xdr:nvSpPr>
        <xdr:cNvPr id="461" name="テキスト ボックス 460"/>
        <xdr:cNvSpPr txBox="1"/>
      </xdr:nvSpPr>
      <xdr:spPr>
        <a:xfrm>
          <a:off x="9339794" y="1689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93173</xdr:rowOff>
    </xdr:from>
    <xdr:to>
      <xdr:col>23</xdr:col>
      <xdr:colOff>517525</xdr:colOff>
      <xdr:row>38</xdr:row>
      <xdr:rowOff>107765</xdr:rowOff>
    </xdr:to>
    <xdr:cxnSp macro="">
      <xdr:nvCxnSpPr>
        <xdr:cNvPr id="488" name="直線コネクタ 487"/>
        <xdr:cNvCxnSpPr/>
      </xdr:nvCxnSpPr>
      <xdr:spPr>
        <a:xfrm>
          <a:off x="15481300" y="6608273"/>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93173</xdr:rowOff>
    </xdr:from>
    <xdr:to>
      <xdr:col>22</xdr:col>
      <xdr:colOff>365125</xdr:colOff>
      <xdr:row>38</xdr:row>
      <xdr:rowOff>108203</xdr:rowOff>
    </xdr:to>
    <xdr:cxnSp macro="">
      <xdr:nvCxnSpPr>
        <xdr:cNvPr id="491" name="直線コネクタ 490"/>
        <xdr:cNvCxnSpPr/>
      </xdr:nvCxnSpPr>
      <xdr:spPr>
        <a:xfrm flipV="1">
          <a:off x="14592300" y="6608273"/>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85218</xdr:rowOff>
    </xdr:from>
    <xdr:to>
      <xdr:col>21</xdr:col>
      <xdr:colOff>161925</xdr:colOff>
      <xdr:row>38</xdr:row>
      <xdr:rowOff>108203</xdr:rowOff>
    </xdr:to>
    <xdr:cxnSp macro="">
      <xdr:nvCxnSpPr>
        <xdr:cNvPr id="494" name="直線コネクタ 493"/>
        <xdr:cNvCxnSpPr/>
      </xdr:nvCxnSpPr>
      <xdr:spPr>
        <a:xfrm>
          <a:off x="13703300" y="6600318"/>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85218</xdr:rowOff>
    </xdr:from>
    <xdr:to>
      <xdr:col>19</xdr:col>
      <xdr:colOff>644525</xdr:colOff>
      <xdr:row>38</xdr:row>
      <xdr:rowOff>102813</xdr:rowOff>
    </xdr:to>
    <xdr:cxnSp macro="">
      <xdr:nvCxnSpPr>
        <xdr:cNvPr id="497" name="直線コネクタ 496"/>
        <xdr:cNvCxnSpPr/>
      </xdr:nvCxnSpPr>
      <xdr:spPr>
        <a:xfrm flipV="1">
          <a:off x="12814300" y="6600318"/>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56965</xdr:rowOff>
    </xdr:from>
    <xdr:to>
      <xdr:col>23</xdr:col>
      <xdr:colOff>568325</xdr:colOff>
      <xdr:row>38</xdr:row>
      <xdr:rowOff>158565</xdr:rowOff>
    </xdr:to>
    <xdr:sp macro="" textlink="">
      <xdr:nvSpPr>
        <xdr:cNvPr id="507" name="円/楕円 506"/>
        <xdr:cNvSpPr/>
      </xdr:nvSpPr>
      <xdr:spPr>
        <a:xfrm>
          <a:off x="16268700" y="65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534377" cy="259045"/>
    <xdr:sp macro="" textlink="">
      <xdr:nvSpPr>
        <xdr:cNvPr id="508" name="災害復旧事業費該当値テキスト"/>
        <xdr:cNvSpPr txBox="1"/>
      </xdr:nvSpPr>
      <xdr:spPr>
        <a:xfrm>
          <a:off x="16370300" y="65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42373</xdr:rowOff>
    </xdr:from>
    <xdr:to>
      <xdr:col>22</xdr:col>
      <xdr:colOff>415925</xdr:colOff>
      <xdr:row>38</xdr:row>
      <xdr:rowOff>143973</xdr:rowOff>
    </xdr:to>
    <xdr:sp macro="" textlink="">
      <xdr:nvSpPr>
        <xdr:cNvPr id="509" name="円/楕円 508"/>
        <xdr:cNvSpPr/>
      </xdr:nvSpPr>
      <xdr:spPr>
        <a:xfrm>
          <a:off x="15430500" y="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160500</xdr:rowOff>
    </xdr:from>
    <xdr:ext cx="534377" cy="259045"/>
    <xdr:sp macro="" textlink="">
      <xdr:nvSpPr>
        <xdr:cNvPr id="510" name="テキスト ボックス 509"/>
        <xdr:cNvSpPr txBox="1"/>
      </xdr:nvSpPr>
      <xdr:spPr>
        <a:xfrm>
          <a:off x="15214111" y="6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57403</xdr:rowOff>
    </xdr:from>
    <xdr:to>
      <xdr:col>21</xdr:col>
      <xdr:colOff>212725</xdr:colOff>
      <xdr:row>38</xdr:row>
      <xdr:rowOff>159003</xdr:rowOff>
    </xdr:to>
    <xdr:sp macro="" textlink="">
      <xdr:nvSpPr>
        <xdr:cNvPr id="511" name="円/楕円 510"/>
        <xdr:cNvSpPr/>
      </xdr:nvSpPr>
      <xdr:spPr>
        <a:xfrm>
          <a:off x="14541500" y="65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150130</xdr:rowOff>
    </xdr:from>
    <xdr:ext cx="534377" cy="259045"/>
    <xdr:sp macro="" textlink="">
      <xdr:nvSpPr>
        <xdr:cNvPr id="512" name="テキスト ボックス 511"/>
        <xdr:cNvSpPr txBox="1"/>
      </xdr:nvSpPr>
      <xdr:spPr>
        <a:xfrm>
          <a:off x="14325111" y="66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34418</xdr:rowOff>
    </xdr:from>
    <xdr:to>
      <xdr:col>20</xdr:col>
      <xdr:colOff>9525</xdr:colOff>
      <xdr:row>38</xdr:row>
      <xdr:rowOff>136018</xdr:rowOff>
    </xdr:to>
    <xdr:sp macro="" textlink="">
      <xdr:nvSpPr>
        <xdr:cNvPr id="513" name="円/楕円 512"/>
        <xdr:cNvSpPr/>
      </xdr:nvSpPr>
      <xdr:spPr>
        <a:xfrm>
          <a:off x="13652500" y="65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152545</xdr:rowOff>
    </xdr:from>
    <xdr:ext cx="534377" cy="259045"/>
    <xdr:sp macro="" textlink="">
      <xdr:nvSpPr>
        <xdr:cNvPr id="514" name="テキスト ボックス 513"/>
        <xdr:cNvSpPr txBox="1"/>
      </xdr:nvSpPr>
      <xdr:spPr>
        <a:xfrm>
          <a:off x="13436111" y="63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52013</xdr:rowOff>
    </xdr:from>
    <xdr:to>
      <xdr:col>18</xdr:col>
      <xdr:colOff>492125</xdr:colOff>
      <xdr:row>38</xdr:row>
      <xdr:rowOff>153613</xdr:rowOff>
    </xdr:to>
    <xdr:sp macro="" textlink="">
      <xdr:nvSpPr>
        <xdr:cNvPr id="515" name="円/楕円 514"/>
        <xdr:cNvSpPr/>
      </xdr:nvSpPr>
      <xdr:spPr>
        <a:xfrm>
          <a:off x="12763500" y="6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170140</xdr:rowOff>
    </xdr:from>
    <xdr:ext cx="534377" cy="259045"/>
    <xdr:sp macro="" textlink="">
      <xdr:nvSpPr>
        <xdr:cNvPr id="516" name="テキスト ボックス 515"/>
        <xdr:cNvSpPr txBox="1"/>
      </xdr:nvSpPr>
      <xdr:spPr>
        <a:xfrm>
          <a:off x="12547111" y="63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43216</xdr:rowOff>
    </xdr:from>
    <xdr:to>
      <xdr:col>23</xdr:col>
      <xdr:colOff>517525</xdr:colOff>
      <xdr:row>78</xdr:row>
      <xdr:rowOff>48636</xdr:rowOff>
    </xdr:to>
    <xdr:cxnSp macro="">
      <xdr:nvCxnSpPr>
        <xdr:cNvPr id="600" name="直線コネクタ 599"/>
        <xdr:cNvCxnSpPr/>
      </xdr:nvCxnSpPr>
      <xdr:spPr>
        <a:xfrm flipV="1">
          <a:off x="15481300" y="13416316"/>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37106</xdr:rowOff>
    </xdr:from>
    <xdr:to>
      <xdr:col>22</xdr:col>
      <xdr:colOff>365125</xdr:colOff>
      <xdr:row>78</xdr:row>
      <xdr:rowOff>48636</xdr:rowOff>
    </xdr:to>
    <xdr:cxnSp macro="">
      <xdr:nvCxnSpPr>
        <xdr:cNvPr id="603" name="直線コネクタ 602"/>
        <xdr:cNvCxnSpPr/>
      </xdr:nvCxnSpPr>
      <xdr:spPr>
        <a:xfrm>
          <a:off x="14592300" y="13410206"/>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25867</xdr:rowOff>
    </xdr:from>
    <xdr:to>
      <xdr:col>21</xdr:col>
      <xdr:colOff>161925</xdr:colOff>
      <xdr:row>78</xdr:row>
      <xdr:rowOff>37106</xdr:rowOff>
    </xdr:to>
    <xdr:cxnSp macro="">
      <xdr:nvCxnSpPr>
        <xdr:cNvPr id="606" name="直線コネクタ 605"/>
        <xdr:cNvCxnSpPr/>
      </xdr:nvCxnSpPr>
      <xdr:spPr>
        <a:xfrm>
          <a:off x="13703300" y="1339896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2346</xdr:rowOff>
    </xdr:from>
    <xdr:to>
      <xdr:col>19</xdr:col>
      <xdr:colOff>644525</xdr:colOff>
      <xdr:row>78</xdr:row>
      <xdr:rowOff>25867</xdr:rowOff>
    </xdr:to>
    <xdr:cxnSp macro="">
      <xdr:nvCxnSpPr>
        <xdr:cNvPr id="609" name="直線コネクタ 608"/>
        <xdr:cNvCxnSpPr/>
      </xdr:nvCxnSpPr>
      <xdr:spPr>
        <a:xfrm>
          <a:off x="12814300" y="13375446"/>
          <a:ext cx="889000" cy="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163866</xdr:rowOff>
    </xdr:from>
    <xdr:to>
      <xdr:col>23</xdr:col>
      <xdr:colOff>568325</xdr:colOff>
      <xdr:row>78</xdr:row>
      <xdr:rowOff>94016</xdr:rowOff>
    </xdr:to>
    <xdr:sp macro="" textlink="">
      <xdr:nvSpPr>
        <xdr:cNvPr id="619" name="円/楕円 618"/>
        <xdr:cNvSpPr/>
      </xdr:nvSpPr>
      <xdr:spPr>
        <a:xfrm>
          <a:off x="16268700" y="133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78793</xdr:rowOff>
    </xdr:from>
    <xdr:ext cx="534377" cy="259045"/>
    <xdr:sp macro="" textlink="">
      <xdr:nvSpPr>
        <xdr:cNvPr id="620" name="公債費該当値テキスト"/>
        <xdr:cNvSpPr txBox="1"/>
      </xdr:nvSpPr>
      <xdr:spPr>
        <a:xfrm>
          <a:off x="16370300" y="132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169286</xdr:rowOff>
    </xdr:from>
    <xdr:to>
      <xdr:col>22</xdr:col>
      <xdr:colOff>415925</xdr:colOff>
      <xdr:row>78</xdr:row>
      <xdr:rowOff>99436</xdr:rowOff>
    </xdr:to>
    <xdr:sp macro="" textlink="">
      <xdr:nvSpPr>
        <xdr:cNvPr id="621" name="円/楕円 620"/>
        <xdr:cNvSpPr/>
      </xdr:nvSpPr>
      <xdr:spPr>
        <a:xfrm>
          <a:off x="15430500" y="133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90563</xdr:rowOff>
    </xdr:from>
    <xdr:ext cx="534377" cy="259045"/>
    <xdr:sp macro="" textlink="">
      <xdr:nvSpPr>
        <xdr:cNvPr id="622" name="テキスト ボックス 621"/>
        <xdr:cNvSpPr txBox="1"/>
      </xdr:nvSpPr>
      <xdr:spPr>
        <a:xfrm>
          <a:off x="15214111" y="134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157756</xdr:rowOff>
    </xdr:from>
    <xdr:to>
      <xdr:col>21</xdr:col>
      <xdr:colOff>212725</xdr:colOff>
      <xdr:row>78</xdr:row>
      <xdr:rowOff>87906</xdr:rowOff>
    </xdr:to>
    <xdr:sp macro="" textlink="">
      <xdr:nvSpPr>
        <xdr:cNvPr id="623" name="円/楕円 622"/>
        <xdr:cNvSpPr/>
      </xdr:nvSpPr>
      <xdr:spPr>
        <a:xfrm>
          <a:off x="14541500" y="133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79033</xdr:rowOff>
    </xdr:from>
    <xdr:ext cx="534377" cy="259045"/>
    <xdr:sp macro="" textlink="">
      <xdr:nvSpPr>
        <xdr:cNvPr id="624" name="テキスト ボックス 623"/>
        <xdr:cNvSpPr txBox="1"/>
      </xdr:nvSpPr>
      <xdr:spPr>
        <a:xfrm>
          <a:off x="14325111" y="134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146517</xdr:rowOff>
    </xdr:from>
    <xdr:to>
      <xdr:col>20</xdr:col>
      <xdr:colOff>9525</xdr:colOff>
      <xdr:row>78</xdr:row>
      <xdr:rowOff>76667</xdr:rowOff>
    </xdr:to>
    <xdr:sp macro="" textlink="">
      <xdr:nvSpPr>
        <xdr:cNvPr id="625" name="円/楕円 624"/>
        <xdr:cNvSpPr/>
      </xdr:nvSpPr>
      <xdr:spPr>
        <a:xfrm>
          <a:off x="13652500" y="1334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67794</xdr:rowOff>
    </xdr:from>
    <xdr:ext cx="534377" cy="259045"/>
    <xdr:sp macro="" textlink="">
      <xdr:nvSpPr>
        <xdr:cNvPr id="626" name="テキスト ボックス 625"/>
        <xdr:cNvSpPr txBox="1"/>
      </xdr:nvSpPr>
      <xdr:spPr>
        <a:xfrm>
          <a:off x="13436111" y="1344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122996</xdr:rowOff>
    </xdr:from>
    <xdr:to>
      <xdr:col>18</xdr:col>
      <xdr:colOff>492125</xdr:colOff>
      <xdr:row>78</xdr:row>
      <xdr:rowOff>53146</xdr:rowOff>
    </xdr:to>
    <xdr:sp macro="" textlink="">
      <xdr:nvSpPr>
        <xdr:cNvPr id="627" name="円/楕円 626"/>
        <xdr:cNvSpPr/>
      </xdr:nvSpPr>
      <xdr:spPr>
        <a:xfrm>
          <a:off x="12763500" y="133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44273</xdr:rowOff>
    </xdr:from>
    <xdr:ext cx="599010" cy="259045"/>
    <xdr:sp macro="" textlink="">
      <xdr:nvSpPr>
        <xdr:cNvPr id="628" name="テキスト ボックス 627"/>
        <xdr:cNvSpPr txBox="1"/>
      </xdr:nvSpPr>
      <xdr:spPr>
        <a:xfrm>
          <a:off x="12514794" y="1341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160686</xdr:rowOff>
    </xdr:from>
    <xdr:to>
      <xdr:col>23</xdr:col>
      <xdr:colOff>517525</xdr:colOff>
      <xdr:row>99</xdr:row>
      <xdr:rowOff>42301</xdr:rowOff>
    </xdr:to>
    <xdr:cxnSp macro="">
      <xdr:nvCxnSpPr>
        <xdr:cNvPr id="657" name="直線コネクタ 656"/>
        <xdr:cNvCxnSpPr/>
      </xdr:nvCxnSpPr>
      <xdr:spPr>
        <a:xfrm flipV="1">
          <a:off x="15481300" y="16962786"/>
          <a:ext cx="838200" cy="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137446</xdr:rowOff>
    </xdr:from>
    <xdr:to>
      <xdr:col>22</xdr:col>
      <xdr:colOff>365125</xdr:colOff>
      <xdr:row>99</xdr:row>
      <xdr:rowOff>42301</xdr:rowOff>
    </xdr:to>
    <xdr:cxnSp macro="">
      <xdr:nvCxnSpPr>
        <xdr:cNvPr id="660" name="直線コネクタ 659"/>
        <xdr:cNvCxnSpPr/>
      </xdr:nvCxnSpPr>
      <xdr:spPr>
        <a:xfrm>
          <a:off x="14592300" y="16939546"/>
          <a:ext cx="889000" cy="7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137446</xdr:rowOff>
    </xdr:from>
    <xdr:to>
      <xdr:col>21</xdr:col>
      <xdr:colOff>161925</xdr:colOff>
      <xdr:row>98</xdr:row>
      <xdr:rowOff>165993</xdr:rowOff>
    </xdr:to>
    <xdr:cxnSp macro="">
      <xdr:nvCxnSpPr>
        <xdr:cNvPr id="663" name="直線コネクタ 662"/>
        <xdr:cNvCxnSpPr/>
      </xdr:nvCxnSpPr>
      <xdr:spPr>
        <a:xfrm flipV="1">
          <a:off x="13703300" y="16939546"/>
          <a:ext cx="889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139632</xdr:rowOff>
    </xdr:from>
    <xdr:to>
      <xdr:col>19</xdr:col>
      <xdr:colOff>644525</xdr:colOff>
      <xdr:row>98</xdr:row>
      <xdr:rowOff>165993</xdr:rowOff>
    </xdr:to>
    <xdr:cxnSp macro="">
      <xdr:nvCxnSpPr>
        <xdr:cNvPr id="666" name="直線コネクタ 665"/>
        <xdr:cNvCxnSpPr/>
      </xdr:nvCxnSpPr>
      <xdr:spPr>
        <a:xfrm>
          <a:off x="12814300" y="16941732"/>
          <a:ext cx="8890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109886</xdr:rowOff>
    </xdr:from>
    <xdr:to>
      <xdr:col>23</xdr:col>
      <xdr:colOff>568325</xdr:colOff>
      <xdr:row>99</xdr:row>
      <xdr:rowOff>40036</xdr:rowOff>
    </xdr:to>
    <xdr:sp macro="" textlink="">
      <xdr:nvSpPr>
        <xdr:cNvPr id="676" name="円/楕円 675"/>
        <xdr:cNvSpPr/>
      </xdr:nvSpPr>
      <xdr:spPr>
        <a:xfrm>
          <a:off x="16268700" y="169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162951</xdr:rowOff>
    </xdr:from>
    <xdr:to>
      <xdr:col>22</xdr:col>
      <xdr:colOff>415925</xdr:colOff>
      <xdr:row>99</xdr:row>
      <xdr:rowOff>93101</xdr:rowOff>
    </xdr:to>
    <xdr:sp macro="" textlink="">
      <xdr:nvSpPr>
        <xdr:cNvPr id="678" name="円/楕円 677"/>
        <xdr:cNvSpPr/>
      </xdr:nvSpPr>
      <xdr:spPr>
        <a:xfrm>
          <a:off x="15430500" y="169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84228</xdr:rowOff>
    </xdr:from>
    <xdr:ext cx="469744" cy="259045"/>
    <xdr:sp macro="" textlink="">
      <xdr:nvSpPr>
        <xdr:cNvPr id="679" name="テキスト ボックス 678"/>
        <xdr:cNvSpPr txBox="1"/>
      </xdr:nvSpPr>
      <xdr:spPr>
        <a:xfrm>
          <a:off x="15246427" y="1705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86646</xdr:rowOff>
    </xdr:from>
    <xdr:to>
      <xdr:col>21</xdr:col>
      <xdr:colOff>212725</xdr:colOff>
      <xdr:row>99</xdr:row>
      <xdr:rowOff>16796</xdr:rowOff>
    </xdr:to>
    <xdr:sp macro="" textlink="">
      <xdr:nvSpPr>
        <xdr:cNvPr id="680" name="円/楕円 679"/>
        <xdr:cNvSpPr/>
      </xdr:nvSpPr>
      <xdr:spPr>
        <a:xfrm>
          <a:off x="14541500" y="168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7923</xdr:rowOff>
    </xdr:from>
    <xdr:ext cx="534377" cy="259045"/>
    <xdr:sp macro="" textlink="">
      <xdr:nvSpPr>
        <xdr:cNvPr id="681" name="テキスト ボックス 680"/>
        <xdr:cNvSpPr txBox="1"/>
      </xdr:nvSpPr>
      <xdr:spPr>
        <a:xfrm>
          <a:off x="14325111" y="169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115193</xdr:rowOff>
    </xdr:from>
    <xdr:to>
      <xdr:col>20</xdr:col>
      <xdr:colOff>9525</xdr:colOff>
      <xdr:row>99</xdr:row>
      <xdr:rowOff>45343</xdr:rowOff>
    </xdr:to>
    <xdr:sp macro="" textlink="">
      <xdr:nvSpPr>
        <xdr:cNvPr id="682" name="円/楕円 681"/>
        <xdr:cNvSpPr/>
      </xdr:nvSpPr>
      <xdr:spPr>
        <a:xfrm>
          <a:off x="13652500" y="16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36470</xdr:rowOff>
    </xdr:from>
    <xdr:ext cx="534377" cy="259045"/>
    <xdr:sp macro="" textlink="">
      <xdr:nvSpPr>
        <xdr:cNvPr id="683" name="テキスト ボックス 682"/>
        <xdr:cNvSpPr txBox="1"/>
      </xdr:nvSpPr>
      <xdr:spPr>
        <a:xfrm>
          <a:off x="13436111" y="170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88832</xdr:rowOff>
    </xdr:from>
    <xdr:to>
      <xdr:col>18</xdr:col>
      <xdr:colOff>492125</xdr:colOff>
      <xdr:row>99</xdr:row>
      <xdr:rowOff>18982</xdr:rowOff>
    </xdr:to>
    <xdr:sp macro="" textlink="">
      <xdr:nvSpPr>
        <xdr:cNvPr id="684" name="円/楕円 683"/>
        <xdr:cNvSpPr/>
      </xdr:nvSpPr>
      <xdr:spPr>
        <a:xfrm>
          <a:off x="12763500" y="168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10109</xdr:rowOff>
    </xdr:from>
    <xdr:ext cx="534377" cy="259045"/>
    <xdr:sp macro="" textlink="">
      <xdr:nvSpPr>
        <xdr:cNvPr id="685" name="テキスト ボックス 684"/>
        <xdr:cNvSpPr txBox="1"/>
      </xdr:nvSpPr>
      <xdr:spPr>
        <a:xfrm>
          <a:off x="12547111" y="169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161569</xdr:rowOff>
    </xdr:from>
    <xdr:to>
      <xdr:col>32</xdr:col>
      <xdr:colOff>187325</xdr:colOff>
      <xdr:row>39</xdr:row>
      <xdr:rowOff>44450</xdr:rowOff>
    </xdr:to>
    <xdr:cxnSp macro="">
      <xdr:nvCxnSpPr>
        <xdr:cNvPr id="714" name="直線コネクタ 713"/>
        <xdr:cNvCxnSpPr/>
      </xdr:nvCxnSpPr>
      <xdr:spPr>
        <a:xfrm>
          <a:off x="21323300" y="5476519"/>
          <a:ext cx="838200" cy="1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161569</xdr:rowOff>
    </xdr:from>
    <xdr:to>
      <xdr:col>31</xdr:col>
      <xdr:colOff>34925</xdr:colOff>
      <xdr:row>39</xdr:row>
      <xdr:rowOff>44450</xdr:rowOff>
    </xdr:to>
    <xdr:cxnSp macro="">
      <xdr:nvCxnSpPr>
        <xdr:cNvPr id="717" name="直線コネクタ 716"/>
        <xdr:cNvCxnSpPr/>
      </xdr:nvCxnSpPr>
      <xdr:spPr>
        <a:xfrm flipV="1">
          <a:off x="20434300" y="5476519"/>
          <a:ext cx="889000" cy="1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94971</xdr:rowOff>
    </xdr:from>
    <xdr:to>
      <xdr:col>29</xdr:col>
      <xdr:colOff>517525</xdr:colOff>
      <xdr:row>39</xdr:row>
      <xdr:rowOff>44450</xdr:rowOff>
    </xdr:to>
    <xdr:cxnSp macro="">
      <xdr:nvCxnSpPr>
        <xdr:cNvPr id="720" name="直線コネクタ 719"/>
        <xdr:cNvCxnSpPr/>
      </xdr:nvCxnSpPr>
      <xdr:spPr>
        <a:xfrm>
          <a:off x="19545300" y="5409921"/>
          <a:ext cx="889000" cy="13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94971</xdr:rowOff>
    </xdr:from>
    <xdr:to>
      <xdr:col>28</xdr:col>
      <xdr:colOff>314325</xdr:colOff>
      <xdr:row>35</xdr:row>
      <xdr:rowOff>121488</xdr:rowOff>
    </xdr:to>
    <xdr:cxnSp macro="">
      <xdr:nvCxnSpPr>
        <xdr:cNvPr id="723" name="直線コネクタ 722"/>
        <xdr:cNvCxnSpPr/>
      </xdr:nvCxnSpPr>
      <xdr:spPr>
        <a:xfrm flipV="1">
          <a:off x="18656300" y="5409921"/>
          <a:ext cx="889000" cy="7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110769</xdr:rowOff>
    </xdr:from>
    <xdr:to>
      <xdr:col>31</xdr:col>
      <xdr:colOff>85725</xdr:colOff>
      <xdr:row>32</xdr:row>
      <xdr:rowOff>40919</xdr:rowOff>
    </xdr:to>
    <xdr:sp macro="" textlink="">
      <xdr:nvSpPr>
        <xdr:cNvPr id="735" name="円/楕円 734"/>
        <xdr:cNvSpPr/>
      </xdr:nvSpPr>
      <xdr:spPr>
        <a:xfrm>
          <a:off x="21272500" y="54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57446</xdr:rowOff>
    </xdr:from>
    <xdr:ext cx="534377" cy="259045"/>
    <xdr:sp macro="" textlink="">
      <xdr:nvSpPr>
        <xdr:cNvPr id="736" name="テキスト ボックス 735"/>
        <xdr:cNvSpPr txBox="1"/>
      </xdr:nvSpPr>
      <xdr:spPr>
        <a:xfrm>
          <a:off x="21056111" y="520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44171</xdr:rowOff>
    </xdr:from>
    <xdr:to>
      <xdr:col>28</xdr:col>
      <xdr:colOff>365125</xdr:colOff>
      <xdr:row>31</xdr:row>
      <xdr:rowOff>145771</xdr:rowOff>
    </xdr:to>
    <xdr:sp macro="" textlink="">
      <xdr:nvSpPr>
        <xdr:cNvPr id="739" name="円/楕円 738"/>
        <xdr:cNvSpPr/>
      </xdr:nvSpPr>
      <xdr:spPr>
        <a:xfrm>
          <a:off x="19494500" y="53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162298</xdr:rowOff>
    </xdr:from>
    <xdr:ext cx="534377" cy="259045"/>
    <xdr:sp macro="" textlink="">
      <xdr:nvSpPr>
        <xdr:cNvPr id="740" name="テキスト ボックス 739"/>
        <xdr:cNvSpPr txBox="1"/>
      </xdr:nvSpPr>
      <xdr:spPr>
        <a:xfrm>
          <a:off x="19278111" y="51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70688</xdr:rowOff>
    </xdr:from>
    <xdr:to>
      <xdr:col>27</xdr:col>
      <xdr:colOff>161925</xdr:colOff>
      <xdr:row>36</xdr:row>
      <xdr:rowOff>838</xdr:rowOff>
    </xdr:to>
    <xdr:sp macro="" textlink="">
      <xdr:nvSpPr>
        <xdr:cNvPr id="741" name="円/楕円 740"/>
        <xdr:cNvSpPr/>
      </xdr:nvSpPr>
      <xdr:spPr>
        <a:xfrm>
          <a:off x="18605500" y="60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17365</xdr:rowOff>
    </xdr:from>
    <xdr:ext cx="534377" cy="259045"/>
    <xdr:sp macro="" textlink="">
      <xdr:nvSpPr>
        <xdr:cNvPr id="742" name="テキスト ボックス 741"/>
        <xdr:cNvSpPr txBox="1"/>
      </xdr:nvSpPr>
      <xdr:spPr>
        <a:xfrm>
          <a:off x="18389111" y="584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117564</xdr:rowOff>
    </xdr:from>
    <xdr:to>
      <xdr:col>32</xdr:col>
      <xdr:colOff>187325</xdr:colOff>
      <xdr:row>58</xdr:row>
      <xdr:rowOff>119598</xdr:rowOff>
    </xdr:to>
    <xdr:cxnSp macro="">
      <xdr:nvCxnSpPr>
        <xdr:cNvPr id="771" name="直線コネクタ 770"/>
        <xdr:cNvCxnSpPr/>
      </xdr:nvCxnSpPr>
      <xdr:spPr>
        <a:xfrm flipV="1">
          <a:off x="21323300" y="10061664"/>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119598</xdr:rowOff>
    </xdr:from>
    <xdr:to>
      <xdr:col>31</xdr:col>
      <xdr:colOff>34925</xdr:colOff>
      <xdr:row>59</xdr:row>
      <xdr:rowOff>2639</xdr:rowOff>
    </xdr:to>
    <xdr:cxnSp macro="">
      <xdr:nvCxnSpPr>
        <xdr:cNvPr id="774" name="直線コネクタ 773"/>
        <xdr:cNvCxnSpPr/>
      </xdr:nvCxnSpPr>
      <xdr:spPr>
        <a:xfrm flipV="1">
          <a:off x="20434300" y="10063698"/>
          <a:ext cx="8890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121245</xdr:rowOff>
    </xdr:from>
    <xdr:to>
      <xdr:col>29</xdr:col>
      <xdr:colOff>517525</xdr:colOff>
      <xdr:row>59</xdr:row>
      <xdr:rowOff>2639</xdr:rowOff>
    </xdr:to>
    <xdr:cxnSp macro="">
      <xdr:nvCxnSpPr>
        <xdr:cNvPr id="777" name="直線コネクタ 776"/>
        <xdr:cNvCxnSpPr/>
      </xdr:nvCxnSpPr>
      <xdr:spPr>
        <a:xfrm>
          <a:off x="19545300" y="10065345"/>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121245</xdr:rowOff>
    </xdr:from>
    <xdr:to>
      <xdr:col>28</xdr:col>
      <xdr:colOff>314325</xdr:colOff>
      <xdr:row>59</xdr:row>
      <xdr:rowOff>9916</xdr:rowOff>
    </xdr:to>
    <xdr:cxnSp macro="">
      <xdr:nvCxnSpPr>
        <xdr:cNvPr id="780" name="直線コネクタ 779"/>
        <xdr:cNvCxnSpPr/>
      </xdr:nvCxnSpPr>
      <xdr:spPr>
        <a:xfrm flipV="1">
          <a:off x="18656300" y="10065345"/>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66764</xdr:rowOff>
    </xdr:from>
    <xdr:to>
      <xdr:col>32</xdr:col>
      <xdr:colOff>238125</xdr:colOff>
      <xdr:row>58</xdr:row>
      <xdr:rowOff>168364</xdr:rowOff>
    </xdr:to>
    <xdr:sp macro="" textlink="">
      <xdr:nvSpPr>
        <xdr:cNvPr id="790" name="円/楕円 789"/>
        <xdr:cNvSpPr/>
      </xdr:nvSpPr>
      <xdr:spPr>
        <a:xfrm>
          <a:off x="22110700" y="100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26141</xdr:rowOff>
    </xdr:from>
    <xdr:ext cx="534377" cy="259045"/>
    <xdr:sp macro="" textlink="">
      <xdr:nvSpPr>
        <xdr:cNvPr id="791" name="貸付金該当値テキスト"/>
        <xdr:cNvSpPr txBox="1"/>
      </xdr:nvSpPr>
      <xdr:spPr>
        <a:xfrm>
          <a:off x="22212300"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68798</xdr:rowOff>
    </xdr:from>
    <xdr:to>
      <xdr:col>31</xdr:col>
      <xdr:colOff>85725</xdr:colOff>
      <xdr:row>58</xdr:row>
      <xdr:rowOff>170398</xdr:rowOff>
    </xdr:to>
    <xdr:sp macro="" textlink="">
      <xdr:nvSpPr>
        <xdr:cNvPr id="792" name="円/楕円 791"/>
        <xdr:cNvSpPr/>
      </xdr:nvSpPr>
      <xdr:spPr>
        <a:xfrm>
          <a:off x="21272500" y="100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15475</xdr:rowOff>
    </xdr:from>
    <xdr:ext cx="534377" cy="259045"/>
    <xdr:sp macro="" textlink="">
      <xdr:nvSpPr>
        <xdr:cNvPr id="793" name="テキスト ボックス 792"/>
        <xdr:cNvSpPr txBox="1"/>
      </xdr:nvSpPr>
      <xdr:spPr>
        <a:xfrm>
          <a:off x="21056111" y="97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123289</xdr:rowOff>
    </xdr:from>
    <xdr:to>
      <xdr:col>29</xdr:col>
      <xdr:colOff>568325</xdr:colOff>
      <xdr:row>59</xdr:row>
      <xdr:rowOff>53439</xdr:rowOff>
    </xdr:to>
    <xdr:sp macro="" textlink="">
      <xdr:nvSpPr>
        <xdr:cNvPr id="794" name="円/楕円 793"/>
        <xdr:cNvSpPr/>
      </xdr:nvSpPr>
      <xdr:spPr>
        <a:xfrm>
          <a:off x="20383500" y="100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44566</xdr:rowOff>
    </xdr:from>
    <xdr:ext cx="469744" cy="259045"/>
    <xdr:sp macro="" textlink="">
      <xdr:nvSpPr>
        <xdr:cNvPr id="795" name="テキスト ボックス 794"/>
        <xdr:cNvSpPr txBox="1"/>
      </xdr:nvSpPr>
      <xdr:spPr>
        <a:xfrm>
          <a:off x="20199427" y="101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70445</xdr:rowOff>
    </xdr:from>
    <xdr:to>
      <xdr:col>28</xdr:col>
      <xdr:colOff>365125</xdr:colOff>
      <xdr:row>59</xdr:row>
      <xdr:rowOff>595</xdr:rowOff>
    </xdr:to>
    <xdr:sp macro="" textlink="">
      <xdr:nvSpPr>
        <xdr:cNvPr id="796" name="円/楕円 795"/>
        <xdr:cNvSpPr/>
      </xdr:nvSpPr>
      <xdr:spPr>
        <a:xfrm>
          <a:off x="19494500" y="100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17122</xdr:rowOff>
    </xdr:from>
    <xdr:ext cx="534377" cy="259045"/>
    <xdr:sp macro="" textlink="">
      <xdr:nvSpPr>
        <xdr:cNvPr id="797" name="テキスト ボックス 796"/>
        <xdr:cNvSpPr txBox="1"/>
      </xdr:nvSpPr>
      <xdr:spPr>
        <a:xfrm>
          <a:off x="19278111" y="97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130566</xdr:rowOff>
    </xdr:from>
    <xdr:to>
      <xdr:col>27</xdr:col>
      <xdr:colOff>161925</xdr:colOff>
      <xdr:row>59</xdr:row>
      <xdr:rowOff>60716</xdr:rowOff>
    </xdr:to>
    <xdr:sp macro="" textlink="">
      <xdr:nvSpPr>
        <xdr:cNvPr id="798" name="円/楕円 797"/>
        <xdr:cNvSpPr/>
      </xdr:nvSpPr>
      <xdr:spPr>
        <a:xfrm>
          <a:off x="18605500" y="100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51843</xdr:rowOff>
    </xdr:from>
    <xdr:ext cx="469744" cy="259045"/>
    <xdr:sp macro="" textlink="">
      <xdr:nvSpPr>
        <xdr:cNvPr id="799" name="テキスト ボックス 798"/>
        <xdr:cNvSpPr txBox="1"/>
      </xdr:nvSpPr>
      <xdr:spPr>
        <a:xfrm>
          <a:off x="18421427" y="10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161916</xdr:rowOff>
    </xdr:from>
    <xdr:to>
      <xdr:col>32</xdr:col>
      <xdr:colOff>187325</xdr:colOff>
      <xdr:row>77</xdr:row>
      <xdr:rowOff>166568</xdr:rowOff>
    </xdr:to>
    <xdr:cxnSp macro="">
      <xdr:nvCxnSpPr>
        <xdr:cNvPr id="828" name="直線コネクタ 827"/>
        <xdr:cNvCxnSpPr/>
      </xdr:nvCxnSpPr>
      <xdr:spPr>
        <a:xfrm>
          <a:off x="21323300" y="13363566"/>
          <a:ext cx="8382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161916</xdr:rowOff>
    </xdr:from>
    <xdr:to>
      <xdr:col>31</xdr:col>
      <xdr:colOff>34925</xdr:colOff>
      <xdr:row>78</xdr:row>
      <xdr:rowOff>16058</xdr:rowOff>
    </xdr:to>
    <xdr:cxnSp macro="">
      <xdr:nvCxnSpPr>
        <xdr:cNvPr id="831" name="直線コネクタ 830"/>
        <xdr:cNvCxnSpPr/>
      </xdr:nvCxnSpPr>
      <xdr:spPr>
        <a:xfrm flipV="1">
          <a:off x="20434300" y="13363566"/>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16058</xdr:rowOff>
    </xdr:from>
    <xdr:to>
      <xdr:col>29</xdr:col>
      <xdr:colOff>517525</xdr:colOff>
      <xdr:row>78</xdr:row>
      <xdr:rowOff>20557</xdr:rowOff>
    </xdr:to>
    <xdr:cxnSp macro="">
      <xdr:nvCxnSpPr>
        <xdr:cNvPr id="834" name="直線コネクタ 833"/>
        <xdr:cNvCxnSpPr/>
      </xdr:nvCxnSpPr>
      <xdr:spPr>
        <a:xfrm flipV="1">
          <a:off x="19545300" y="1338915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20557</xdr:rowOff>
    </xdr:from>
    <xdr:to>
      <xdr:col>28</xdr:col>
      <xdr:colOff>314325</xdr:colOff>
      <xdr:row>78</xdr:row>
      <xdr:rowOff>24375</xdr:rowOff>
    </xdr:to>
    <xdr:cxnSp macro="">
      <xdr:nvCxnSpPr>
        <xdr:cNvPr id="837" name="直線コネクタ 836"/>
        <xdr:cNvCxnSpPr/>
      </xdr:nvCxnSpPr>
      <xdr:spPr>
        <a:xfrm flipV="1">
          <a:off x="18656300" y="1339365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115768</xdr:rowOff>
    </xdr:from>
    <xdr:to>
      <xdr:col>32</xdr:col>
      <xdr:colOff>238125</xdr:colOff>
      <xdr:row>78</xdr:row>
      <xdr:rowOff>45918</xdr:rowOff>
    </xdr:to>
    <xdr:sp macro="" textlink="">
      <xdr:nvSpPr>
        <xdr:cNvPr id="847" name="円/楕円 846"/>
        <xdr:cNvSpPr/>
      </xdr:nvSpPr>
      <xdr:spPr>
        <a:xfrm>
          <a:off x="22110700" y="133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30695</xdr:rowOff>
    </xdr:from>
    <xdr:ext cx="534377" cy="259045"/>
    <xdr:sp macro="" textlink="">
      <xdr:nvSpPr>
        <xdr:cNvPr id="848" name="繰出金該当値テキスト"/>
        <xdr:cNvSpPr txBox="1"/>
      </xdr:nvSpPr>
      <xdr:spPr>
        <a:xfrm>
          <a:off x="22212300" y="132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111116</xdr:rowOff>
    </xdr:from>
    <xdr:to>
      <xdr:col>31</xdr:col>
      <xdr:colOff>85725</xdr:colOff>
      <xdr:row>78</xdr:row>
      <xdr:rowOff>41266</xdr:rowOff>
    </xdr:to>
    <xdr:sp macro="" textlink="">
      <xdr:nvSpPr>
        <xdr:cNvPr id="849" name="円/楕円 848"/>
        <xdr:cNvSpPr/>
      </xdr:nvSpPr>
      <xdr:spPr>
        <a:xfrm>
          <a:off x="21272500" y="133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32393</xdr:rowOff>
    </xdr:from>
    <xdr:ext cx="534377" cy="259045"/>
    <xdr:sp macro="" textlink="">
      <xdr:nvSpPr>
        <xdr:cNvPr id="850" name="テキスト ボックス 849"/>
        <xdr:cNvSpPr txBox="1"/>
      </xdr:nvSpPr>
      <xdr:spPr>
        <a:xfrm>
          <a:off x="21056111" y="13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136708</xdr:rowOff>
    </xdr:from>
    <xdr:to>
      <xdr:col>29</xdr:col>
      <xdr:colOff>568325</xdr:colOff>
      <xdr:row>78</xdr:row>
      <xdr:rowOff>66858</xdr:rowOff>
    </xdr:to>
    <xdr:sp macro="" textlink="">
      <xdr:nvSpPr>
        <xdr:cNvPr id="851" name="円/楕円 850"/>
        <xdr:cNvSpPr/>
      </xdr:nvSpPr>
      <xdr:spPr>
        <a:xfrm>
          <a:off x="20383500" y="133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57985</xdr:rowOff>
    </xdr:from>
    <xdr:ext cx="534377" cy="259045"/>
    <xdr:sp macro="" textlink="">
      <xdr:nvSpPr>
        <xdr:cNvPr id="852" name="テキスト ボックス 851"/>
        <xdr:cNvSpPr txBox="1"/>
      </xdr:nvSpPr>
      <xdr:spPr>
        <a:xfrm>
          <a:off x="20167111" y="134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141207</xdr:rowOff>
    </xdr:from>
    <xdr:to>
      <xdr:col>28</xdr:col>
      <xdr:colOff>365125</xdr:colOff>
      <xdr:row>78</xdr:row>
      <xdr:rowOff>71357</xdr:rowOff>
    </xdr:to>
    <xdr:sp macro="" textlink="">
      <xdr:nvSpPr>
        <xdr:cNvPr id="853" name="円/楕円 852"/>
        <xdr:cNvSpPr/>
      </xdr:nvSpPr>
      <xdr:spPr>
        <a:xfrm>
          <a:off x="19494500" y="13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62484</xdr:rowOff>
    </xdr:from>
    <xdr:ext cx="534377" cy="259045"/>
    <xdr:sp macro="" textlink="">
      <xdr:nvSpPr>
        <xdr:cNvPr id="854" name="テキスト ボックス 853"/>
        <xdr:cNvSpPr txBox="1"/>
      </xdr:nvSpPr>
      <xdr:spPr>
        <a:xfrm>
          <a:off x="19278111" y="134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145025</xdr:rowOff>
    </xdr:from>
    <xdr:to>
      <xdr:col>27</xdr:col>
      <xdr:colOff>161925</xdr:colOff>
      <xdr:row>78</xdr:row>
      <xdr:rowOff>75175</xdr:rowOff>
    </xdr:to>
    <xdr:sp macro="" textlink="">
      <xdr:nvSpPr>
        <xdr:cNvPr id="855" name="円/楕円 854"/>
        <xdr:cNvSpPr/>
      </xdr:nvSpPr>
      <xdr:spPr>
        <a:xfrm>
          <a:off x="18605500" y="133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66302</xdr:rowOff>
    </xdr:from>
    <xdr:ext cx="534377" cy="259045"/>
    <xdr:sp macro="" textlink="">
      <xdr:nvSpPr>
        <xdr:cNvPr id="856" name="テキスト ボックス 855"/>
        <xdr:cNvSpPr txBox="1"/>
      </xdr:nvSpPr>
      <xdr:spPr>
        <a:xfrm>
          <a:off x="18389111" y="134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投資及び出資金については、第３セクター（五ヶ瀬ハイランド・五ヶ瀬ワイナリー）の経営支援としての増資が、平成２３・２４・２６年度に行われている。今後は、町として経営内容の検証・分析を行い、経営支援のあり方について明確にしていく必要がある。それ以外のものについては、類似団体平均とほぼ同水準となっており、引き続き事業費の増率の抑制に努めていく。</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4,164
4,158
171.73
4,189,872
4,122,260
52,050
2,451,775
2,928,218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21269</xdr:rowOff>
    </xdr:from>
    <xdr:to>
      <xdr:col>6</xdr:col>
      <xdr:colOff>511175</xdr:colOff>
      <xdr:row>38</xdr:row>
      <xdr:rowOff>33695</xdr:rowOff>
    </xdr:to>
    <xdr:cxnSp macro="">
      <xdr:nvCxnSpPr>
        <xdr:cNvPr id="62" name="直線コネクタ 61"/>
        <xdr:cNvCxnSpPr/>
      </xdr:nvCxnSpPr>
      <xdr:spPr>
        <a:xfrm flipV="1">
          <a:off x="3797300" y="6536369"/>
          <a:ext cx="8382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33695</xdr:rowOff>
    </xdr:from>
    <xdr:to>
      <xdr:col>5</xdr:col>
      <xdr:colOff>358775</xdr:colOff>
      <xdr:row>38</xdr:row>
      <xdr:rowOff>49223</xdr:rowOff>
    </xdr:to>
    <xdr:cxnSp macro="">
      <xdr:nvCxnSpPr>
        <xdr:cNvPr id="65" name="直線コネクタ 64"/>
        <xdr:cNvCxnSpPr/>
      </xdr:nvCxnSpPr>
      <xdr:spPr>
        <a:xfrm flipV="1">
          <a:off x="2908300" y="6548795"/>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32421</xdr:rowOff>
    </xdr:from>
    <xdr:to>
      <xdr:col>4</xdr:col>
      <xdr:colOff>155575</xdr:colOff>
      <xdr:row>38</xdr:row>
      <xdr:rowOff>49223</xdr:rowOff>
    </xdr:to>
    <xdr:cxnSp macro="">
      <xdr:nvCxnSpPr>
        <xdr:cNvPr id="68" name="直線コネクタ 67"/>
        <xdr:cNvCxnSpPr/>
      </xdr:nvCxnSpPr>
      <xdr:spPr>
        <a:xfrm>
          <a:off x="2019300" y="654752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14248</xdr:rowOff>
    </xdr:from>
    <xdr:to>
      <xdr:col>2</xdr:col>
      <xdr:colOff>638175</xdr:colOff>
      <xdr:row>38</xdr:row>
      <xdr:rowOff>32421</xdr:rowOff>
    </xdr:to>
    <xdr:cxnSp macro="">
      <xdr:nvCxnSpPr>
        <xdr:cNvPr id="71" name="直線コネクタ 70"/>
        <xdr:cNvCxnSpPr/>
      </xdr:nvCxnSpPr>
      <xdr:spPr>
        <a:xfrm>
          <a:off x="1130300" y="6529348"/>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141919</xdr:rowOff>
    </xdr:from>
    <xdr:to>
      <xdr:col>6</xdr:col>
      <xdr:colOff>561975</xdr:colOff>
      <xdr:row>38</xdr:row>
      <xdr:rowOff>72068</xdr:rowOff>
    </xdr:to>
    <xdr:sp macro="" textlink="">
      <xdr:nvSpPr>
        <xdr:cNvPr id="81" name="円/楕円 80"/>
        <xdr:cNvSpPr/>
      </xdr:nvSpPr>
      <xdr:spPr>
        <a:xfrm>
          <a:off x="4584700" y="6485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154345</xdr:rowOff>
    </xdr:from>
    <xdr:to>
      <xdr:col>5</xdr:col>
      <xdr:colOff>409575</xdr:colOff>
      <xdr:row>38</xdr:row>
      <xdr:rowOff>84495</xdr:rowOff>
    </xdr:to>
    <xdr:sp macro="" textlink="">
      <xdr:nvSpPr>
        <xdr:cNvPr id="83" name="円/楕円 82"/>
        <xdr:cNvSpPr/>
      </xdr:nvSpPr>
      <xdr:spPr>
        <a:xfrm>
          <a:off x="3746500" y="64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75622</xdr:rowOff>
    </xdr:from>
    <xdr:ext cx="534377" cy="259045"/>
    <xdr:sp macro="" textlink="">
      <xdr:nvSpPr>
        <xdr:cNvPr id="84" name="テキスト ボックス 83"/>
        <xdr:cNvSpPr txBox="1"/>
      </xdr:nvSpPr>
      <xdr:spPr>
        <a:xfrm>
          <a:off x="3530111" y="65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169873</xdr:rowOff>
    </xdr:from>
    <xdr:to>
      <xdr:col>4</xdr:col>
      <xdr:colOff>206375</xdr:colOff>
      <xdr:row>38</xdr:row>
      <xdr:rowOff>100023</xdr:rowOff>
    </xdr:to>
    <xdr:sp macro="" textlink="">
      <xdr:nvSpPr>
        <xdr:cNvPr id="85" name="円/楕円 84"/>
        <xdr:cNvSpPr/>
      </xdr:nvSpPr>
      <xdr:spPr>
        <a:xfrm>
          <a:off x="2857500" y="65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91150</xdr:rowOff>
    </xdr:from>
    <xdr:ext cx="534377" cy="259045"/>
    <xdr:sp macro="" textlink="">
      <xdr:nvSpPr>
        <xdr:cNvPr id="86" name="テキスト ボックス 85"/>
        <xdr:cNvSpPr txBox="1"/>
      </xdr:nvSpPr>
      <xdr:spPr>
        <a:xfrm>
          <a:off x="2641111" y="66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153071</xdr:rowOff>
    </xdr:from>
    <xdr:to>
      <xdr:col>3</xdr:col>
      <xdr:colOff>3175</xdr:colOff>
      <xdr:row>38</xdr:row>
      <xdr:rowOff>83221</xdr:rowOff>
    </xdr:to>
    <xdr:sp macro="" textlink="">
      <xdr:nvSpPr>
        <xdr:cNvPr id="87" name="円/楕円 86"/>
        <xdr:cNvSpPr/>
      </xdr:nvSpPr>
      <xdr:spPr>
        <a:xfrm>
          <a:off x="1968500" y="64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74348</xdr:rowOff>
    </xdr:from>
    <xdr:ext cx="534377" cy="259045"/>
    <xdr:sp macro="" textlink="">
      <xdr:nvSpPr>
        <xdr:cNvPr id="88" name="テキスト ボックス 87"/>
        <xdr:cNvSpPr txBox="1"/>
      </xdr:nvSpPr>
      <xdr:spPr>
        <a:xfrm>
          <a:off x="1752111" y="658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134898</xdr:rowOff>
    </xdr:from>
    <xdr:to>
      <xdr:col>1</xdr:col>
      <xdr:colOff>485775</xdr:colOff>
      <xdr:row>38</xdr:row>
      <xdr:rowOff>65047</xdr:rowOff>
    </xdr:to>
    <xdr:sp macro="" textlink="">
      <xdr:nvSpPr>
        <xdr:cNvPr id="89" name="円/楕円 88"/>
        <xdr:cNvSpPr/>
      </xdr:nvSpPr>
      <xdr:spPr>
        <a:xfrm>
          <a:off x="1079500" y="64785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56175</xdr:rowOff>
    </xdr:from>
    <xdr:ext cx="534377" cy="259045"/>
    <xdr:sp macro="" textlink="">
      <xdr:nvSpPr>
        <xdr:cNvPr id="90" name="テキスト ボックス 89"/>
        <xdr:cNvSpPr txBox="1"/>
      </xdr:nvSpPr>
      <xdr:spPr>
        <a:xfrm>
          <a:off x="863111" y="657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77047</xdr:rowOff>
    </xdr:from>
    <xdr:to>
      <xdr:col>6</xdr:col>
      <xdr:colOff>511175</xdr:colOff>
      <xdr:row>58</xdr:row>
      <xdr:rowOff>113440</xdr:rowOff>
    </xdr:to>
    <xdr:cxnSp macro="">
      <xdr:nvCxnSpPr>
        <xdr:cNvPr id="121" name="直線コネクタ 120"/>
        <xdr:cNvCxnSpPr/>
      </xdr:nvCxnSpPr>
      <xdr:spPr>
        <a:xfrm flipV="1">
          <a:off x="3797300" y="10021147"/>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65236</xdr:rowOff>
    </xdr:from>
    <xdr:to>
      <xdr:col>5</xdr:col>
      <xdr:colOff>358775</xdr:colOff>
      <xdr:row>58</xdr:row>
      <xdr:rowOff>113440</xdr:rowOff>
    </xdr:to>
    <xdr:cxnSp macro="">
      <xdr:nvCxnSpPr>
        <xdr:cNvPr id="124" name="直線コネクタ 123"/>
        <xdr:cNvCxnSpPr/>
      </xdr:nvCxnSpPr>
      <xdr:spPr>
        <a:xfrm>
          <a:off x="2908300" y="10009336"/>
          <a:ext cx="889000" cy="4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65236</xdr:rowOff>
    </xdr:from>
    <xdr:to>
      <xdr:col>4</xdr:col>
      <xdr:colOff>155575</xdr:colOff>
      <xdr:row>58</xdr:row>
      <xdr:rowOff>92108</xdr:rowOff>
    </xdr:to>
    <xdr:cxnSp macro="">
      <xdr:nvCxnSpPr>
        <xdr:cNvPr id="127" name="直線コネクタ 126"/>
        <xdr:cNvCxnSpPr/>
      </xdr:nvCxnSpPr>
      <xdr:spPr>
        <a:xfrm flipV="1">
          <a:off x="2019300" y="10009336"/>
          <a:ext cx="889000" cy="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31373</xdr:rowOff>
    </xdr:from>
    <xdr:to>
      <xdr:col>2</xdr:col>
      <xdr:colOff>638175</xdr:colOff>
      <xdr:row>58</xdr:row>
      <xdr:rowOff>92108</xdr:rowOff>
    </xdr:to>
    <xdr:cxnSp macro="">
      <xdr:nvCxnSpPr>
        <xdr:cNvPr id="130" name="直線コネクタ 129"/>
        <xdr:cNvCxnSpPr/>
      </xdr:nvCxnSpPr>
      <xdr:spPr>
        <a:xfrm>
          <a:off x="1130300" y="9975473"/>
          <a:ext cx="889000" cy="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26247</xdr:rowOff>
    </xdr:from>
    <xdr:to>
      <xdr:col>6</xdr:col>
      <xdr:colOff>561975</xdr:colOff>
      <xdr:row>58</xdr:row>
      <xdr:rowOff>127847</xdr:rowOff>
    </xdr:to>
    <xdr:sp macro="" textlink="">
      <xdr:nvSpPr>
        <xdr:cNvPr id="140" name="円/楕円 139"/>
        <xdr:cNvSpPr/>
      </xdr:nvSpPr>
      <xdr:spPr>
        <a:xfrm>
          <a:off x="4584700" y="99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112624</xdr:rowOff>
    </xdr:from>
    <xdr:ext cx="599010" cy="259045"/>
    <xdr:sp macro="" textlink="">
      <xdr:nvSpPr>
        <xdr:cNvPr id="141" name="総務費該当値テキスト"/>
        <xdr:cNvSpPr txBox="1"/>
      </xdr:nvSpPr>
      <xdr:spPr>
        <a:xfrm>
          <a:off x="4686300" y="988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62640</xdr:rowOff>
    </xdr:from>
    <xdr:to>
      <xdr:col>5</xdr:col>
      <xdr:colOff>409575</xdr:colOff>
      <xdr:row>58</xdr:row>
      <xdr:rowOff>164240</xdr:rowOff>
    </xdr:to>
    <xdr:sp macro="" textlink="">
      <xdr:nvSpPr>
        <xdr:cNvPr id="142" name="円/楕円 141"/>
        <xdr:cNvSpPr/>
      </xdr:nvSpPr>
      <xdr:spPr>
        <a:xfrm>
          <a:off x="3746500" y="100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155367</xdr:rowOff>
    </xdr:from>
    <xdr:ext cx="599010" cy="259045"/>
    <xdr:sp macro="" textlink="">
      <xdr:nvSpPr>
        <xdr:cNvPr id="143" name="テキスト ボックス 142"/>
        <xdr:cNvSpPr txBox="1"/>
      </xdr:nvSpPr>
      <xdr:spPr>
        <a:xfrm>
          <a:off x="3497794" y="1009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14436</xdr:rowOff>
    </xdr:from>
    <xdr:to>
      <xdr:col>4</xdr:col>
      <xdr:colOff>206375</xdr:colOff>
      <xdr:row>58</xdr:row>
      <xdr:rowOff>116036</xdr:rowOff>
    </xdr:to>
    <xdr:sp macro="" textlink="">
      <xdr:nvSpPr>
        <xdr:cNvPr id="144" name="円/楕円 143"/>
        <xdr:cNvSpPr/>
      </xdr:nvSpPr>
      <xdr:spPr>
        <a:xfrm>
          <a:off x="2857500" y="99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107163</xdr:rowOff>
    </xdr:from>
    <xdr:ext cx="599010" cy="259045"/>
    <xdr:sp macro="" textlink="">
      <xdr:nvSpPr>
        <xdr:cNvPr id="145" name="テキスト ボックス 144"/>
        <xdr:cNvSpPr txBox="1"/>
      </xdr:nvSpPr>
      <xdr:spPr>
        <a:xfrm>
          <a:off x="2608794" y="100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41308</xdr:rowOff>
    </xdr:from>
    <xdr:to>
      <xdr:col>3</xdr:col>
      <xdr:colOff>3175</xdr:colOff>
      <xdr:row>58</xdr:row>
      <xdr:rowOff>142908</xdr:rowOff>
    </xdr:to>
    <xdr:sp macro="" textlink="">
      <xdr:nvSpPr>
        <xdr:cNvPr id="146" name="円/楕円 145"/>
        <xdr:cNvSpPr/>
      </xdr:nvSpPr>
      <xdr:spPr>
        <a:xfrm>
          <a:off x="1968500" y="9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134035</xdr:rowOff>
    </xdr:from>
    <xdr:ext cx="599010" cy="259045"/>
    <xdr:sp macro="" textlink="">
      <xdr:nvSpPr>
        <xdr:cNvPr id="147" name="テキスト ボックス 146"/>
        <xdr:cNvSpPr txBox="1"/>
      </xdr:nvSpPr>
      <xdr:spPr>
        <a:xfrm>
          <a:off x="1719794" y="100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152023</xdr:rowOff>
    </xdr:from>
    <xdr:to>
      <xdr:col>1</xdr:col>
      <xdr:colOff>485775</xdr:colOff>
      <xdr:row>58</xdr:row>
      <xdr:rowOff>82173</xdr:rowOff>
    </xdr:to>
    <xdr:sp macro="" textlink="">
      <xdr:nvSpPr>
        <xdr:cNvPr id="148" name="円/楕円 147"/>
        <xdr:cNvSpPr/>
      </xdr:nvSpPr>
      <xdr:spPr>
        <a:xfrm>
          <a:off x="1079500" y="99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73300</xdr:rowOff>
    </xdr:from>
    <xdr:ext cx="599010" cy="259045"/>
    <xdr:sp macro="" textlink="">
      <xdr:nvSpPr>
        <xdr:cNvPr id="149" name="テキスト ボックス 148"/>
        <xdr:cNvSpPr txBox="1"/>
      </xdr:nvSpPr>
      <xdr:spPr>
        <a:xfrm>
          <a:off x="830794" y="1001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165129</xdr:rowOff>
    </xdr:from>
    <xdr:to>
      <xdr:col>6</xdr:col>
      <xdr:colOff>511175</xdr:colOff>
      <xdr:row>78</xdr:row>
      <xdr:rowOff>3246</xdr:rowOff>
    </xdr:to>
    <xdr:cxnSp macro="">
      <xdr:nvCxnSpPr>
        <xdr:cNvPr id="178" name="直線コネクタ 177"/>
        <xdr:cNvCxnSpPr/>
      </xdr:nvCxnSpPr>
      <xdr:spPr>
        <a:xfrm flipV="1">
          <a:off x="3797300" y="13366779"/>
          <a:ext cx="8382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3246</xdr:rowOff>
    </xdr:from>
    <xdr:to>
      <xdr:col>5</xdr:col>
      <xdr:colOff>358775</xdr:colOff>
      <xdr:row>78</xdr:row>
      <xdr:rowOff>21020</xdr:rowOff>
    </xdr:to>
    <xdr:cxnSp macro="">
      <xdr:nvCxnSpPr>
        <xdr:cNvPr id="181" name="直線コネクタ 180"/>
        <xdr:cNvCxnSpPr/>
      </xdr:nvCxnSpPr>
      <xdr:spPr>
        <a:xfrm flipV="1">
          <a:off x="2908300" y="13376346"/>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17016</xdr:rowOff>
    </xdr:from>
    <xdr:to>
      <xdr:col>4</xdr:col>
      <xdr:colOff>155575</xdr:colOff>
      <xdr:row>78</xdr:row>
      <xdr:rowOff>21020</xdr:rowOff>
    </xdr:to>
    <xdr:cxnSp macro="">
      <xdr:nvCxnSpPr>
        <xdr:cNvPr id="184" name="直線コネクタ 183"/>
        <xdr:cNvCxnSpPr/>
      </xdr:nvCxnSpPr>
      <xdr:spPr>
        <a:xfrm>
          <a:off x="2019300" y="13390116"/>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114382</xdr:rowOff>
    </xdr:from>
    <xdr:to>
      <xdr:col>2</xdr:col>
      <xdr:colOff>638175</xdr:colOff>
      <xdr:row>78</xdr:row>
      <xdr:rowOff>17016</xdr:rowOff>
    </xdr:to>
    <xdr:cxnSp macro="">
      <xdr:nvCxnSpPr>
        <xdr:cNvPr id="187" name="直線コネクタ 186"/>
        <xdr:cNvCxnSpPr/>
      </xdr:nvCxnSpPr>
      <xdr:spPr>
        <a:xfrm>
          <a:off x="1130300" y="13316032"/>
          <a:ext cx="8890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114329</xdr:rowOff>
    </xdr:from>
    <xdr:to>
      <xdr:col>6</xdr:col>
      <xdr:colOff>561975</xdr:colOff>
      <xdr:row>78</xdr:row>
      <xdr:rowOff>44479</xdr:rowOff>
    </xdr:to>
    <xdr:sp macro="" textlink="">
      <xdr:nvSpPr>
        <xdr:cNvPr id="197" name="円/楕円 196"/>
        <xdr:cNvSpPr/>
      </xdr:nvSpPr>
      <xdr:spPr>
        <a:xfrm>
          <a:off x="4584700" y="13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123896</xdr:rowOff>
    </xdr:from>
    <xdr:to>
      <xdr:col>5</xdr:col>
      <xdr:colOff>409575</xdr:colOff>
      <xdr:row>78</xdr:row>
      <xdr:rowOff>54046</xdr:rowOff>
    </xdr:to>
    <xdr:sp macro="" textlink="">
      <xdr:nvSpPr>
        <xdr:cNvPr id="199" name="円/楕円 198"/>
        <xdr:cNvSpPr/>
      </xdr:nvSpPr>
      <xdr:spPr>
        <a:xfrm>
          <a:off x="3746500" y="133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45173</xdr:rowOff>
    </xdr:from>
    <xdr:ext cx="599010" cy="259045"/>
    <xdr:sp macro="" textlink="">
      <xdr:nvSpPr>
        <xdr:cNvPr id="200" name="テキスト ボックス 199"/>
        <xdr:cNvSpPr txBox="1"/>
      </xdr:nvSpPr>
      <xdr:spPr>
        <a:xfrm>
          <a:off x="3497794" y="1341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141670</xdr:rowOff>
    </xdr:from>
    <xdr:to>
      <xdr:col>4</xdr:col>
      <xdr:colOff>206375</xdr:colOff>
      <xdr:row>78</xdr:row>
      <xdr:rowOff>71820</xdr:rowOff>
    </xdr:to>
    <xdr:sp macro="" textlink="">
      <xdr:nvSpPr>
        <xdr:cNvPr id="201" name="円/楕円 200"/>
        <xdr:cNvSpPr/>
      </xdr:nvSpPr>
      <xdr:spPr>
        <a:xfrm>
          <a:off x="2857500" y="13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62947</xdr:rowOff>
    </xdr:from>
    <xdr:ext cx="599010" cy="259045"/>
    <xdr:sp macro="" textlink="">
      <xdr:nvSpPr>
        <xdr:cNvPr id="202" name="テキスト ボックス 201"/>
        <xdr:cNvSpPr txBox="1"/>
      </xdr:nvSpPr>
      <xdr:spPr>
        <a:xfrm>
          <a:off x="2608794" y="134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137666</xdr:rowOff>
    </xdr:from>
    <xdr:to>
      <xdr:col>3</xdr:col>
      <xdr:colOff>3175</xdr:colOff>
      <xdr:row>78</xdr:row>
      <xdr:rowOff>67816</xdr:rowOff>
    </xdr:to>
    <xdr:sp macro="" textlink="">
      <xdr:nvSpPr>
        <xdr:cNvPr id="203" name="円/楕円 202"/>
        <xdr:cNvSpPr/>
      </xdr:nvSpPr>
      <xdr:spPr>
        <a:xfrm>
          <a:off x="1968500" y="133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58943</xdr:rowOff>
    </xdr:from>
    <xdr:ext cx="599010" cy="259045"/>
    <xdr:sp macro="" textlink="">
      <xdr:nvSpPr>
        <xdr:cNvPr id="204" name="テキスト ボックス 203"/>
        <xdr:cNvSpPr txBox="1"/>
      </xdr:nvSpPr>
      <xdr:spPr>
        <a:xfrm>
          <a:off x="1719794" y="134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63582</xdr:rowOff>
    </xdr:from>
    <xdr:to>
      <xdr:col>1</xdr:col>
      <xdr:colOff>485775</xdr:colOff>
      <xdr:row>77</xdr:row>
      <xdr:rowOff>165182</xdr:rowOff>
    </xdr:to>
    <xdr:sp macro="" textlink="">
      <xdr:nvSpPr>
        <xdr:cNvPr id="205" name="円/楕円 204"/>
        <xdr:cNvSpPr/>
      </xdr:nvSpPr>
      <xdr:spPr>
        <a:xfrm>
          <a:off x="1079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10259</xdr:rowOff>
    </xdr:from>
    <xdr:ext cx="599010" cy="259045"/>
    <xdr:sp macro="" textlink="">
      <xdr:nvSpPr>
        <xdr:cNvPr id="206" name="テキスト ボックス 205"/>
        <xdr:cNvSpPr txBox="1"/>
      </xdr:nvSpPr>
      <xdr:spPr>
        <a:xfrm>
          <a:off x="830794" y="130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36452</xdr:rowOff>
    </xdr:from>
    <xdr:to>
      <xdr:col>6</xdr:col>
      <xdr:colOff>511175</xdr:colOff>
      <xdr:row>97</xdr:row>
      <xdr:rowOff>64985</xdr:rowOff>
    </xdr:to>
    <xdr:cxnSp macro="">
      <xdr:nvCxnSpPr>
        <xdr:cNvPr id="235" name="直線コネクタ 234"/>
        <xdr:cNvCxnSpPr/>
      </xdr:nvCxnSpPr>
      <xdr:spPr>
        <a:xfrm flipV="1">
          <a:off x="3797300" y="16667102"/>
          <a:ext cx="8382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64985</xdr:rowOff>
    </xdr:from>
    <xdr:to>
      <xdr:col>5</xdr:col>
      <xdr:colOff>358775</xdr:colOff>
      <xdr:row>97</xdr:row>
      <xdr:rowOff>113574</xdr:rowOff>
    </xdr:to>
    <xdr:cxnSp macro="">
      <xdr:nvCxnSpPr>
        <xdr:cNvPr id="238" name="直線コネクタ 237"/>
        <xdr:cNvCxnSpPr/>
      </xdr:nvCxnSpPr>
      <xdr:spPr>
        <a:xfrm flipV="1">
          <a:off x="2908300" y="16695635"/>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113574</xdr:rowOff>
    </xdr:from>
    <xdr:to>
      <xdr:col>4</xdr:col>
      <xdr:colOff>155575</xdr:colOff>
      <xdr:row>97</xdr:row>
      <xdr:rowOff>115049</xdr:rowOff>
    </xdr:to>
    <xdr:cxnSp macro="">
      <xdr:nvCxnSpPr>
        <xdr:cNvPr id="241" name="直線コネクタ 240"/>
        <xdr:cNvCxnSpPr/>
      </xdr:nvCxnSpPr>
      <xdr:spPr>
        <a:xfrm flipV="1">
          <a:off x="2019300" y="16744224"/>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99721</xdr:rowOff>
    </xdr:from>
    <xdr:to>
      <xdr:col>2</xdr:col>
      <xdr:colOff>638175</xdr:colOff>
      <xdr:row>97</xdr:row>
      <xdr:rowOff>115049</xdr:rowOff>
    </xdr:to>
    <xdr:cxnSp macro="">
      <xdr:nvCxnSpPr>
        <xdr:cNvPr id="244" name="直線コネクタ 243"/>
        <xdr:cNvCxnSpPr/>
      </xdr:nvCxnSpPr>
      <xdr:spPr>
        <a:xfrm>
          <a:off x="1130300" y="16730371"/>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157102</xdr:rowOff>
    </xdr:from>
    <xdr:to>
      <xdr:col>6</xdr:col>
      <xdr:colOff>561975</xdr:colOff>
      <xdr:row>97</xdr:row>
      <xdr:rowOff>87252</xdr:rowOff>
    </xdr:to>
    <xdr:sp macro="" textlink="">
      <xdr:nvSpPr>
        <xdr:cNvPr id="254" name="円/楕円 253"/>
        <xdr:cNvSpPr/>
      </xdr:nvSpPr>
      <xdr:spPr>
        <a:xfrm>
          <a:off x="4584700" y="166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135529</xdr:rowOff>
    </xdr:from>
    <xdr:ext cx="534377" cy="259045"/>
    <xdr:sp macro="" textlink="">
      <xdr:nvSpPr>
        <xdr:cNvPr id="255" name="衛生費該当値テキスト"/>
        <xdr:cNvSpPr txBox="1"/>
      </xdr:nvSpPr>
      <xdr:spPr>
        <a:xfrm>
          <a:off x="4686300" y="165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14185</xdr:rowOff>
    </xdr:from>
    <xdr:to>
      <xdr:col>5</xdr:col>
      <xdr:colOff>409575</xdr:colOff>
      <xdr:row>97</xdr:row>
      <xdr:rowOff>115785</xdr:rowOff>
    </xdr:to>
    <xdr:sp macro="" textlink="">
      <xdr:nvSpPr>
        <xdr:cNvPr id="256" name="円/楕円 255"/>
        <xdr:cNvSpPr/>
      </xdr:nvSpPr>
      <xdr:spPr>
        <a:xfrm>
          <a:off x="3746500" y="166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106912</xdr:rowOff>
    </xdr:from>
    <xdr:ext cx="534377" cy="259045"/>
    <xdr:sp macro="" textlink="">
      <xdr:nvSpPr>
        <xdr:cNvPr id="257" name="テキスト ボックス 256"/>
        <xdr:cNvSpPr txBox="1"/>
      </xdr:nvSpPr>
      <xdr:spPr>
        <a:xfrm>
          <a:off x="3530111" y="1673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62774</xdr:rowOff>
    </xdr:from>
    <xdr:to>
      <xdr:col>4</xdr:col>
      <xdr:colOff>206375</xdr:colOff>
      <xdr:row>97</xdr:row>
      <xdr:rowOff>164374</xdr:rowOff>
    </xdr:to>
    <xdr:sp macro="" textlink="">
      <xdr:nvSpPr>
        <xdr:cNvPr id="258" name="円/楕円 257"/>
        <xdr:cNvSpPr/>
      </xdr:nvSpPr>
      <xdr:spPr>
        <a:xfrm>
          <a:off x="2857500" y="166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155501</xdr:rowOff>
    </xdr:from>
    <xdr:ext cx="534377" cy="259045"/>
    <xdr:sp macro="" textlink="">
      <xdr:nvSpPr>
        <xdr:cNvPr id="259" name="テキスト ボックス 258"/>
        <xdr:cNvSpPr txBox="1"/>
      </xdr:nvSpPr>
      <xdr:spPr>
        <a:xfrm>
          <a:off x="2641111" y="167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64249</xdr:rowOff>
    </xdr:from>
    <xdr:to>
      <xdr:col>3</xdr:col>
      <xdr:colOff>3175</xdr:colOff>
      <xdr:row>97</xdr:row>
      <xdr:rowOff>165849</xdr:rowOff>
    </xdr:to>
    <xdr:sp macro="" textlink="">
      <xdr:nvSpPr>
        <xdr:cNvPr id="260" name="円/楕円 259"/>
        <xdr:cNvSpPr/>
      </xdr:nvSpPr>
      <xdr:spPr>
        <a:xfrm>
          <a:off x="1968500" y="16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156976</xdr:rowOff>
    </xdr:from>
    <xdr:ext cx="534377" cy="259045"/>
    <xdr:sp macro="" textlink="">
      <xdr:nvSpPr>
        <xdr:cNvPr id="261" name="テキスト ボックス 260"/>
        <xdr:cNvSpPr txBox="1"/>
      </xdr:nvSpPr>
      <xdr:spPr>
        <a:xfrm>
          <a:off x="1752111"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48921</xdr:rowOff>
    </xdr:from>
    <xdr:to>
      <xdr:col>1</xdr:col>
      <xdr:colOff>485775</xdr:colOff>
      <xdr:row>97</xdr:row>
      <xdr:rowOff>150521</xdr:rowOff>
    </xdr:to>
    <xdr:sp macro="" textlink="">
      <xdr:nvSpPr>
        <xdr:cNvPr id="262" name="円/楕円 261"/>
        <xdr:cNvSpPr/>
      </xdr:nvSpPr>
      <xdr:spPr>
        <a:xfrm>
          <a:off x="1079500" y="1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141648</xdr:rowOff>
    </xdr:from>
    <xdr:ext cx="534377" cy="259045"/>
    <xdr:sp macro="" textlink="">
      <xdr:nvSpPr>
        <xdr:cNvPr id="263" name="テキスト ボックス 262"/>
        <xdr:cNvSpPr txBox="1"/>
      </xdr:nvSpPr>
      <xdr:spPr>
        <a:xfrm>
          <a:off x="863111" y="167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70957</xdr:rowOff>
    </xdr:from>
    <xdr:to>
      <xdr:col>15</xdr:col>
      <xdr:colOff>180975</xdr:colOff>
      <xdr:row>39</xdr:row>
      <xdr:rowOff>80558</xdr:rowOff>
    </xdr:to>
    <xdr:cxnSp macro="">
      <xdr:nvCxnSpPr>
        <xdr:cNvPr id="294" name="直線コネクタ 293"/>
        <xdr:cNvCxnSpPr/>
      </xdr:nvCxnSpPr>
      <xdr:spPr>
        <a:xfrm>
          <a:off x="9639300" y="675750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28584</xdr:rowOff>
    </xdr:from>
    <xdr:to>
      <xdr:col>14</xdr:col>
      <xdr:colOff>28575</xdr:colOff>
      <xdr:row>39</xdr:row>
      <xdr:rowOff>70957</xdr:rowOff>
    </xdr:to>
    <xdr:cxnSp macro="">
      <xdr:nvCxnSpPr>
        <xdr:cNvPr id="297" name="直線コネクタ 296"/>
        <xdr:cNvCxnSpPr/>
      </xdr:nvCxnSpPr>
      <xdr:spPr>
        <a:xfrm>
          <a:off x="8750300" y="6715134"/>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28584</xdr:rowOff>
    </xdr:from>
    <xdr:to>
      <xdr:col>12</xdr:col>
      <xdr:colOff>511175</xdr:colOff>
      <xdr:row>39</xdr:row>
      <xdr:rowOff>70728</xdr:rowOff>
    </xdr:to>
    <xdr:cxnSp macro="">
      <xdr:nvCxnSpPr>
        <xdr:cNvPr id="300" name="直線コネクタ 299"/>
        <xdr:cNvCxnSpPr/>
      </xdr:nvCxnSpPr>
      <xdr:spPr>
        <a:xfrm flipV="1">
          <a:off x="7861300" y="6715134"/>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45027</xdr:rowOff>
    </xdr:from>
    <xdr:to>
      <xdr:col>11</xdr:col>
      <xdr:colOff>307975</xdr:colOff>
      <xdr:row>39</xdr:row>
      <xdr:rowOff>70728</xdr:rowOff>
    </xdr:to>
    <xdr:cxnSp macro="">
      <xdr:nvCxnSpPr>
        <xdr:cNvPr id="303" name="直線コネクタ 302"/>
        <xdr:cNvCxnSpPr/>
      </xdr:nvCxnSpPr>
      <xdr:spPr>
        <a:xfrm>
          <a:off x="6972300" y="6560127"/>
          <a:ext cx="889000" cy="19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29758</xdr:rowOff>
    </xdr:from>
    <xdr:to>
      <xdr:col>15</xdr:col>
      <xdr:colOff>231775</xdr:colOff>
      <xdr:row>39</xdr:row>
      <xdr:rowOff>131358</xdr:rowOff>
    </xdr:to>
    <xdr:sp macro="" textlink="">
      <xdr:nvSpPr>
        <xdr:cNvPr id="313" name="円/楕円 312"/>
        <xdr:cNvSpPr/>
      </xdr:nvSpPr>
      <xdr:spPr>
        <a:xfrm>
          <a:off x="10426700" y="67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160585</xdr:rowOff>
    </xdr:from>
    <xdr:ext cx="469744" cy="259045"/>
    <xdr:sp macro="" textlink="">
      <xdr:nvSpPr>
        <xdr:cNvPr id="314" name="労働費該当値テキスト"/>
        <xdr:cNvSpPr txBox="1"/>
      </xdr:nvSpPr>
      <xdr:spPr>
        <a:xfrm>
          <a:off x="10528300" y="650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20157</xdr:rowOff>
    </xdr:from>
    <xdr:to>
      <xdr:col>14</xdr:col>
      <xdr:colOff>79375</xdr:colOff>
      <xdr:row>39</xdr:row>
      <xdr:rowOff>121757</xdr:rowOff>
    </xdr:to>
    <xdr:sp macro="" textlink="">
      <xdr:nvSpPr>
        <xdr:cNvPr id="315" name="円/楕円 314"/>
        <xdr:cNvSpPr/>
      </xdr:nvSpPr>
      <xdr:spPr>
        <a:xfrm>
          <a:off x="9588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112884</xdr:rowOff>
    </xdr:from>
    <xdr:ext cx="469744" cy="259045"/>
    <xdr:sp macro="" textlink="">
      <xdr:nvSpPr>
        <xdr:cNvPr id="316" name="テキスト ボックス 315"/>
        <xdr:cNvSpPr txBox="1"/>
      </xdr:nvSpPr>
      <xdr:spPr>
        <a:xfrm>
          <a:off x="9404427" y="67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149234</xdr:rowOff>
    </xdr:from>
    <xdr:to>
      <xdr:col>12</xdr:col>
      <xdr:colOff>561975</xdr:colOff>
      <xdr:row>39</xdr:row>
      <xdr:rowOff>79384</xdr:rowOff>
    </xdr:to>
    <xdr:sp macro="" textlink="">
      <xdr:nvSpPr>
        <xdr:cNvPr id="317" name="円/楕円 316"/>
        <xdr:cNvSpPr/>
      </xdr:nvSpPr>
      <xdr:spPr>
        <a:xfrm>
          <a:off x="8699500" y="6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70511</xdr:rowOff>
    </xdr:from>
    <xdr:ext cx="469744" cy="259045"/>
    <xdr:sp macro="" textlink="">
      <xdr:nvSpPr>
        <xdr:cNvPr id="318" name="テキスト ボックス 317"/>
        <xdr:cNvSpPr txBox="1"/>
      </xdr:nvSpPr>
      <xdr:spPr>
        <a:xfrm>
          <a:off x="8515427" y="6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19928</xdr:rowOff>
    </xdr:from>
    <xdr:to>
      <xdr:col>11</xdr:col>
      <xdr:colOff>358775</xdr:colOff>
      <xdr:row>39</xdr:row>
      <xdr:rowOff>121528</xdr:rowOff>
    </xdr:to>
    <xdr:sp macro="" textlink="">
      <xdr:nvSpPr>
        <xdr:cNvPr id="319" name="円/楕円 318"/>
        <xdr:cNvSpPr/>
      </xdr:nvSpPr>
      <xdr:spPr>
        <a:xfrm>
          <a:off x="7810500" y="67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112655</xdr:rowOff>
    </xdr:from>
    <xdr:ext cx="469744" cy="259045"/>
    <xdr:sp macro="" textlink="">
      <xdr:nvSpPr>
        <xdr:cNvPr id="320" name="テキスト ボックス 319"/>
        <xdr:cNvSpPr txBox="1"/>
      </xdr:nvSpPr>
      <xdr:spPr>
        <a:xfrm>
          <a:off x="7626427" y="67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165677</xdr:rowOff>
    </xdr:from>
    <xdr:to>
      <xdr:col>10</xdr:col>
      <xdr:colOff>155575</xdr:colOff>
      <xdr:row>38</xdr:row>
      <xdr:rowOff>95827</xdr:rowOff>
    </xdr:to>
    <xdr:sp macro="" textlink="">
      <xdr:nvSpPr>
        <xdr:cNvPr id="321" name="円/楕円 320"/>
        <xdr:cNvSpPr/>
      </xdr:nvSpPr>
      <xdr:spPr>
        <a:xfrm>
          <a:off x="6921500" y="65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112354</xdr:rowOff>
    </xdr:from>
    <xdr:ext cx="534377" cy="259045"/>
    <xdr:sp macro="" textlink="">
      <xdr:nvSpPr>
        <xdr:cNvPr id="322" name="テキスト ボックス 321"/>
        <xdr:cNvSpPr txBox="1"/>
      </xdr:nvSpPr>
      <xdr:spPr>
        <a:xfrm>
          <a:off x="6705111" y="6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132873</xdr:rowOff>
    </xdr:from>
    <xdr:to>
      <xdr:col>15</xdr:col>
      <xdr:colOff>180975</xdr:colOff>
      <xdr:row>58</xdr:row>
      <xdr:rowOff>150061</xdr:rowOff>
    </xdr:to>
    <xdr:cxnSp macro="">
      <xdr:nvCxnSpPr>
        <xdr:cNvPr id="353" name="直線コネクタ 352"/>
        <xdr:cNvCxnSpPr/>
      </xdr:nvCxnSpPr>
      <xdr:spPr>
        <a:xfrm>
          <a:off x="9639300" y="10076973"/>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128643</xdr:rowOff>
    </xdr:from>
    <xdr:to>
      <xdr:col>14</xdr:col>
      <xdr:colOff>28575</xdr:colOff>
      <xdr:row>58</xdr:row>
      <xdr:rowOff>132873</xdr:rowOff>
    </xdr:to>
    <xdr:cxnSp macro="">
      <xdr:nvCxnSpPr>
        <xdr:cNvPr id="356" name="直線コネクタ 355"/>
        <xdr:cNvCxnSpPr/>
      </xdr:nvCxnSpPr>
      <xdr:spPr>
        <a:xfrm>
          <a:off x="8750300" y="1007274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128643</xdr:rowOff>
    </xdr:from>
    <xdr:to>
      <xdr:col>12</xdr:col>
      <xdr:colOff>511175</xdr:colOff>
      <xdr:row>58</xdr:row>
      <xdr:rowOff>154719</xdr:rowOff>
    </xdr:to>
    <xdr:cxnSp macro="">
      <xdr:nvCxnSpPr>
        <xdr:cNvPr id="359" name="直線コネクタ 358"/>
        <xdr:cNvCxnSpPr/>
      </xdr:nvCxnSpPr>
      <xdr:spPr>
        <a:xfrm flipV="1">
          <a:off x="7861300" y="10072743"/>
          <a:ext cx="8890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154719</xdr:rowOff>
    </xdr:from>
    <xdr:to>
      <xdr:col>11</xdr:col>
      <xdr:colOff>307975</xdr:colOff>
      <xdr:row>58</xdr:row>
      <xdr:rowOff>160619</xdr:rowOff>
    </xdr:to>
    <xdr:cxnSp macro="">
      <xdr:nvCxnSpPr>
        <xdr:cNvPr id="362" name="直線コネクタ 361"/>
        <xdr:cNvCxnSpPr/>
      </xdr:nvCxnSpPr>
      <xdr:spPr>
        <a:xfrm flipV="1">
          <a:off x="6972300" y="10098819"/>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99261</xdr:rowOff>
    </xdr:from>
    <xdr:to>
      <xdr:col>15</xdr:col>
      <xdr:colOff>231775</xdr:colOff>
      <xdr:row>59</xdr:row>
      <xdr:rowOff>29411</xdr:rowOff>
    </xdr:to>
    <xdr:sp macro="" textlink="">
      <xdr:nvSpPr>
        <xdr:cNvPr id="372" name="円/楕円 371"/>
        <xdr:cNvSpPr/>
      </xdr:nvSpPr>
      <xdr:spPr>
        <a:xfrm>
          <a:off x="10426700" y="100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82073</xdr:rowOff>
    </xdr:from>
    <xdr:to>
      <xdr:col>14</xdr:col>
      <xdr:colOff>79375</xdr:colOff>
      <xdr:row>59</xdr:row>
      <xdr:rowOff>12223</xdr:rowOff>
    </xdr:to>
    <xdr:sp macro="" textlink="">
      <xdr:nvSpPr>
        <xdr:cNvPr id="374" name="円/楕円 373"/>
        <xdr:cNvSpPr/>
      </xdr:nvSpPr>
      <xdr:spPr>
        <a:xfrm>
          <a:off x="9588500" y="100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3350</xdr:rowOff>
    </xdr:from>
    <xdr:ext cx="599010" cy="259045"/>
    <xdr:sp macro="" textlink="">
      <xdr:nvSpPr>
        <xdr:cNvPr id="375" name="テキスト ボックス 374"/>
        <xdr:cNvSpPr txBox="1"/>
      </xdr:nvSpPr>
      <xdr:spPr>
        <a:xfrm>
          <a:off x="9339794" y="101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77843</xdr:rowOff>
    </xdr:from>
    <xdr:to>
      <xdr:col>12</xdr:col>
      <xdr:colOff>561975</xdr:colOff>
      <xdr:row>59</xdr:row>
      <xdr:rowOff>7993</xdr:rowOff>
    </xdr:to>
    <xdr:sp macro="" textlink="">
      <xdr:nvSpPr>
        <xdr:cNvPr id="376" name="円/楕円 375"/>
        <xdr:cNvSpPr/>
      </xdr:nvSpPr>
      <xdr:spPr>
        <a:xfrm>
          <a:off x="8699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170570</xdr:rowOff>
    </xdr:from>
    <xdr:ext cx="599010" cy="259045"/>
    <xdr:sp macro="" textlink="">
      <xdr:nvSpPr>
        <xdr:cNvPr id="377" name="テキスト ボックス 376"/>
        <xdr:cNvSpPr txBox="1"/>
      </xdr:nvSpPr>
      <xdr:spPr>
        <a:xfrm>
          <a:off x="8450794" y="101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103919</xdr:rowOff>
    </xdr:from>
    <xdr:to>
      <xdr:col>11</xdr:col>
      <xdr:colOff>358775</xdr:colOff>
      <xdr:row>59</xdr:row>
      <xdr:rowOff>34069</xdr:rowOff>
    </xdr:to>
    <xdr:sp macro="" textlink="">
      <xdr:nvSpPr>
        <xdr:cNvPr id="378" name="円/楕円 377"/>
        <xdr:cNvSpPr/>
      </xdr:nvSpPr>
      <xdr:spPr>
        <a:xfrm>
          <a:off x="78105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25196</xdr:rowOff>
    </xdr:from>
    <xdr:ext cx="599010" cy="259045"/>
    <xdr:sp macro="" textlink="">
      <xdr:nvSpPr>
        <xdr:cNvPr id="379" name="テキスト ボックス 378"/>
        <xdr:cNvSpPr txBox="1"/>
      </xdr:nvSpPr>
      <xdr:spPr>
        <a:xfrm>
          <a:off x="7561794" y="101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109819</xdr:rowOff>
    </xdr:from>
    <xdr:to>
      <xdr:col>10</xdr:col>
      <xdr:colOff>155575</xdr:colOff>
      <xdr:row>59</xdr:row>
      <xdr:rowOff>39969</xdr:rowOff>
    </xdr:to>
    <xdr:sp macro="" textlink="">
      <xdr:nvSpPr>
        <xdr:cNvPr id="380" name="円/楕円 379"/>
        <xdr:cNvSpPr/>
      </xdr:nvSpPr>
      <xdr:spPr>
        <a:xfrm>
          <a:off x="6921500" y="100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31096</xdr:rowOff>
    </xdr:from>
    <xdr:ext cx="599010" cy="259045"/>
    <xdr:sp macro="" textlink="">
      <xdr:nvSpPr>
        <xdr:cNvPr id="381" name="テキスト ボックス 380"/>
        <xdr:cNvSpPr txBox="1"/>
      </xdr:nvSpPr>
      <xdr:spPr>
        <a:xfrm>
          <a:off x="6672794" y="1014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79304</xdr:rowOff>
    </xdr:from>
    <xdr:to>
      <xdr:col>15</xdr:col>
      <xdr:colOff>180975</xdr:colOff>
      <xdr:row>78</xdr:row>
      <xdr:rowOff>7471</xdr:rowOff>
    </xdr:to>
    <xdr:cxnSp macro="">
      <xdr:nvCxnSpPr>
        <xdr:cNvPr id="410" name="直線コネクタ 409"/>
        <xdr:cNvCxnSpPr/>
      </xdr:nvCxnSpPr>
      <xdr:spPr>
        <a:xfrm>
          <a:off x="9639300" y="13280954"/>
          <a:ext cx="838200" cy="9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79304</xdr:rowOff>
    </xdr:from>
    <xdr:to>
      <xdr:col>14</xdr:col>
      <xdr:colOff>28575</xdr:colOff>
      <xdr:row>78</xdr:row>
      <xdr:rowOff>84612</xdr:rowOff>
    </xdr:to>
    <xdr:cxnSp macro="">
      <xdr:nvCxnSpPr>
        <xdr:cNvPr id="413" name="直線コネクタ 412"/>
        <xdr:cNvCxnSpPr/>
      </xdr:nvCxnSpPr>
      <xdr:spPr>
        <a:xfrm flipV="1">
          <a:off x="8750300" y="13280954"/>
          <a:ext cx="889000" cy="1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98414</xdr:rowOff>
    </xdr:from>
    <xdr:to>
      <xdr:col>12</xdr:col>
      <xdr:colOff>511175</xdr:colOff>
      <xdr:row>78</xdr:row>
      <xdr:rowOff>84612</xdr:rowOff>
    </xdr:to>
    <xdr:cxnSp macro="">
      <xdr:nvCxnSpPr>
        <xdr:cNvPr id="416" name="直線コネクタ 415"/>
        <xdr:cNvCxnSpPr/>
      </xdr:nvCxnSpPr>
      <xdr:spPr>
        <a:xfrm>
          <a:off x="7861300" y="13300064"/>
          <a:ext cx="889000" cy="1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98414</xdr:rowOff>
    </xdr:from>
    <xdr:to>
      <xdr:col>11</xdr:col>
      <xdr:colOff>307975</xdr:colOff>
      <xdr:row>78</xdr:row>
      <xdr:rowOff>77863</xdr:rowOff>
    </xdr:to>
    <xdr:cxnSp macro="">
      <xdr:nvCxnSpPr>
        <xdr:cNvPr id="419" name="直線コネクタ 418"/>
        <xdr:cNvCxnSpPr/>
      </xdr:nvCxnSpPr>
      <xdr:spPr>
        <a:xfrm flipV="1">
          <a:off x="6972300" y="13300064"/>
          <a:ext cx="889000" cy="15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128121</xdr:rowOff>
    </xdr:from>
    <xdr:to>
      <xdr:col>15</xdr:col>
      <xdr:colOff>231775</xdr:colOff>
      <xdr:row>78</xdr:row>
      <xdr:rowOff>58271</xdr:rowOff>
    </xdr:to>
    <xdr:sp macro="" textlink="">
      <xdr:nvSpPr>
        <xdr:cNvPr id="429" name="円/楕円 428"/>
        <xdr:cNvSpPr/>
      </xdr:nvSpPr>
      <xdr:spPr>
        <a:xfrm>
          <a:off x="10426700" y="13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150998</xdr:rowOff>
    </xdr:from>
    <xdr:ext cx="534377" cy="259045"/>
    <xdr:sp macro="" textlink="">
      <xdr:nvSpPr>
        <xdr:cNvPr id="430" name="商工費該当値テキスト"/>
        <xdr:cNvSpPr txBox="1"/>
      </xdr:nvSpPr>
      <xdr:spPr>
        <a:xfrm>
          <a:off x="10528300" y="1318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28504</xdr:rowOff>
    </xdr:from>
    <xdr:to>
      <xdr:col>14</xdr:col>
      <xdr:colOff>79375</xdr:colOff>
      <xdr:row>77</xdr:row>
      <xdr:rowOff>130104</xdr:rowOff>
    </xdr:to>
    <xdr:sp macro="" textlink="">
      <xdr:nvSpPr>
        <xdr:cNvPr id="431" name="円/楕円 430"/>
        <xdr:cNvSpPr/>
      </xdr:nvSpPr>
      <xdr:spPr>
        <a:xfrm>
          <a:off x="9588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146631</xdr:rowOff>
    </xdr:from>
    <xdr:ext cx="534377" cy="259045"/>
    <xdr:sp macro="" textlink="">
      <xdr:nvSpPr>
        <xdr:cNvPr id="432" name="テキスト ボックス 431"/>
        <xdr:cNvSpPr txBox="1"/>
      </xdr:nvSpPr>
      <xdr:spPr>
        <a:xfrm>
          <a:off x="9372111" y="130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33812</xdr:rowOff>
    </xdr:from>
    <xdr:to>
      <xdr:col>12</xdr:col>
      <xdr:colOff>561975</xdr:colOff>
      <xdr:row>78</xdr:row>
      <xdr:rowOff>135412</xdr:rowOff>
    </xdr:to>
    <xdr:sp macro="" textlink="">
      <xdr:nvSpPr>
        <xdr:cNvPr id="433" name="円/楕円 432"/>
        <xdr:cNvSpPr/>
      </xdr:nvSpPr>
      <xdr:spPr>
        <a:xfrm>
          <a:off x="8699500" y="134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126539</xdr:rowOff>
    </xdr:from>
    <xdr:ext cx="534377" cy="259045"/>
    <xdr:sp macro="" textlink="">
      <xdr:nvSpPr>
        <xdr:cNvPr id="434" name="テキスト ボックス 433"/>
        <xdr:cNvSpPr txBox="1"/>
      </xdr:nvSpPr>
      <xdr:spPr>
        <a:xfrm>
          <a:off x="8483111" y="134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47614</xdr:rowOff>
    </xdr:from>
    <xdr:to>
      <xdr:col>11</xdr:col>
      <xdr:colOff>358775</xdr:colOff>
      <xdr:row>77</xdr:row>
      <xdr:rowOff>149214</xdr:rowOff>
    </xdr:to>
    <xdr:sp macro="" textlink="">
      <xdr:nvSpPr>
        <xdr:cNvPr id="435" name="円/楕円 434"/>
        <xdr:cNvSpPr/>
      </xdr:nvSpPr>
      <xdr:spPr>
        <a:xfrm>
          <a:off x="7810500" y="132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165741</xdr:rowOff>
    </xdr:from>
    <xdr:ext cx="534377" cy="259045"/>
    <xdr:sp macro="" textlink="">
      <xdr:nvSpPr>
        <xdr:cNvPr id="436" name="テキスト ボックス 435"/>
        <xdr:cNvSpPr txBox="1"/>
      </xdr:nvSpPr>
      <xdr:spPr>
        <a:xfrm>
          <a:off x="7594111" y="13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27063</xdr:rowOff>
    </xdr:from>
    <xdr:to>
      <xdr:col>10</xdr:col>
      <xdr:colOff>155575</xdr:colOff>
      <xdr:row>78</xdr:row>
      <xdr:rowOff>128663</xdr:rowOff>
    </xdr:to>
    <xdr:sp macro="" textlink="">
      <xdr:nvSpPr>
        <xdr:cNvPr id="437" name="円/楕円 436"/>
        <xdr:cNvSpPr/>
      </xdr:nvSpPr>
      <xdr:spPr>
        <a:xfrm>
          <a:off x="6921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145190</xdr:rowOff>
    </xdr:from>
    <xdr:ext cx="534377" cy="259045"/>
    <xdr:sp macro="" textlink="">
      <xdr:nvSpPr>
        <xdr:cNvPr id="438" name="テキスト ボックス 437"/>
        <xdr:cNvSpPr txBox="1"/>
      </xdr:nvSpPr>
      <xdr:spPr>
        <a:xfrm>
          <a:off x="6705111" y="13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119940</xdr:rowOff>
    </xdr:from>
    <xdr:to>
      <xdr:col>15</xdr:col>
      <xdr:colOff>180975</xdr:colOff>
      <xdr:row>98</xdr:row>
      <xdr:rowOff>144047</xdr:rowOff>
    </xdr:to>
    <xdr:cxnSp macro="">
      <xdr:nvCxnSpPr>
        <xdr:cNvPr id="467" name="直線コネクタ 466"/>
        <xdr:cNvCxnSpPr/>
      </xdr:nvCxnSpPr>
      <xdr:spPr>
        <a:xfrm flipV="1">
          <a:off x="9639300" y="16922040"/>
          <a:ext cx="8382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144047</xdr:rowOff>
    </xdr:from>
    <xdr:to>
      <xdr:col>14</xdr:col>
      <xdr:colOff>28575</xdr:colOff>
      <xdr:row>98</xdr:row>
      <xdr:rowOff>154471</xdr:rowOff>
    </xdr:to>
    <xdr:cxnSp macro="">
      <xdr:nvCxnSpPr>
        <xdr:cNvPr id="470" name="直線コネクタ 469"/>
        <xdr:cNvCxnSpPr/>
      </xdr:nvCxnSpPr>
      <xdr:spPr>
        <a:xfrm flipV="1">
          <a:off x="8750300" y="1694614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154471</xdr:rowOff>
    </xdr:from>
    <xdr:to>
      <xdr:col>12</xdr:col>
      <xdr:colOff>511175</xdr:colOff>
      <xdr:row>98</xdr:row>
      <xdr:rowOff>167469</xdr:rowOff>
    </xdr:to>
    <xdr:cxnSp macro="">
      <xdr:nvCxnSpPr>
        <xdr:cNvPr id="473" name="直線コネクタ 472"/>
        <xdr:cNvCxnSpPr/>
      </xdr:nvCxnSpPr>
      <xdr:spPr>
        <a:xfrm flipV="1">
          <a:off x="7861300" y="1695657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163652</xdr:rowOff>
    </xdr:from>
    <xdr:to>
      <xdr:col>11</xdr:col>
      <xdr:colOff>307975</xdr:colOff>
      <xdr:row>98</xdr:row>
      <xdr:rowOff>167469</xdr:rowOff>
    </xdr:to>
    <xdr:cxnSp macro="">
      <xdr:nvCxnSpPr>
        <xdr:cNvPr id="476" name="直線コネクタ 475"/>
        <xdr:cNvCxnSpPr/>
      </xdr:nvCxnSpPr>
      <xdr:spPr>
        <a:xfrm>
          <a:off x="6972300" y="16965752"/>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69140</xdr:rowOff>
    </xdr:from>
    <xdr:to>
      <xdr:col>15</xdr:col>
      <xdr:colOff>231775</xdr:colOff>
      <xdr:row>98</xdr:row>
      <xdr:rowOff>170740</xdr:rowOff>
    </xdr:to>
    <xdr:sp macro="" textlink="">
      <xdr:nvSpPr>
        <xdr:cNvPr id="486" name="円/楕円 485"/>
        <xdr:cNvSpPr/>
      </xdr:nvSpPr>
      <xdr:spPr>
        <a:xfrm>
          <a:off x="10426700" y="168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99010" cy="259045"/>
    <xdr:sp macro="" textlink="">
      <xdr:nvSpPr>
        <xdr:cNvPr id="487" name="土木費該当値テキスト"/>
        <xdr:cNvSpPr txBox="1"/>
      </xdr:nvSpPr>
      <xdr:spPr>
        <a:xfrm>
          <a:off x="10528300" y="168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93247</xdr:rowOff>
    </xdr:from>
    <xdr:to>
      <xdr:col>14</xdr:col>
      <xdr:colOff>79375</xdr:colOff>
      <xdr:row>99</xdr:row>
      <xdr:rowOff>23397</xdr:rowOff>
    </xdr:to>
    <xdr:sp macro="" textlink="">
      <xdr:nvSpPr>
        <xdr:cNvPr id="488" name="円/楕円 487"/>
        <xdr:cNvSpPr/>
      </xdr:nvSpPr>
      <xdr:spPr>
        <a:xfrm>
          <a:off x="9588500" y="168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14524</xdr:rowOff>
    </xdr:from>
    <xdr:ext cx="534377" cy="259045"/>
    <xdr:sp macro="" textlink="">
      <xdr:nvSpPr>
        <xdr:cNvPr id="489" name="テキスト ボックス 488"/>
        <xdr:cNvSpPr txBox="1"/>
      </xdr:nvSpPr>
      <xdr:spPr>
        <a:xfrm>
          <a:off x="9372111" y="169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103671</xdr:rowOff>
    </xdr:from>
    <xdr:to>
      <xdr:col>12</xdr:col>
      <xdr:colOff>561975</xdr:colOff>
      <xdr:row>99</xdr:row>
      <xdr:rowOff>33821</xdr:rowOff>
    </xdr:to>
    <xdr:sp macro="" textlink="">
      <xdr:nvSpPr>
        <xdr:cNvPr id="490" name="円/楕円 489"/>
        <xdr:cNvSpPr/>
      </xdr:nvSpPr>
      <xdr:spPr>
        <a:xfrm>
          <a:off x="8699500" y="169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24948</xdr:rowOff>
    </xdr:from>
    <xdr:ext cx="534377" cy="259045"/>
    <xdr:sp macro="" textlink="">
      <xdr:nvSpPr>
        <xdr:cNvPr id="491" name="テキスト ボックス 490"/>
        <xdr:cNvSpPr txBox="1"/>
      </xdr:nvSpPr>
      <xdr:spPr>
        <a:xfrm>
          <a:off x="8483111" y="169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116669</xdr:rowOff>
    </xdr:from>
    <xdr:to>
      <xdr:col>11</xdr:col>
      <xdr:colOff>358775</xdr:colOff>
      <xdr:row>99</xdr:row>
      <xdr:rowOff>46819</xdr:rowOff>
    </xdr:to>
    <xdr:sp macro="" textlink="">
      <xdr:nvSpPr>
        <xdr:cNvPr id="492" name="円/楕円 491"/>
        <xdr:cNvSpPr/>
      </xdr:nvSpPr>
      <xdr:spPr>
        <a:xfrm>
          <a:off x="7810500" y="169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37946</xdr:rowOff>
    </xdr:from>
    <xdr:ext cx="534377" cy="259045"/>
    <xdr:sp macro="" textlink="">
      <xdr:nvSpPr>
        <xdr:cNvPr id="493" name="テキスト ボックス 492"/>
        <xdr:cNvSpPr txBox="1"/>
      </xdr:nvSpPr>
      <xdr:spPr>
        <a:xfrm>
          <a:off x="7594111" y="1701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112852</xdr:rowOff>
    </xdr:from>
    <xdr:to>
      <xdr:col>10</xdr:col>
      <xdr:colOff>155575</xdr:colOff>
      <xdr:row>99</xdr:row>
      <xdr:rowOff>43002</xdr:rowOff>
    </xdr:to>
    <xdr:sp macro="" textlink="">
      <xdr:nvSpPr>
        <xdr:cNvPr id="494" name="円/楕円 493"/>
        <xdr:cNvSpPr/>
      </xdr:nvSpPr>
      <xdr:spPr>
        <a:xfrm>
          <a:off x="6921500" y="169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34129</xdr:rowOff>
    </xdr:from>
    <xdr:ext cx="534377" cy="259045"/>
    <xdr:sp macro="" textlink="">
      <xdr:nvSpPr>
        <xdr:cNvPr id="495" name="テキスト ボックス 494"/>
        <xdr:cNvSpPr txBox="1"/>
      </xdr:nvSpPr>
      <xdr:spPr>
        <a:xfrm>
          <a:off x="6705111" y="170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77263</xdr:rowOff>
    </xdr:from>
    <xdr:to>
      <xdr:col>23</xdr:col>
      <xdr:colOff>517525</xdr:colOff>
      <xdr:row>38</xdr:row>
      <xdr:rowOff>108857</xdr:rowOff>
    </xdr:to>
    <xdr:cxnSp macro="">
      <xdr:nvCxnSpPr>
        <xdr:cNvPr id="522" name="直線コネクタ 521"/>
        <xdr:cNvCxnSpPr/>
      </xdr:nvCxnSpPr>
      <xdr:spPr>
        <a:xfrm flipV="1">
          <a:off x="15481300" y="6592363"/>
          <a:ext cx="8382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86674</xdr:rowOff>
    </xdr:from>
    <xdr:to>
      <xdr:col>22</xdr:col>
      <xdr:colOff>365125</xdr:colOff>
      <xdr:row>38</xdr:row>
      <xdr:rowOff>108857</xdr:rowOff>
    </xdr:to>
    <xdr:cxnSp macro="">
      <xdr:nvCxnSpPr>
        <xdr:cNvPr id="525" name="直線コネクタ 524"/>
        <xdr:cNvCxnSpPr/>
      </xdr:nvCxnSpPr>
      <xdr:spPr>
        <a:xfrm>
          <a:off x="14592300" y="6601774"/>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86674</xdr:rowOff>
    </xdr:from>
    <xdr:to>
      <xdr:col>21</xdr:col>
      <xdr:colOff>161925</xdr:colOff>
      <xdr:row>38</xdr:row>
      <xdr:rowOff>108999</xdr:rowOff>
    </xdr:to>
    <xdr:cxnSp macro="">
      <xdr:nvCxnSpPr>
        <xdr:cNvPr id="528" name="直線コネクタ 527"/>
        <xdr:cNvCxnSpPr/>
      </xdr:nvCxnSpPr>
      <xdr:spPr>
        <a:xfrm flipV="1">
          <a:off x="13703300" y="6601774"/>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108999</xdr:rowOff>
    </xdr:from>
    <xdr:to>
      <xdr:col>19</xdr:col>
      <xdr:colOff>644525</xdr:colOff>
      <xdr:row>38</xdr:row>
      <xdr:rowOff>111646</xdr:rowOff>
    </xdr:to>
    <xdr:cxnSp macro="">
      <xdr:nvCxnSpPr>
        <xdr:cNvPr id="531" name="直線コネクタ 530"/>
        <xdr:cNvCxnSpPr/>
      </xdr:nvCxnSpPr>
      <xdr:spPr>
        <a:xfrm flipV="1">
          <a:off x="12814300" y="6624099"/>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26463</xdr:rowOff>
    </xdr:from>
    <xdr:to>
      <xdr:col>23</xdr:col>
      <xdr:colOff>568325</xdr:colOff>
      <xdr:row>38</xdr:row>
      <xdr:rowOff>128063</xdr:rowOff>
    </xdr:to>
    <xdr:sp macro="" textlink="">
      <xdr:nvSpPr>
        <xdr:cNvPr id="541" name="円/楕円 540"/>
        <xdr:cNvSpPr/>
      </xdr:nvSpPr>
      <xdr:spPr>
        <a:xfrm>
          <a:off x="16268700" y="65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58057</xdr:rowOff>
    </xdr:from>
    <xdr:to>
      <xdr:col>22</xdr:col>
      <xdr:colOff>415925</xdr:colOff>
      <xdr:row>38</xdr:row>
      <xdr:rowOff>159657</xdr:rowOff>
    </xdr:to>
    <xdr:sp macro="" textlink="">
      <xdr:nvSpPr>
        <xdr:cNvPr id="543" name="円/楕円 542"/>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150784</xdr:rowOff>
    </xdr:from>
    <xdr:ext cx="534377" cy="259045"/>
    <xdr:sp macro="" textlink="">
      <xdr:nvSpPr>
        <xdr:cNvPr id="544" name="テキスト ボックス 543"/>
        <xdr:cNvSpPr txBox="1"/>
      </xdr:nvSpPr>
      <xdr:spPr>
        <a:xfrm>
          <a:off x="15214111" y="66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35874</xdr:rowOff>
    </xdr:from>
    <xdr:to>
      <xdr:col>21</xdr:col>
      <xdr:colOff>212725</xdr:colOff>
      <xdr:row>38</xdr:row>
      <xdr:rowOff>137474</xdr:rowOff>
    </xdr:to>
    <xdr:sp macro="" textlink="">
      <xdr:nvSpPr>
        <xdr:cNvPr id="545" name="円/楕円 544"/>
        <xdr:cNvSpPr/>
      </xdr:nvSpPr>
      <xdr:spPr>
        <a:xfrm>
          <a:off x="14541500" y="65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128601</xdr:rowOff>
    </xdr:from>
    <xdr:ext cx="534377" cy="259045"/>
    <xdr:sp macro="" textlink="">
      <xdr:nvSpPr>
        <xdr:cNvPr id="546" name="テキスト ボックス 545"/>
        <xdr:cNvSpPr txBox="1"/>
      </xdr:nvSpPr>
      <xdr:spPr>
        <a:xfrm>
          <a:off x="14325111" y="66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58199</xdr:rowOff>
    </xdr:from>
    <xdr:to>
      <xdr:col>20</xdr:col>
      <xdr:colOff>9525</xdr:colOff>
      <xdr:row>38</xdr:row>
      <xdr:rowOff>159799</xdr:rowOff>
    </xdr:to>
    <xdr:sp macro="" textlink="">
      <xdr:nvSpPr>
        <xdr:cNvPr id="547" name="円/楕円 546"/>
        <xdr:cNvSpPr/>
      </xdr:nvSpPr>
      <xdr:spPr>
        <a:xfrm>
          <a:off x="13652500" y="65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150926</xdr:rowOff>
    </xdr:from>
    <xdr:ext cx="534377" cy="259045"/>
    <xdr:sp macro="" textlink="">
      <xdr:nvSpPr>
        <xdr:cNvPr id="548" name="テキスト ボックス 547"/>
        <xdr:cNvSpPr txBox="1"/>
      </xdr:nvSpPr>
      <xdr:spPr>
        <a:xfrm>
          <a:off x="13436111" y="66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60846</xdr:rowOff>
    </xdr:from>
    <xdr:to>
      <xdr:col>18</xdr:col>
      <xdr:colOff>492125</xdr:colOff>
      <xdr:row>38</xdr:row>
      <xdr:rowOff>162446</xdr:rowOff>
    </xdr:to>
    <xdr:sp macro="" textlink="">
      <xdr:nvSpPr>
        <xdr:cNvPr id="549" name="円/楕円 548"/>
        <xdr:cNvSpPr/>
      </xdr:nvSpPr>
      <xdr:spPr>
        <a:xfrm>
          <a:off x="12763500" y="65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153573</xdr:rowOff>
    </xdr:from>
    <xdr:ext cx="534377" cy="259045"/>
    <xdr:sp macro="" textlink="">
      <xdr:nvSpPr>
        <xdr:cNvPr id="550" name="テキスト ボックス 549"/>
        <xdr:cNvSpPr txBox="1"/>
      </xdr:nvSpPr>
      <xdr:spPr>
        <a:xfrm>
          <a:off x="12547111" y="66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14121</xdr:rowOff>
    </xdr:from>
    <xdr:to>
      <xdr:col>23</xdr:col>
      <xdr:colOff>517525</xdr:colOff>
      <xdr:row>58</xdr:row>
      <xdr:rowOff>95510</xdr:rowOff>
    </xdr:to>
    <xdr:cxnSp macro="">
      <xdr:nvCxnSpPr>
        <xdr:cNvPr id="579" name="直線コネクタ 578"/>
        <xdr:cNvCxnSpPr/>
      </xdr:nvCxnSpPr>
      <xdr:spPr>
        <a:xfrm flipV="1">
          <a:off x="15481300" y="9958221"/>
          <a:ext cx="838200" cy="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95510</xdr:rowOff>
    </xdr:from>
    <xdr:to>
      <xdr:col>22</xdr:col>
      <xdr:colOff>365125</xdr:colOff>
      <xdr:row>58</xdr:row>
      <xdr:rowOff>99964</xdr:rowOff>
    </xdr:to>
    <xdr:cxnSp macro="">
      <xdr:nvCxnSpPr>
        <xdr:cNvPr id="582" name="直線コネクタ 581"/>
        <xdr:cNvCxnSpPr/>
      </xdr:nvCxnSpPr>
      <xdr:spPr>
        <a:xfrm flipV="1">
          <a:off x="14592300" y="10039610"/>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96200</xdr:rowOff>
    </xdr:from>
    <xdr:to>
      <xdr:col>21</xdr:col>
      <xdr:colOff>161925</xdr:colOff>
      <xdr:row>58</xdr:row>
      <xdr:rowOff>99964</xdr:rowOff>
    </xdr:to>
    <xdr:cxnSp macro="">
      <xdr:nvCxnSpPr>
        <xdr:cNvPr id="585" name="直線コネクタ 584"/>
        <xdr:cNvCxnSpPr/>
      </xdr:nvCxnSpPr>
      <xdr:spPr>
        <a:xfrm>
          <a:off x="13703300" y="10040300"/>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85682</xdr:rowOff>
    </xdr:from>
    <xdr:to>
      <xdr:col>19</xdr:col>
      <xdr:colOff>644525</xdr:colOff>
      <xdr:row>58</xdr:row>
      <xdr:rowOff>96200</xdr:rowOff>
    </xdr:to>
    <xdr:cxnSp macro="">
      <xdr:nvCxnSpPr>
        <xdr:cNvPr id="588" name="直線コネクタ 587"/>
        <xdr:cNvCxnSpPr/>
      </xdr:nvCxnSpPr>
      <xdr:spPr>
        <a:xfrm>
          <a:off x="12814300" y="10029782"/>
          <a:ext cx="889000" cy="1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134771</xdr:rowOff>
    </xdr:from>
    <xdr:to>
      <xdr:col>23</xdr:col>
      <xdr:colOff>568325</xdr:colOff>
      <xdr:row>58</xdr:row>
      <xdr:rowOff>64921</xdr:rowOff>
    </xdr:to>
    <xdr:sp macro="" textlink="">
      <xdr:nvSpPr>
        <xdr:cNvPr id="598" name="円/楕円 597"/>
        <xdr:cNvSpPr/>
      </xdr:nvSpPr>
      <xdr:spPr>
        <a:xfrm>
          <a:off x="16268700" y="9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62999</xdr:rowOff>
    </xdr:from>
    <xdr:ext cx="599010" cy="259045"/>
    <xdr:sp macro="" textlink="">
      <xdr:nvSpPr>
        <xdr:cNvPr id="599" name="教育費該当値テキスト"/>
        <xdr:cNvSpPr txBox="1"/>
      </xdr:nvSpPr>
      <xdr:spPr>
        <a:xfrm>
          <a:off x="16370300" y="98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105,921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44710</xdr:rowOff>
    </xdr:from>
    <xdr:to>
      <xdr:col>22</xdr:col>
      <xdr:colOff>415925</xdr:colOff>
      <xdr:row>58</xdr:row>
      <xdr:rowOff>146310</xdr:rowOff>
    </xdr:to>
    <xdr:sp macro="" textlink="">
      <xdr:nvSpPr>
        <xdr:cNvPr id="600" name="円/楕円 599"/>
        <xdr:cNvSpPr/>
      </xdr:nvSpPr>
      <xdr:spPr>
        <a:xfrm>
          <a:off x="15430500" y="9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137437</xdr:rowOff>
    </xdr:from>
    <xdr:ext cx="534377" cy="259045"/>
    <xdr:sp macro="" textlink="">
      <xdr:nvSpPr>
        <xdr:cNvPr id="601" name="テキスト ボックス 600"/>
        <xdr:cNvSpPr txBox="1"/>
      </xdr:nvSpPr>
      <xdr:spPr>
        <a:xfrm>
          <a:off x="15214111" y="100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49164</xdr:rowOff>
    </xdr:from>
    <xdr:to>
      <xdr:col>21</xdr:col>
      <xdr:colOff>212725</xdr:colOff>
      <xdr:row>58</xdr:row>
      <xdr:rowOff>150764</xdr:rowOff>
    </xdr:to>
    <xdr:sp macro="" textlink="">
      <xdr:nvSpPr>
        <xdr:cNvPr id="602" name="円/楕円 601"/>
        <xdr:cNvSpPr/>
      </xdr:nvSpPr>
      <xdr:spPr>
        <a:xfrm>
          <a:off x="14541500" y="99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141891</xdr:rowOff>
    </xdr:from>
    <xdr:ext cx="534377" cy="259045"/>
    <xdr:sp macro="" textlink="">
      <xdr:nvSpPr>
        <xdr:cNvPr id="603" name="テキスト ボックス 602"/>
        <xdr:cNvSpPr txBox="1"/>
      </xdr:nvSpPr>
      <xdr:spPr>
        <a:xfrm>
          <a:off x="14325111" y="100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45400</xdr:rowOff>
    </xdr:from>
    <xdr:to>
      <xdr:col>20</xdr:col>
      <xdr:colOff>9525</xdr:colOff>
      <xdr:row>58</xdr:row>
      <xdr:rowOff>147000</xdr:rowOff>
    </xdr:to>
    <xdr:sp macro="" textlink="">
      <xdr:nvSpPr>
        <xdr:cNvPr id="604" name="円/楕円 603"/>
        <xdr:cNvSpPr/>
      </xdr:nvSpPr>
      <xdr:spPr>
        <a:xfrm>
          <a:off x="13652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138127</xdr:rowOff>
    </xdr:from>
    <xdr:ext cx="534377" cy="259045"/>
    <xdr:sp macro="" textlink="">
      <xdr:nvSpPr>
        <xdr:cNvPr id="605" name="テキスト ボックス 604"/>
        <xdr:cNvSpPr txBox="1"/>
      </xdr:nvSpPr>
      <xdr:spPr>
        <a:xfrm>
          <a:off x="13436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34882</xdr:rowOff>
    </xdr:from>
    <xdr:to>
      <xdr:col>18</xdr:col>
      <xdr:colOff>492125</xdr:colOff>
      <xdr:row>58</xdr:row>
      <xdr:rowOff>136482</xdr:rowOff>
    </xdr:to>
    <xdr:sp macro="" textlink="">
      <xdr:nvSpPr>
        <xdr:cNvPr id="606" name="円/楕円 605"/>
        <xdr:cNvSpPr/>
      </xdr:nvSpPr>
      <xdr:spPr>
        <a:xfrm>
          <a:off x="12763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127609</xdr:rowOff>
    </xdr:from>
    <xdr:ext cx="534377" cy="259045"/>
    <xdr:sp macro="" textlink="">
      <xdr:nvSpPr>
        <xdr:cNvPr id="607" name="テキスト ボックス 606"/>
        <xdr:cNvSpPr txBox="1"/>
      </xdr:nvSpPr>
      <xdr:spPr>
        <a:xfrm>
          <a:off x="12547111" y="100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93173</xdr:rowOff>
    </xdr:from>
    <xdr:to>
      <xdr:col>23</xdr:col>
      <xdr:colOff>517525</xdr:colOff>
      <xdr:row>78</xdr:row>
      <xdr:rowOff>107764</xdr:rowOff>
    </xdr:to>
    <xdr:cxnSp macro="">
      <xdr:nvCxnSpPr>
        <xdr:cNvPr id="634" name="直線コネクタ 633"/>
        <xdr:cNvCxnSpPr/>
      </xdr:nvCxnSpPr>
      <xdr:spPr>
        <a:xfrm>
          <a:off x="15481300" y="13466273"/>
          <a:ext cx="8382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93173</xdr:rowOff>
    </xdr:from>
    <xdr:to>
      <xdr:col>22</xdr:col>
      <xdr:colOff>365125</xdr:colOff>
      <xdr:row>78</xdr:row>
      <xdr:rowOff>108204</xdr:rowOff>
    </xdr:to>
    <xdr:cxnSp macro="">
      <xdr:nvCxnSpPr>
        <xdr:cNvPr id="637" name="直線コネクタ 636"/>
        <xdr:cNvCxnSpPr/>
      </xdr:nvCxnSpPr>
      <xdr:spPr>
        <a:xfrm flipV="1">
          <a:off x="14592300" y="13466273"/>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85218</xdr:rowOff>
    </xdr:from>
    <xdr:to>
      <xdr:col>21</xdr:col>
      <xdr:colOff>161925</xdr:colOff>
      <xdr:row>78</xdr:row>
      <xdr:rowOff>108204</xdr:rowOff>
    </xdr:to>
    <xdr:cxnSp macro="">
      <xdr:nvCxnSpPr>
        <xdr:cNvPr id="640" name="直線コネクタ 639"/>
        <xdr:cNvCxnSpPr/>
      </xdr:nvCxnSpPr>
      <xdr:spPr>
        <a:xfrm>
          <a:off x="13703300" y="13458318"/>
          <a:ext cx="889000" cy="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85218</xdr:rowOff>
    </xdr:from>
    <xdr:to>
      <xdr:col>19</xdr:col>
      <xdr:colOff>644525</xdr:colOff>
      <xdr:row>78</xdr:row>
      <xdr:rowOff>102812</xdr:rowOff>
    </xdr:to>
    <xdr:cxnSp macro="">
      <xdr:nvCxnSpPr>
        <xdr:cNvPr id="643" name="直線コネクタ 642"/>
        <xdr:cNvCxnSpPr/>
      </xdr:nvCxnSpPr>
      <xdr:spPr>
        <a:xfrm flipV="1">
          <a:off x="12814300" y="13458318"/>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56964</xdr:rowOff>
    </xdr:from>
    <xdr:to>
      <xdr:col>23</xdr:col>
      <xdr:colOff>568325</xdr:colOff>
      <xdr:row>78</xdr:row>
      <xdr:rowOff>158564</xdr:rowOff>
    </xdr:to>
    <xdr:sp macro="" textlink="">
      <xdr:nvSpPr>
        <xdr:cNvPr id="653" name="円/楕円 652"/>
        <xdr:cNvSpPr/>
      </xdr:nvSpPr>
      <xdr:spPr>
        <a:xfrm>
          <a:off x="162687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534377" cy="259045"/>
    <xdr:sp macro="" textlink="">
      <xdr:nvSpPr>
        <xdr:cNvPr id="654" name="災害復旧費該当値テキスト"/>
        <xdr:cNvSpPr txBox="1"/>
      </xdr:nvSpPr>
      <xdr:spPr>
        <a:xfrm>
          <a:off x="16370300" y="134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42373</xdr:rowOff>
    </xdr:from>
    <xdr:to>
      <xdr:col>22</xdr:col>
      <xdr:colOff>415925</xdr:colOff>
      <xdr:row>78</xdr:row>
      <xdr:rowOff>143973</xdr:rowOff>
    </xdr:to>
    <xdr:sp macro="" textlink="">
      <xdr:nvSpPr>
        <xdr:cNvPr id="655" name="円/楕円 654"/>
        <xdr:cNvSpPr/>
      </xdr:nvSpPr>
      <xdr:spPr>
        <a:xfrm>
          <a:off x="15430500" y="134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160500</xdr:rowOff>
    </xdr:from>
    <xdr:ext cx="534377" cy="259045"/>
    <xdr:sp macro="" textlink="">
      <xdr:nvSpPr>
        <xdr:cNvPr id="656" name="テキスト ボックス 655"/>
        <xdr:cNvSpPr txBox="1"/>
      </xdr:nvSpPr>
      <xdr:spPr>
        <a:xfrm>
          <a:off x="15214111" y="131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57404</xdr:rowOff>
    </xdr:from>
    <xdr:to>
      <xdr:col>21</xdr:col>
      <xdr:colOff>212725</xdr:colOff>
      <xdr:row>78</xdr:row>
      <xdr:rowOff>159004</xdr:rowOff>
    </xdr:to>
    <xdr:sp macro="" textlink="">
      <xdr:nvSpPr>
        <xdr:cNvPr id="657" name="円/楕円 656"/>
        <xdr:cNvSpPr/>
      </xdr:nvSpPr>
      <xdr:spPr>
        <a:xfrm>
          <a:off x="14541500" y="134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150131</xdr:rowOff>
    </xdr:from>
    <xdr:ext cx="534377" cy="259045"/>
    <xdr:sp macro="" textlink="">
      <xdr:nvSpPr>
        <xdr:cNvPr id="658" name="テキスト ボックス 657"/>
        <xdr:cNvSpPr txBox="1"/>
      </xdr:nvSpPr>
      <xdr:spPr>
        <a:xfrm>
          <a:off x="14325111" y="135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34418</xdr:rowOff>
    </xdr:from>
    <xdr:to>
      <xdr:col>20</xdr:col>
      <xdr:colOff>9525</xdr:colOff>
      <xdr:row>78</xdr:row>
      <xdr:rowOff>136018</xdr:rowOff>
    </xdr:to>
    <xdr:sp macro="" textlink="">
      <xdr:nvSpPr>
        <xdr:cNvPr id="659" name="円/楕円 658"/>
        <xdr:cNvSpPr/>
      </xdr:nvSpPr>
      <xdr:spPr>
        <a:xfrm>
          <a:off x="13652500" y="134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152545</xdr:rowOff>
    </xdr:from>
    <xdr:ext cx="534377" cy="259045"/>
    <xdr:sp macro="" textlink="">
      <xdr:nvSpPr>
        <xdr:cNvPr id="660" name="テキスト ボックス 659"/>
        <xdr:cNvSpPr txBox="1"/>
      </xdr:nvSpPr>
      <xdr:spPr>
        <a:xfrm>
          <a:off x="13436111" y="131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52012</xdr:rowOff>
    </xdr:from>
    <xdr:to>
      <xdr:col>18</xdr:col>
      <xdr:colOff>492125</xdr:colOff>
      <xdr:row>78</xdr:row>
      <xdr:rowOff>153612</xdr:rowOff>
    </xdr:to>
    <xdr:sp macro="" textlink="">
      <xdr:nvSpPr>
        <xdr:cNvPr id="661" name="円/楕円 660"/>
        <xdr:cNvSpPr/>
      </xdr:nvSpPr>
      <xdr:spPr>
        <a:xfrm>
          <a:off x="12763500" y="134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170139</xdr:rowOff>
    </xdr:from>
    <xdr:ext cx="534377" cy="259045"/>
    <xdr:sp macro="" textlink="">
      <xdr:nvSpPr>
        <xdr:cNvPr id="662" name="テキスト ボックス 661"/>
        <xdr:cNvSpPr txBox="1"/>
      </xdr:nvSpPr>
      <xdr:spPr>
        <a:xfrm>
          <a:off x="12547111" y="132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43216</xdr:rowOff>
    </xdr:from>
    <xdr:to>
      <xdr:col>23</xdr:col>
      <xdr:colOff>517525</xdr:colOff>
      <xdr:row>98</xdr:row>
      <xdr:rowOff>48636</xdr:rowOff>
    </xdr:to>
    <xdr:cxnSp macro="">
      <xdr:nvCxnSpPr>
        <xdr:cNvPr id="691" name="直線コネクタ 690"/>
        <xdr:cNvCxnSpPr/>
      </xdr:nvCxnSpPr>
      <xdr:spPr>
        <a:xfrm flipV="1">
          <a:off x="15481300" y="16845316"/>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37106</xdr:rowOff>
    </xdr:from>
    <xdr:to>
      <xdr:col>22</xdr:col>
      <xdr:colOff>365125</xdr:colOff>
      <xdr:row>98</xdr:row>
      <xdr:rowOff>48636</xdr:rowOff>
    </xdr:to>
    <xdr:cxnSp macro="">
      <xdr:nvCxnSpPr>
        <xdr:cNvPr id="694" name="直線コネクタ 693"/>
        <xdr:cNvCxnSpPr/>
      </xdr:nvCxnSpPr>
      <xdr:spPr>
        <a:xfrm>
          <a:off x="14592300" y="16839206"/>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25867</xdr:rowOff>
    </xdr:from>
    <xdr:to>
      <xdr:col>21</xdr:col>
      <xdr:colOff>161925</xdr:colOff>
      <xdr:row>98</xdr:row>
      <xdr:rowOff>37106</xdr:rowOff>
    </xdr:to>
    <xdr:cxnSp macro="">
      <xdr:nvCxnSpPr>
        <xdr:cNvPr id="697" name="直線コネクタ 696"/>
        <xdr:cNvCxnSpPr/>
      </xdr:nvCxnSpPr>
      <xdr:spPr>
        <a:xfrm>
          <a:off x="13703300" y="1682796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2346</xdr:rowOff>
    </xdr:from>
    <xdr:to>
      <xdr:col>19</xdr:col>
      <xdr:colOff>644525</xdr:colOff>
      <xdr:row>98</xdr:row>
      <xdr:rowOff>25867</xdr:rowOff>
    </xdr:to>
    <xdr:cxnSp macro="">
      <xdr:nvCxnSpPr>
        <xdr:cNvPr id="700" name="直線コネクタ 699"/>
        <xdr:cNvCxnSpPr/>
      </xdr:nvCxnSpPr>
      <xdr:spPr>
        <a:xfrm>
          <a:off x="12814300" y="16804446"/>
          <a:ext cx="889000" cy="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163866</xdr:rowOff>
    </xdr:from>
    <xdr:to>
      <xdr:col>23</xdr:col>
      <xdr:colOff>568325</xdr:colOff>
      <xdr:row>98</xdr:row>
      <xdr:rowOff>94016</xdr:rowOff>
    </xdr:to>
    <xdr:sp macro="" textlink="">
      <xdr:nvSpPr>
        <xdr:cNvPr id="710" name="円/楕円 709"/>
        <xdr:cNvSpPr/>
      </xdr:nvSpPr>
      <xdr:spPr>
        <a:xfrm>
          <a:off x="16268700" y="167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78793</xdr:rowOff>
    </xdr:from>
    <xdr:ext cx="534377" cy="259045"/>
    <xdr:sp macro="" textlink="">
      <xdr:nvSpPr>
        <xdr:cNvPr id="711" name="公債費該当値テキスト"/>
        <xdr:cNvSpPr txBox="1"/>
      </xdr:nvSpPr>
      <xdr:spPr>
        <a:xfrm>
          <a:off x="16370300" y="167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169286</xdr:rowOff>
    </xdr:from>
    <xdr:to>
      <xdr:col>22</xdr:col>
      <xdr:colOff>415925</xdr:colOff>
      <xdr:row>98</xdr:row>
      <xdr:rowOff>99436</xdr:rowOff>
    </xdr:to>
    <xdr:sp macro="" textlink="">
      <xdr:nvSpPr>
        <xdr:cNvPr id="712" name="円/楕円 711"/>
        <xdr:cNvSpPr/>
      </xdr:nvSpPr>
      <xdr:spPr>
        <a:xfrm>
          <a:off x="15430500" y="167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90563</xdr:rowOff>
    </xdr:from>
    <xdr:ext cx="534377" cy="259045"/>
    <xdr:sp macro="" textlink="">
      <xdr:nvSpPr>
        <xdr:cNvPr id="713" name="テキスト ボックス 712"/>
        <xdr:cNvSpPr txBox="1"/>
      </xdr:nvSpPr>
      <xdr:spPr>
        <a:xfrm>
          <a:off x="15214111" y="168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157756</xdr:rowOff>
    </xdr:from>
    <xdr:to>
      <xdr:col>21</xdr:col>
      <xdr:colOff>212725</xdr:colOff>
      <xdr:row>98</xdr:row>
      <xdr:rowOff>87906</xdr:rowOff>
    </xdr:to>
    <xdr:sp macro="" textlink="">
      <xdr:nvSpPr>
        <xdr:cNvPr id="714" name="円/楕円 713"/>
        <xdr:cNvSpPr/>
      </xdr:nvSpPr>
      <xdr:spPr>
        <a:xfrm>
          <a:off x="14541500" y="16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79033</xdr:rowOff>
    </xdr:from>
    <xdr:ext cx="534377" cy="259045"/>
    <xdr:sp macro="" textlink="">
      <xdr:nvSpPr>
        <xdr:cNvPr id="715" name="テキスト ボックス 714"/>
        <xdr:cNvSpPr txBox="1"/>
      </xdr:nvSpPr>
      <xdr:spPr>
        <a:xfrm>
          <a:off x="14325111" y="168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146517</xdr:rowOff>
    </xdr:from>
    <xdr:to>
      <xdr:col>20</xdr:col>
      <xdr:colOff>9525</xdr:colOff>
      <xdr:row>98</xdr:row>
      <xdr:rowOff>76667</xdr:rowOff>
    </xdr:to>
    <xdr:sp macro="" textlink="">
      <xdr:nvSpPr>
        <xdr:cNvPr id="716" name="円/楕円 715"/>
        <xdr:cNvSpPr/>
      </xdr:nvSpPr>
      <xdr:spPr>
        <a:xfrm>
          <a:off x="13652500" y="167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67794</xdr:rowOff>
    </xdr:from>
    <xdr:ext cx="534377" cy="259045"/>
    <xdr:sp macro="" textlink="">
      <xdr:nvSpPr>
        <xdr:cNvPr id="717" name="テキスト ボックス 716"/>
        <xdr:cNvSpPr txBox="1"/>
      </xdr:nvSpPr>
      <xdr:spPr>
        <a:xfrm>
          <a:off x="13436111" y="168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122996</xdr:rowOff>
    </xdr:from>
    <xdr:to>
      <xdr:col>18</xdr:col>
      <xdr:colOff>492125</xdr:colOff>
      <xdr:row>98</xdr:row>
      <xdr:rowOff>53146</xdr:rowOff>
    </xdr:to>
    <xdr:sp macro="" textlink="">
      <xdr:nvSpPr>
        <xdr:cNvPr id="718" name="円/楕円 717"/>
        <xdr:cNvSpPr/>
      </xdr:nvSpPr>
      <xdr:spPr>
        <a:xfrm>
          <a:off x="12763500" y="167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44273</xdr:rowOff>
    </xdr:from>
    <xdr:ext cx="599010" cy="259045"/>
    <xdr:sp macro="" textlink="">
      <xdr:nvSpPr>
        <xdr:cNvPr id="719" name="テキスト ボックス 718"/>
        <xdr:cNvSpPr txBox="1"/>
      </xdr:nvSpPr>
      <xdr:spPr>
        <a:xfrm>
          <a:off x="12514794" y="168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商工費については、平成２７年度は住民一人当たり</a:t>
          </a:r>
          <a:r>
            <a:rPr kumimoji="1" lang="en-US" altLang="ja-JP" sz="1300">
              <a:latin typeface="ＭＳ Ｐゴシック"/>
            </a:rPr>
            <a:t>54,706</a:t>
          </a:r>
          <a:r>
            <a:rPr kumimoji="1" lang="ja-JP" altLang="en-US" sz="1300">
              <a:latin typeface="ＭＳ Ｐゴシック"/>
            </a:rPr>
            <a:t>円となっている。また、平成２５年度以外は、類似団体と比較して一人当たりコストが高い状況となっている。これは、第３セクター（五ヶ瀬ハイランド及び五ヶ瀬ワイナリー）が管理する施設の大掛かりな修繕・改修工事及び備品購入費用と、施設管理委託料・短期貸付金によるものである。また、平成２４年度と２６年度は、増資を行っていることによりさらにコストが上がっている。それ以外については、類似団体平均とほぼ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平成２６年度は積増しできなかったものの、近年、財政調整基金への積増しを行ってきたことにより、順調な伸びを示している。実質収支額及び実質単年度収支については、一定額を確保しており、比較的同水準の数値で推移している。</a:t>
          </a:r>
          <a:r>
            <a:rPr kumimoji="1" lang="ja-JP" altLang="en-US" sz="1300">
              <a:solidFill>
                <a:schemeClr val="dk1"/>
              </a:solidFill>
              <a:latin typeface="+mn-lt"/>
              <a:ea typeface="+mn-ea"/>
              <a:cs typeface="+mn-cs"/>
            </a:rPr>
            <a:t>今後も引き続き健全な行財政運営に努めていく。</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一般会計を含むすべての会計において黒字で推移しており、連結赤字比率▲</a:t>
          </a:r>
          <a:r>
            <a:rPr kumimoji="1" lang="ja-JP" altLang="en-US" sz="1300">
              <a:solidFill>
                <a:schemeClr val="dk1"/>
              </a:solidFill>
              <a:latin typeface="+mn-lt"/>
              <a:ea typeface="+mn-ea"/>
              <a:cs typeface="+mn-cs"/>
            </a:rPr>
            <a:t>２７．１４</a:t>
          </a:r>
          <a:r>
            <a:rPr kumimoji="1" lang="ja-JP" altLang="ja-JP" sz="1300">
              <a:solidFill>
                <a:schemeClr val="dk1"/>
              </a:solidFill>
              <a:latin typeface="+mn-lt"/>
              <a:ea typeface="+mn-ea"/>
              <a:cs typeface="+mn-cs"/>
            </a:rPr>
            <a:t>と同数値は算出されていない。今後も、各会計において財政健全化に向けた取り組みを進めることで、町全体の健全な財政を維持していく。</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4189872</v>
      </c>
      <c r="BO4" s="409"/>
      <c r="BP4" s="409"/>
      <c r="BQ4" s="409"/>
      <c r="BR4" s="409"/>
      <c r="BS4" s="409"/>
      <c r="BT4" s="409"/>
      <c r="BU4" s="410"/>
      <c r="BV4" s="408">
        <v>3926492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4122260</v>
      </c>
      <c r="BO5" s="414"/>
      <c r="BP5" s="414"/>
      <c r="BQ5" s="414"/>
      <c r="BR5" s="414"/>
      <c r="BS5" s="414"/>
      <c r="BT5" s="414"/>
      <c r="BU5" s="415"/>
      <c r="BV5" s="413">
        <v>3821036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81.5</v>
      </c>
      <c r="CU5" s="384"/>
      <c r="CV5" s="384"/>
      <c r="CW5" s="384"/>
      <c r="CX5" s="384"/>
      <c r="CY5" s="384"/>
      <c r="CZ5" s="384"/>
      <c r="DA5" s="385"/>
      <c r="DB5" s="383">
        <v>82.2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67612</v>
      </c>
      <c r="BO6" s="414"/>
      <c r="BP6" s="414"/>
      <c r="BQ6" s="414"/>
      <c r="BR6" s="414"/>
      <c r="BS6" s="414"/>
      <c r="BT6" s="414"/>
      <c r="BU6" s="415"/>
      <c r="BV6" s="413">
        <v>105456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85.4</v>
      </c>
      <c r="CU6" s="560"/>
      <c r="CV6" s="560"/>
      <c r="CW6" s="560"/>
      <c r="CX6" s="560"/>
      <c r="CY6" s="560"/>
      <c r="CZ6" s="560"/>
      <c r="DA6" s="561"/>
      <c r="DB6" s="559">
        <v>86.3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15562</v>
      </c>
      <c r="BO7" s="414"/>
      <c r="BP7" s="414"/>
      <c r="BQ7" s="414"/>
      <c r="BR7" s="414"/>
      <c r="BS7" s="414"/>
      <c r="BT7" s="414"/>
      <c r="BU7" s="415"/>
      <c r="BV7" s="413">
        <v>53610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2451775</v>
      </c>
      <c r="CU7" s="414"/>
      <c r="CV7" s="414"/>
      <c r="CW7" s="414"/>
      <c r="CX7" s="414"/>
      <c r="CY7" s="414"/>
      <c r="CZ7" s="414"/>
      <c r="DA7" s="415"/>
      <c r="DB7" s="413">
        <v>2379142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52050</v>
      </c>
      <c r="BO8" s="414"/>
      <c r="BP8" s="414"/>
      <c r="BQ8" s="414"/>
      <c r="BR8" s="414"/>
      <c r="BS8" s="414"/>
      <c r="BT8" s="414"/>
      <c r="BU8" s="415"/>
      <c r="BV8" s="413">
        <v>51846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3887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204</v>
      </c>
      <c r="BO9" s="414"/>
      <c r="BP9" s="414"/>
      <c r="BQ9" s="414"/>
      <c r="BR9" s="414"/>
      <c r="BS9" s="414"/>
      <c r="BT9" s="414"/>
      <c r="BU9" s="415"/>
      <c r="BV9" s="413">
        <v>-4037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13.1</v>
      </c>
      <c r="CU9" s="384"/>
      <c r="CV9" s="384"/>
      <c r="CW9" s="384"/>
      <c r="CX9" s="384"/>
      <c r="CY9" s="384"/>
      <c r="CZ9" s="384"/>
      <c r="DA9" s="385"/>
      <c r="DB9" s="383">
        <v>13.6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4427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50000</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101</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4164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4158</v>
      </c>
      <c r="S13" s="515"/>
      <c r="T13" s="515"/>
      <c r="U13" s="515"/>
      <c r="V13" s="516"/>
      <c r="W13" s="502" t="s">
        <v>121</v>
      </c>
      <c r="X13" s="426"/>
      <c r="Y13" s="426"/>
      <c r="Z13" s="426"/>
      <c r="AA13" s="426"/>
      <c r="AB13" s="427"/>
      <c r="AC13" s="389">
        <v>770</v>
      </c>
      <c r="AD13" s="390"/>
      <c r="AE13" s="390"/>
      <c r="AF13" s="390"/>
      <c r="AG13" s="391"/>
      <c r="AH13" s="389">
        <v>870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50204</v>
      </c>
      <c r="BO13" s="414"/>
      <c r="BP13" s="414"/>
      <c r="BQ13" s="414"/>
      <c r="BR13" s="414"/>
      <c r="BS13" s="414"/>
      <c r="BT13" s="414"/>
      <c r="BU13" s="415"/>
      <c r="BV13" s="413">
        <v>-4037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3.6</v>
      </c>
      <c r="CU13" s="384"/>
      <c r="CV13" s="384"/>
      <c r="CW13" s="384"/>
      <c r="CX13" s="384"/>
      <c r="CY13" s="384"/>
      <c r="CZ13" s="384"/>
      <c r="DA13" s="385"/>
      <c r="DB13" s="383">
        <v>3.9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4252</v>
      </c>
      <c r="S14" s="515"/>
      <c r="T14" s="515"/>
      <c r="U14" s="515"/>
      <c r="V14" s="516"/>
      <c r="W14" s="517"/>
      <c r="X14" s="429"/>
      <c r="Y14" s="429"/>
      <c r="Z14" s="429"/>
      <c r="AA14" s="429"/>
      <c r="AB14" s="430"/>
      <c r="AC14" s="507">
        <v>37.200000000000003</v>
      </c>
      <c r="AD14" s="508"/>
      <c r="AE14" s="508"/>
      <c r="AF14" s="508"/>
      <c r="AG14" s="509"/>
      <c r="AH14" s="507">
        <v>37.6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4244</v>
      </c>
      <c r="S15" s="515"/>
      <c r="T15" s="515"/>
      <c r="U15" s="515"/>
      <c r="V15" s="516"/>
      <c r="W15" s="502" t="s">
        <v>128</v>
      </c>
      <c r="X15" s="426"/>
      <c r="Y15" s="426"/>
      <c r="Z15" s="426"/>
      <c r="AA15" s="426"/>
      <c r="AB15" s="427"/>
      <c r="AC15" s="389">
        <v>309</v>
      </c>
      <c r="AD15" s="390"/>
      <c r="AE15" s="390"/>
      <c r="AF15" s="390"/>
      <c r="AG15" s="391"/>
      <c r="AH15" s="389">
        <v>460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278822</v>
      </c>
      <c r="BO15" s="409"/>
      <c r="BP15" s="409"/>
      <c r="BQ15" s="409"/>
      <c r="BR15" s="409"/>
      <c r="BS15" s="409"/>
      <c r="BT15" s="409"/>
      <c r="BU15" s="410"/>
      <c r="BV15" s="408">
        <v>260293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14.9</v>
      </c>
      <c r="AD16" s="508"/>
      <c r="AE16" s="508"/>
      <c r="AF16" s="508"/>
      <c r="AG16" s="509"/>
      <c r="AH16" s="507">
        <v>19.899999999999999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2275400</v>
      </c>
      <c r="BO16" s="414"/>
      <c r="BP16" s="414"/>
      <c r="BQ16" s="414"/>
      <c r="BR16" s="414"/>
      <c r="BS16" s="414"/>
      <c r="BT16" s="414"/>
      <c r="BU16" s="415"/>
      <c r="BV16" s="413">
        <v>2195242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992</v>
      </c>
      <c r="AD17" s="390"/>
      <c r="AE17" s="390"/>
      <c r="AF17" s="390"/>
      <c r="AG17" s="391"/>
      <c r="AH17" s="389">
        <v>983</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340051</v>
      </c>
      <c r="BO17" s="414"/>
      <c r="BP17" s="414"/>
      <c r="BQ17" s="414"/>
      <c r="BR17" s="414"/>
      <c r="BS17" s="414"/>
      <c r="BT17" s="414"/>
      <c r="BU17" s="415"/>
      <c r="BV17" s="413">
        <v>322285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171.73</v>
      </c>
      <c r="M18" s="478"/>
      <c r="N18" s="478"/>
      <c r="O18" s="478"/>
      <c r="P18" s="478"/>
      <c r="Q18" s="478"/>
      <c r="R18" s="479"/>
      <c r="S18" s="479"/>
      <c r="T18" s="479"/>
      <c r="U18" s="479"/>
      <c r="V18" s="480"/>
      <c r="W18" s="494"/>
      <c r="X18" s="495"/>
      <c r="Y18" s="495"/>
      <c r="Z18" s="495"/>
      <c r="AA18" s="495"/>
      <c r="AB18" s="503"/>
      <c r="AC18" s="377">
        <v>47.9</v>
      </c>
      <c r="AD18" s="378"/>
      <c r="AE18" s="378"/>
      <c r="AF18" s="378"/>
      <c r="AG18" s="481"/>
      <c r="AH18" s="377">
        <v>42.5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2042914</v>
      </c>
      <c r="BO18" s="414"/>
      <c r="BP18" s="414"/>
      <c r="BQ18" s="414"/>
      <c r="BR18" s="414"/>
      <c r="BS18" s="414"/>
      <c r="BT18" s="414"/>
      <c r="BU18" s="415"/>
      <c r="BV18" s="413">
        <v>1984950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2877101</v>
      </c>
      <c r="BO19" s="414"/>
      <c r="BP19" s="414"/>
      <c r="BQ19" s="414"/>
      <c r="BR19" s="414"/>
      <c r="BS19" s="414"/>
      <c r="BT19" s="414"/>
      <c r="BU19" s="415"/>
      <c r="BV19" s="413">
        <v>2745808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1277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2928218</v>
      </c>
      <c r="BO23" s="414"/>
      <c r="BP23" s="414"/>
      <c r="BQ23" s="414"/>
      <c r="BR23" s="414"/>
      <c r="BS23" s="414"/>
      <c r="BT23" s="414"/>
      <c r="BU23" s="415"/>
      <c r="BV23" s="413">
        <v>2883997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6620</v>
      </c>
      <c r="R24" s="390"/>
      <c r="S24" s="390"/>
      <c r="T24" s="390"/>
      <c r="U24" s="390"/>
      <c r="V24" s="391"/>
      <c r="W24" s="455"/>
      <c r="X24" s="446"/>
      <c r="Y24" s="447"/>
      <c r="Z24" s="386" t="s">
        <v>152</v>
      </c>
      <c r="AA24" s="387"/>
      <c r="AB24" s="387"/>
      <c r="AC24" s="387"/>
      <c r="AD24" s="387"/>
      <c r="AE24" s="387"/>
      <c r="AF24" s="387"/>
      <c r="AG24" s="388"/>
      <c r="AH24" s="389">
        <v>90</v>
      </c>
      <c r="AI24" s="390"/>
      <c r="AJ24" s="390"/>
      <c r="AK24" s="390"/>
      <c r="AL24" s="391"/>
      <c r="AM24" s="389">
        <v>274680</v>
      </c>
      <c r="AN24" s="390"/>
      <c r="AO24" s="390"/>
      <c r="AP24" s="390"/>
      <c r="AQ24" s="390"/>
      <c r="AR24" s="391"/>
      <c r="AS24" s="389">
        <v>3052</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2792205</v>
      </c>
      <c r="BO24" s="414"/>
      <c r="BP24" s="414"/>
      <c r="BQ24" s="414"/>
      <c r="BR24" s="414"/>
      <c r="BS24" s="414"/>
      <c r="BT24" s="414"/>
      <c r="BU24" s="415"/>
      <c r="BV24" s="413">
        <v>2708867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5350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11662</v>
      </c>
      <c r="BO25" s="409"/>
      <c r="BP25" s="409"/>
      <c r="BQ25" s="409"/>
      <c r="BR25" s="409"/>
      <c r="BS25" s="409"/>
      <c r="BT25" s="409"/>
      <c r="BU25" s="410"/>
      <c r="BV25" s="408">
        <v>15280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5290</v>
      </c>
      <c r="R26" s="390"/>
      <c r="S26" s="390"/>
      <c r="T26" s="390"/>
      <c r="U26" s="390"/>
      <c r="V26" s="391"/>
      <c r="W26" s="455"/>
      <c r="X26" s="446"/>
      <c r="Y26" s="447"/>
      <c r="Z26" s="386" t="s">
        <v>158</v>
      </c>
      <c r="AA26" s="468"/>
      <c r="AB26" s="468"/>
      <c r="AC26" s="468"/>
      <c r="AD26" s="468"/>
      <c r="AE26" s="468"/>
      <c r="AF26" s="468"/>
      <c r="AG26" s="469"/>
      <c r="AH26" s="389">
        <v>12</v>
      </c>
      <c r="AI26" s="390"/>
      <c r="AJ26" s="390"/>
      <c r="AK26" s="390"/>
      <c r="AL26" s="391"/>
      <c r="AM26" s="389">
        <v>44580</v>
      </c>
      <c r="AN26" s="390"/>
      <c r="AO26" s="390"/>
      <c r="AP26" s="390"/>
      <c r="AQ26" s="390"/>
      <c r="AR26" s="391"/>
      <c r="AS26" s="389">
        <v>3715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2730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240826</v>
      </c>
      <c r="BO27" s="417"/>
      <c r="BP27" s="417"/>
      <c r="BQ27" s="417"/>
      <c r="BR27" s="417"/>
      <c r="BS27" s="417"/>
      <c r="BT27" s="417"/>
      <c r="BU27" s="418"/>
      <c r="BV27" s="416">
        <v>240826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2080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1755865</v>
      </c>
      <c r="BO28" s="409"/>
      <c r="BP28" s="409"/>
      <c r="BQ28" s="409"/>
      <c r="BR28" s="409"/>
      <c r="BS28" s="409"/>
      <c r="BT28" s="409"/>
      <c r="BU28" s="410"/>
      <c r="BV28" s="408">
        <v>1705865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7</v>
      </c>
      <c r="M29" s="390"/>
      <c r="N29" s="390"/>
      <c r="O29" s="390"/>
      <c r="P29" s="391"/>
      <c r="Q29" s="389">
        <v>1880</v>
      </c>
      <c r="R29" s="390"/>
      <c r="S29" s="390"/>
      <c r="T29" s="390"/>
      <c r="U29" s="390"/>
      <c r="V29" s="391"/>
      <c r="W29" s="456"/>
      <c r="X29" s="457"/>
      <c r="Y29" s="458"/>
      <c r="Z29" s="386" t="s">
        <v>169</v>
      </c>
      <c r="AA29" s="387"/>
      <c r="AB29" s="387"/>
      <c r="AC29" s="387"/>
      <c r="AD29" s="387"/>
      <c r="AE29" s="387"/>
      <c r="AF29" s="387"/>
      <c r="AG29" s="388"/>
      <c r="AH29" s="389">
        <v>91</v>
      </c>
      <c r="AI29" s="390"/>
      <c r="AJ29" s="390"/>
      <c r="AK29" s="390"/>
      <c r="AL29" s="391"/>
      <c r="AM29" s="389">
        <v>278433</v>
      </c>
      <c r="AN29" s="390"/>
      <c r="AO29" s="390"/>
      <c r="AP29" s="390"/>
      <c r="AQ29" s="390"/>
      <c r="AR29" s="391"/>
      <c r="AS29" s="389">
        <v>3060</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149688</v>
      </c>
      <c r="BO29" s="414"/>
      <c r="BP29" s="414"/>
      <c r="BQ29" s="414"/>
      <c r="BR29" s="414"/>
      <c r="BS29" s="414"/>
      <c r="BT29" s="414"/>
      <c r="BU29" s="415"/>
      <c r="BV29" s="413">
        <v>149688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1035251</v>
      </c>
      <c r="BO30" s="417"/>
      <c r="BP30" s="417"/>
      <c r="BQ30" s="417"/>
      <c r="BR30" s="417"/>
      <c r="BS30" s="417"/>
      <c r="BT30" s="417"/>
      <c r="BU30" s="418"/>
      <c r="BV30" s="416">
        <v>906319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国民健康保険病院事業会計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西臼杵広域行政事務組合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五ヶ瀬ハイランド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宮崎県市町村総合事務組合（普通会計）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五ヶ瀬ワイナリー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宮崎県市町村総合事務組合（事業会計）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宮崎県林業公社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宮崎県北部広域行政事務組合（一般会計）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宮崎県北部広域行政事務組合（特別会計）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宮崎県後期高齢者医療広域連合（普通会計）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宮崎県後期高齢者医療広域連合（事業会計）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宮崎県自治会館管理組合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25.78</v>
      </c>
      <c r="G34" s="33">
        <v>25.24</v>
      </c>
      <c r="H34" s="33">
        <v>24.4</v>
      </c>
      <c r="I34" s="33">
        <v>25.14</v>
      </c>
      <c r="J34" s="34">
        <v>23.58</v>
      </c>
      <c r="K34" s="22"/>
      <c r="L34" s="22"/>
      <c r="M34" s="22"/>
      <c r="N34" s="22"/>
      <c r="O34" s="22"/>
      <c r="P34" s="22"/>
    </row>
    <row r="35" spans="1:16" ht="39" customHeight="1">
      <c r="A35" s="22"/>
      <c r="B35" s="35"/>
      <c r="C35" s="1175" t="s">
        <v>526</v>
      </c>
      <c r="D35" s="1176"/>
      <c r="E35" s="1177"/>
      <c r="F35" s="36">
        <v>2.2400000000000002</v>
      </c>
      <c r="G35" s="37">
        <v>2.39</v>
      </c>
      <c r="H35" s="37">
        <v>2.29</v>
      </c>
      <c r="I35" s="37">
        <v>2.17</v>
      </c>
      <c r="J35" s="38">
        <v>2.12</v>
      </c>
      <c r="K35" s="22"/>
      <c r="L35" s="22"/>
      <c r="M35" s="22"/>
      <c r="N35" s="22"/>
      <c r="O35" s="22"/>
      <c r="P35" s="22"/>
    </row>
    <row r="36" spans="1:16" ht="39" customHeight="1">
      <c r="A36" s="22"/>
      <c r="B36" s="35"/>
      <c r="C36" s="1175" t="s">
        <v>527</v>
      </c>
      <c r="D36" s="1176"/>
      <c r="E36" s="1177"/>
      <c r="F36" s="36">
        <v>0.84</v>
      </c>
      <c r="G36" s="37">
        <v>0.87</v>
      </c>
      <c r="H36" s="37">
        <v>1</v>
      </c>
      <c r="I36" s="37">
        <v>1.1399999999999999</v>
      </c>
      <c r="J36" s="38">
        <v>1.0900000000000001</v>
      </c>
      <c r="K36" s="22"/>
      <c r="L36" s="22"/>
      <c r="M36" s="22"/>
      <c r="N36" s="22"/>
      <c r="O36" s="22"/>
      <c r="P36" s="22"/>
    </row>
    <row r="37" spans="1:16" ht="39" customHeight="1">
      <c r="A37" s="22"/>
      <c r="B37" s="35"/>
      <c r="C37" s="1175" t="s">
        <v>528</v>
      </c>
      <c r="D37" s="1176"/>
      <c r="E37" s="1177"/>
      <c r="F37" s="36" t="s">
        <v>480</v>
      </c>
      <c r="G37" s="37" t="s">
        <v>480</v>
      </c>
      <c r="H37" s="37">
        <v>0.45</v>
      </c>
      <c r="I37" s="37">
        <v>0.4</v>
      </c>
      <c r="J37" s="38">
        <v>0.35</v>
      </c>
      <c r="K37" s="22"/>
      <c r="L37" s="22"/>
      <c r="M37" s="22"/>
      <c r="N37" s="22"/>
      <c r="O37" s="22"/>
      <c r="P37" s="22"/>
    </row>
    <row r="38" spans="1:16" ht="39" customHeight="1">
      <c r="A38" s="22"/>
      <c r="B38" s="35"/>
      <c r="C38" s="1175" t="s">
        <v>529</v>
      </c>
      <c r="D38" s="1176"/>
      <c r="E38" s="1177"/>
      <c r="F38" s="36">
        <v>0</v>
      </c>
      <c r="G38" s="37">
        <v>0</v>
      </c>
      <c r="H38" s="37">
        <v>0</v>
      </c>
      <c r="I38" s="37">
        <v>0</v>
      </c>
      <c r="J38" s="38">
        <v>0</v>
      </c>
      <c r="K38" s="22"/>
      <c r="L38" s="22"/>
      <c r="M38" s="22"/>
      <c r="N38" s="22"/>
      <c r="O38" s="22"/>
      <c r="P38" s="22"/>
    </row>
    <row r="39" spans="1:16" ht="39" customHeight="1">
      <c r="A39" s="22"/>
      <c r="B39" s="35"/>
      <c r="C39" s="1175" t="s">
        <v>530</v>
      </c>
      <c r="D39" s="1176"/>
      <c r="E39" s="1177"/>
      <c r="F39" s="36">
        <v>0</v>
      </c>
      <c r="G39" s="37">
        <v>0.01</v>
      </c>
      <c r="H39" s="37">
        <v>0.01</v>
      </c>
      <c r="I39" s="37">
        <v>0</v>
      </c>
      <c r="J39" s="38">
        <v>0</v>
      </c>
      <c r="K39" s="22"/>
      <c r="L39" s="22"/>
      <c r="M39" s="22"/>
      <c r="N39" s="22"/>
      <c r="O39" s="22"/>
      <c r="P39" s="22"/>
    </row>
    <row r="40" spans="1:16" ht="39" customHeight="1">
      <c r="A40" s="22"/>
      <c r="B40" s="35"/>
      <c r="C40" s="1175" t="s">
        <v>531</v>
      </c>
      <c r="D40" s="1176"/>
      <c r="E40" s="1177"/>
      <c r="F40" s="36" t="s">
        <v>480</v>
      </c>
      <c r="G40" s="37" t="s">
        <v>480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533</v>
      </c>
      <c r="D43" s="1179"/>
      <c r="E43" s="1180"/>
      <c r="F43" s="41">
        <v>0.16</v>
      </c>
      <c r="G43" s="42">
        <v>0.38</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495</v>
      </c>
      <c r="L45" s="60">
        <v>432</v>
      </c>
      <c r="M45" s="60">
        <v>406</v>
      </c>
      <c r="N45" s="60">
        <v>373</v>
      </c>
      <c r="O45" s="61">
        <v>377</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50</v>
      </c>
      <c r="L48" s="64">
        <v>22</v>
      </c>
      <c r="M48" s="64">
        <v>24</v>
      </c>
      <c r="N48" s="64">
        <v>27</v>
      </c>
      <c r="O48" s="65">
        <v>26</v>
      </c>
      <c r="P48" s="48"/>
      <c r="Q48" s="48"/>
      <c r="R48" s="48"/>
      <c r="S48" s="48"/>
      <c r="T48" s="48"/>
      <c r="U48" s="48"/>
    </row>
    <row r="49" spans="1:21" ht="30.75" customHeight="1">
      <c r="A49" s="48"/>
      <c r="B49" s="1193"/>
      <c r="C49" s="1194"/>
      <c r="D49" s="62"/>
      <c r="E49" s="1185" t="s">
        <v>16</v>
      </c>
      <c r="F49" s="1185"/>
      <c r="G49" s="1185"/>
      <c r="H49" s="1185"/>
      <c r="I49" s="1185"/>
      <c r="J49" s="1186"/>
      <c r="K49" s="63">
        <v>26</v>
      </c>
      <c r="L49" s="64">
        <v>7</v>
      </c>
      <c r="M49" s="64">
        <v>7</v>
      </c>
      <c r="N49" s="64">
        <v>9</v>
      </c>
      <c r="O49" s="65">
        <v>10</v>
      </c>
      <c r="P49" s="48"/>
      <c r="Q49" s="48"/>
      <c r="R49" s="48"/>
      <c r="S49" s="48"/>
      <c r="T49" s="48"/>
      <c r="U49" s="48"/>
    </row>
    <row r="50" spans="1:21" ht="30.75" customHeight="1">
      <c r="A50" s="48"/>
      <c r="B50" s="1193"/>
      <c r="C50" s="1194"/>
      <c r="D50" s="62"/>
      <c r="E50" s="1185" t="s">
        <v>17</v>
      </c>
      <c r="F50" s="1185"/>
      <c r="G50" s="1185"/>
      <c r="H50" s="1185"/>
      <c r="I50" s="1185"/>
      <c r="J50" s="1186"/>
      <c r="K50" s="63">
        <v>4</v>
      </c>
      <c r="L50" s="64">
        <v>4</v>
      </c>
      <c r="M50" s="64">
        <v>4</v>
      </c>
      <c r="N50" s="64">
        <v>4</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401</v>
      </c>
      <c r="L52" s="64">
        <v>366</v>
      </c>
      <c r="M52" s="64">
        <v>361</v>
      </c>
      <c r="N52" s="64">
        <v>346</v>
      </c>
      <c r="O52" s="65">
        <v>340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174</v>
      </c>
      <c r="L53" s="69">
        <v>99</v>
      </c>
      <c r="M53" s="69">
        <v>80</v>
      </c>
      <c r="N53" s="69">
        <v>67</v>
      </c>
      <c r="O53" s="70">
        <v>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3199</v>
      </c>
      <c r="J41" s="83">
        <v>3088</v>
      </c>
      <c r="K41" s="83">
        <v>2954</v>
      </c>
      <c r="L41" s="83">
        <v>2884</v>
      </c>
      <c r="M41" s="84">
        <v>2928</v>
      </c>
    </row>
    <row r="42" spans="2:13" ht="27.75" customHeight="1">
      <c r="B42" s="1201"/>
      <c r="C42" s="1202"/>
      <c r="D42" s="85"/>
      <c r="E42" s="1205" t="s">
        <v>26</v>
      </c>
      <c r="F42" s="1205"/>
      <c r="G42" s="1205"/>
      <c r="H42" s="1206"/>
      <c r="I42" s="86">
        <v>16</v>
      </c>
      <c r="J42" s="87">
        <v>15</v>
      </c>
      <c r="K42" s="87">
        <v>13</v>
      </c>
      <c r="L42" s="87">
        <v>11</v>
      </c>
      <c r="M42" s="88">
        <v>10</v>
      </c>
    </row>
    <row r="43" spans="2:13" ht="27.75" customHeight="1">
      <c r="B43" s="1201"/>
      <c r="C43" s="1202"/>
      <c r="D43" s="85"/>
      <c r="E43" s="1205" t="s">
        <v>27</v>
      </c>
      <c r="F43" s="1205"/>
      <c r="G43" s="1205"/>
      <c r="H43" s="1206"/>
      <c r="I43" s="86">
        <v>616</v>
      </c>
      <c r="J43" s="87">
        <v>557</v>
      </c>
      <c r="K43" s="87">
        <v>524</v>
      </c>
      <c r="L43" s="87">
        <v>233</v>
      </c>
      <c r="M43" s="88">
        <v>229</v>
      </c>
    </row>
    <row r="44" spans="2:13" ht="27.75" customHeight="1">
      <c r="B44" s="1201"/>
      <c r="C44" s="1202"/>
      <c r="D44" s="85"/>
      <c r="E44" s="1205" t="s">
        <v>28</v>
      </c>
      <c r="F44" s="1205"/>
      <c r="G44" s="1205"/>
      <c r="H44" s="1206"/>
      <c r="I44" s="86">
        <v>61</v>
      </c>
      <c r="J44" s="87">
        <v>49</v>
      </c>
      <c r="K44" s="87">
        <v>118</v>
      </c>
      <c r="L44" s="87">
        <v>365</v>
      </c>
      <c r="M44" s="88">
        <v>356</v>
      </c>
    </row>
    <row r="45" spans="2:13" ht="27.75" customHeight="1">
      <c r="B45" s="1201"/>
      <c r="C45" s="1202"/>
      <c r="D45" s="85"/>
      <c r="E45" s="1205" t="s">
        <v>29</v>
      </c>
      <c r="F45" s="1205"/>
      <c r="G45" s="1205"/>
      <c r="H45" s="1206"/>
      <c r="I45" s="86">
        <v>769</v>
      </c>
      <c r="J45" s="87">
        <v>758</v>
      </c>
      <c r="K45" s="87">
        <v>813</v>
      </c>
      <c r="L45" s="87">
        <v>743</v>
      </c>
      <c r="M45" s="88">
        <v>759</v>
      </c>
    </row>
    <row r="46" spans="2:13" ht="27.75" customHeight="1">
      <c r="B46" s="1201"/>
      <c r="C46" s="1202"/>
      <c r="D46" s="85"/>
      <c r="E46" s="1205" t="s">
        <v>30</v>
      </c>
      <c r="F46" s="1205"/>
      <c r="G46" s="1205"/>
      <c r="H46" s="1206"/>
      <c r="I46" s="86">
        <v>126</v>
      </c>
      <c r="J46" s="87">
        <v>90</v>
      </c>
      <c r="K46" s="87">
        <v>54</v>
      </c>
      <c r="L46" s="87">
        <v>18</v>
      </c>
      <c r="M46" s="88" t="s">
        <v>480</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2768</v>
      </c>
      <c r="J49" s="87">
        <v>2892</v>
      </c>
      <c r="K49" s="87">
        <v>3143</v>
      </c>
      <c r="L49" s="87">
        <v>3126</v>
      </c>
      <c r="M49" s="88">
        <v>3291</v>
      </c>
    </row>
    <row r="50" spans="2:13" ht="27.75" customHeight="1">
      <c r="B50" s="1201"/>
      <c r="C50" s="1202"/>
      <c r="D50" s="85"/>
      <c r="E50" s="1205" t="s">
        <v>35</v>
      </c>
      <c r="F50" s="1205"/>
      <c r="G50" s="1205"/>
      <c r="H50" s="1206"/>
      <c r="I50" s="86">
        <v>2</v>
      </c>
      <c r="J50" s="87">
        <v>2</v>
      </c>
      <c r="K50" s="87">
        <v>1</v>
      </c>
      <c r="L50" s="87">
        <v>1</v>
      </c>
      <c r="M50" s="88">
        <v>1</v>
      </c>
    </row>
    <row r="51" spans="2:13" ht="27.75" customHeight="1">
      <c r="B51" s="1203"/>
      <c r="C51" s="1204"/>
      <c r="D51" s="85"/>
      <c r="E51" s="1205" t="s">
        <v>36</v>
      </c>
      <c r="F51" s="1205"/>
      <c r="G51" s="1205"/>
      <c r="H51" s="1206"/>
      <c r="I51" s="86">
        <v>3078</v>
      </c>
      <c r="J51" s="87">
        <v>2968</v>
      </c>
      <c r="K51" s="87">
        <v>2837</v>
      </c>
      <c r="L51" s="87">
        <v>2671</v>
      </c>
      <c r="M51" s="88">
        <v>2660</v>
      </c>
    </row>
    <row r="52" spans="2:13" ht="27.75" customHeight="1" thickBot="1">
      <c r="B52" s="1207" t="s">
        <v>37</v>
      </c>
      <c r="C52" s="1208"/>
      <c r="D52" s="90"/>
      <c r="E52" s="1209" t="s">
        <v>38</v>
      </c>
      <c r="F52" s="1209"/>
      <c r="G52" s="1209"/>
      <c r="H52" s="1210"/>
      <c r="I52" s="91">
        <v>-1059</v>
      </c>
      <c r="J52" s="92">
        <v>-1305</v>
      </c>
      <c r="K52" s="92">
        <v>-1506</v>
      </c>
      <c r="L52" s="92">
        <v>-1544</v>
      </c>
      <c r="M52" s="93">
        <v>-1669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557</v>
      </c>
      <c r="H73" s="1240"/>
      <c r="I73" s="1245" t="s">
        <v>558</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10.5</v>
      </c>
      <c r="L75" s="1247">
        <v>7.7</v>
      </c>
      <c r="M75" s="1247">
        <v>5.6</v>
      </c>
      <c r="N75" s="1247">
        <v>3.9</v>
      </c>
      <c r="O75" s="1247">
        <v>3.6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238062</v>
      </c>
      <c r="E3" s="116"/>
      <c r="F3" s="117">
        <v>216155</v>
      </c>
      <c r="G3" s="118"/>
      <c r="H3" s="119"/>
    </row>
    <row r="4" spans="1:8">
      <c r="A4" s="120"/>
      <c r="B4" s="121"/>
      <c r="C4" s="122"/>
      <c r="D4" s="123">
        <v>84926</v>
      </c>
      <c r="E4" s="124"/>
      <c r="F4" s="125">
        <v>108827</v>
      </c>
      <c r="G4" s="126"/>
      <c r="H4" s="127"/>
    </row>
    <row r="5" spans="1:8">
      <c r="A5" s="108" t="s">
        <v>513</v>
      </c>
      <c r="B5" s="113"/>
      <c r="C5" s="114"/>
      <c r="D5" s="115">
        <v>141498</v>
      </c>
      <c r="E5" s="116"/>
      <c r="F5" s="117">
        <v>228305</v>
      </c>
      <c r="G5" s="118"/>
      <c r="H5" s="119"/>
    </row>
    <row r="6" spans="1:8">
      <c r="A6" s="120"/>
      <c r="B6" s="121"/>
      <c r="C6" s="122"/>
      <c r="D6" s="123">
        <v>64735</v>
      </c>
      <c r="E6" s="124"/>
      <c r="F6" s="125">
        <v>86611</v>
      </c>
      <c r="G6" s="126"/>
      <c r="H6" s="127"/>
    </row>
    <row r="7" spans="1:8">
      <c r="A7" s="108" t="s">
        <v>514</v>
      </c>
      <c r="B7" s="113"/>
      <c r="C7" s="114"/>
      <c r="D7" s="115">
        <v>179879</v>
      </c>
      <c r="E7" s="116"/>
      <c r="F7" s="117">
        <v>316331</v>
      </c>
      <c r="G7" s="118"/>
      <c r="H7" s="119"/>
    </row>
    <row r="8" spans="1:8">
      <c r="A8" s="120"/>
      <c r="B8" s="121"/>
      <c r="C8" s="122"/>
      <c r="D8" s="123">
        <v>74892</v>
      </c>
      <c r="E8" s="124"/>
      <c r="F8" s="125">
        <v>106387</v>
      </c>
      <c r="G8" s="126"/>
      <c r="H8" s="127"/>
    </row>
    <row r="9" spans="1:8">
      <c r="A9" s="108" t="s">
        <v>515</v>
      </c>
      <c r="B9" s="113"/>
      <c r="C9" s="114"/>
      <c r="D9" s="115">
        <v>193515</v>
      </c>
      <c r="E9" s="116"/>
      <c r="F9" s="117">
        <v>333013</v>
      </c>
      <c r="G9" s="118"/>
      <c r="H9" s="119"/>
    </row>
    <row r="10" spans="1:8">
      <c r="A10" s="120"/>
      <c r="B10" s="121"/>
      <c r="C10" s="122"/>
      <c r="D10" s="123">
        <v>71839</v>
      </c>
      <c r="E10" s="124"/>
      <c r="F10" s="125">
        <v>126732</v>
      </c>
      <c r="G10" s="126"/>
      <c r="H10" s="127"/>
    </row>
    <row r="11" spans="1:8">
      <c r="A11" s="108" t="s">
        <v>516</v>
      </c>
      <c r="B11" s="113"/>
      <c r="C11" s="114"/>
      <c r="D11" s="115">
        <v>249825</v>
      </c>
      <c r="E11" s="116"/>
      <c r="F11" s="117">
        <v>280458</v>
      </c>
      <c r="G11" s="118"/>
      <c r="H11" s="119"/>
    </row>
    <row r="12" spans="1:8">
      <c r="A12" s="120"/>
      <c r="B12" s="121"/>
      <c r="C12" s="128"/>
      <c r="D12" s="123">
        <v>94741</v>
      </c>
      <c r="E12" s="124"/>
      <c r="F12" s="125">
        <v>127286</v>
      </c>
      <c r="G12" s="126"/>
      <c r="H12" s="127"/>
    </row>
    <row r="13" spans="1:8">
      <c r="A13" s="108"/>
      <c r="B13" s="113"/>
      <c r="C13" s="129"/>
      <c r="D13" s="130">
        <v>200556</v>
      </c>
      <c r="E13" s="131"/>
      <c r="F13" s="132">
        <v>274852</v>
      </c>
      <c r="G13" s="133"/>
      <c r="H13" s="119"/>
    </row>
    <row r="14" spans="1:8">
      <c r="A14" s="120"/>
      <c r="B14" s="121"/>
      <c r="C14" s="122"/>
      <c r="D14" s="123">
        <v>78227</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2.2400000000000002</v>
      </c>
      <c r="C19" s="134">
        <f>ROUND(VALUE(SUBSTITUTE(実質収支比率等に係る経年分析!G$48,"▲","-")),2)</f>
        <v>2.39</v>
      </c>
      <c r="D19" s="134">
        <f>ROUND(VALUE(SUBSTITUTE(実質収支比率等に係る経年分析!H$48,"▲","-")),2)</f>
        <v>2.2999999999999998</v>
      </c>
      <c r="E19" s="134">
        <f>ROUND(VALUE(SUBSTITUTE(実質収支比率等に係る経年分析!I$48,"▲","-")),2)</f>
        <v>2.1800000000000002</v>
      </c>
      <c r="F19" s="134">
        <f>ROUND(VALUE(SUBSTITUTE(実質収支比率等に係る経年分析!J$48,"▲","-")),2)</f>
        <v>2.12</v>
      </c>
    </row>
    <row r="20" spans="1:11">
      <c r="A20" s="134" t="s">
        <v>43</v>
      </c>
      <c r="B20" s="134">
        <f>ROUND(VALUE(SUBSTITUTE(実質収支比率等に係る経年分析!F$47,"▲","-")),2)</f>
        <v>57.47</v>
      </c>
      <c r="C20" s="134">
        <f>ROUND(VALUE(SUBSTITUTE(実質収支比率等に係る経年分析!G$47,"▲","-")),2)</f>
        <v>65.62</v>
      </c>
      <c r="D20" s="134">
        <f>ROUND(VALUE(SUBSTITUTE(実質収支比率等に係る経年分析!H$47,"▲","-")),2)</f>
        <v>70.09</v>
      </c>
      <c r="E20" s="134">
        <f>ROUND(VALUE(SUBSTITUTE(実質収支比率等に係る経年分析!I$47,"▲","-")),2)</f>
        <v>71.7</v>
      </c>
      <c r="F20" s="134">
        <f>ROUND(VALUE(SUBSTITUTE(実質収支比率等に係る経年分析!J$47,"▲","-")),2)</f>
        <v>71.62</v>
      </c>
    </row>
    <row r="21" spans="1:11">
      <c r="A21" s="134" t="s">
        <v>44</v>
      </c>
      <c r="B21" s="134">
        <f>IF(ISNUMBER(VALUE(SUBSTITUTE(実質収支比率等に係る経年分析!F$49,"▲","-"))),ROUND(VALUE(SUBSTITUTE(実質収支比率等に係る経年分析!F$49,"▲","-")),2),NA())</f>
        <v>10.52</v>
      </c>
      <c r="C21" s="134">
        <f>IF(ISNUMBER(VALUE(SUBSTITUTE(実質収支比率等に係る経年分析!G$49,"▲","-"))),ROUND(VALUE(SUBSTITUTE(実質収支比率等に係る経年分析!G$49,"▲","-")),2),NA())</f>
        <v>7.05</v>
      </c>
      <c r="D21" s="134">
        <f>IF(ISNUMBER(VALUE(SUBSTITUTE(実質収支比率等に係る経年分析!H$49,"▲","-"))),ROUND(VALUE(SUBSTITUTE(実質収支比率等に係る経年分析!H$49,"▲","-")),2),NA())</f>
        <v>4</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2.0499999999999998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2.12</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23.58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401</v>
      </c>
      <c r="E42" s="136"/>
      <c r="F42" s="136"/>
      <c r="G42" s="136">
        <f>'実質公債費比率（分子）の構造'!L$52</f>
        <v>366</v>
      </c>
      <c r="H42" s="136"/>
      <c r="I42" s="136"/>
      <c r="J42" s="136">
        <f>'実質公債費比率（分子）の構造'!M$52</f>
        <v>361</v>
      </c>
      <c r="K42" s="136"/>
      <c r="L42" s="136"/>
      <c r="M42" s="136">
        <f>'実質公債費比率（分子）の構造'!N$52</f>
        <v>346</v>
      </c>
      <c r="N42" s="136"/>
      <c r="O42" s="136"/>
      <c r="P42" s="136">
        <f>'実質公債費比率（分子）の構造'!O$52</f>
        <v>340</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53</v>
      </c>
      <c r="B45" s="136">
        <f>'実質公債費比率（分子）の構造'!K$49</f>
        <v>26</v>
      </c>
      <c r="C45" s="136"/>
      <c r="D45" s="136"/>
      <c r="E45" s="136">
        <f>'実質公債費比率（分子）の構造'!L$49</f>
        <v>7</v>
      </c>
      <c r="F45" s="136"/>
      <c r="G45" s="136"/>
      <c r="H45" s="136">
        <f>'実質公債費比率（分子）の構造'!M$49</f>
        <v>7</v>
      </c>
      <c r="I45" s="136"/>
      <c r="J45" s="136"/>
      <c r="K45" s="136">
        <f>'実質公債費比率（分子）の構造'!N$49</f>
        <v>9</v>
      </c>
      <c r="L45" s="136"/>
      <c r="M45" s="136"/>
      <c r="N45" s="136">
        <f>'実質公債費比率（分子）の構造'!O$49</f>
        <v>10</v>
      </c>
      <c r="O45" s="136"/>
      <c r="P45" s="136"/>
    </row>
    <row r="46" spans="1:16">
      <c r="A46" s="136" t="s">
        <v>54</v>
      </c>
      <c r="B46" s="136">
        <f>'実質公債費比率（分子）の構造'!K$48</f>
        <v>50</v>
      </c>
      <c r="C46" s="136"/>
      <c r="D46" s="136"/>
      <c r="E46" s="136">
        <f>'実質公債費比率（分子）の構造'!L$48</f>
        <v>22</v>
      </c>
      <c r="F46" s="136"/>
      <c r="G46" s="136"/>
      <c r="H46" s="136">
        <f>'実質公債費比率（分子）の構造'!M$48</f>
        <v>24</v>
      </c>
      <c r="I46" s="136"/>
      <c r="J46" s="136"/>
      <c r="K46" s="136">
        <f>'実質公債費比率（分子）の構造'!N$48</f>
        <v>27</v>
      </c>
      <c r="L46" s="136"/>
      <c r="M46" s="136"/>
      <c r="N46" s="136">
        <f>'実質公債費比率（分子）の構造'!O$48</f>
        <v>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495</v>
      </c>
      <c r="C49" s="136"/>
      <c r="D49" s="136"/>
      <c r="E49" s="136">
        <f>'実質公債費比率（分子）の構造'!L$45</f>
        <v>432</v>
      </c>
      <c r="F49" s="136"/>
      <c r="G49" s="136"/>
      <c r="H49" s="136">
        <f>'実質公債費比率（分子）の構造'!M$45</f>
        <v>406</v>
      </c>
      <c r="I49" s="136"/>
      <c r="J49" s="136"/>
      <c r="K49" s="136">
        <f>'実質公債費比率（分子）の構造'!N$45</f>
        <v>373</v>
      </c>
      <c r="L49" s="136"/>
      <c r="M49" s="136"/>
      <c r="N49" s="136">
        <f>'実質公債費比率（分子）の構造'!O$45</f>
        <v>377</v>
      </c>
      <c r="O49" s="136"/>
      <c r="P49" s="136"/>
    </row>
    <row r="50" spans="1:16">
      <c r="A50" s="136" t="s">
        <v>58</v>
      </c>
      <c r="B50" s="136" t="e">
        <f>NA()</f>
        <v>#N/A</v>
      </c>
      <c r="C50" s="136">
        <f>IF(ISNUMBER('実質公債費比率（分子）の構造'!K$53),'実質公債費比率（分子）の構造'!K$53,NA())</f>
        <v>174</v>
      </c>
      <c r="D50" s="136" t="e">
        <f>NA()</f>
        <v>#N/A</v>
      </c>
      <c r="E50" s="136" t="e">
        <f>NA()</f>
        <v>#N/A</v>
      </c>
      <c r="F50" s="136">
        <f>IF(ISNUMBER('実質公債費比率（分子）の構造'!L$53),'実質公債費比率（分子）の構造'!L$53,NA())</f>
        <v>99</v>
      </c>
      <c r="G50" s="136" t="e">
        <f>NA()</f>
        <v>#N/A</v>
      </c>
      <c r="H50" s="136" t="e">
        <f>NA()</f>
        <v>#N/A</v>
      </c>
      <c r="I50" s="136">
        <f>IF(ISNUMBER('実質公債費比率（分子）の構造'!M$53),'実質公債費比率（分子）の構造'!M$53,NA())</f>
        <v>80</v>
      </c>
      <c r="J50" s="136" t="e">
        <f>NA()</f>
        <v>#N/A</v>
      </c>
      <c r="K50" s="136" t="e">
        <f>NA()</f>
        <v>#N/A</v>
      </c>
      <c r="L50" s="136">
        <f>IF(ISNUMBER('実質公債費比率（分子）の構造'!N$53),'実質公債費比率（分子）の構造'!N$53,NA())</f>
        <v>67</v>
      </c>
      <c r="M50" s="136" t="e">
        <f>NA()</f>
        <v>#N/A</v>
      </c>
      <c r="N50" s="136" t="e">
        <f>NA()</f>
        <v>#N/A</v>
      </c>
      <c r="O50" s="136">
        <f>IF(ISNUMBER('実質公債費比率（分子）の構造'!O$53),'実質公債費比率（分子）の構造'!O$53,NA())</f>
        <v>77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3078</v>
      </c>
      <c r="E56" s="135"/>
      <c r="F56" s="135"/>
      <c r="G56" s="135">
        <f>'将来負担比率（分子）の構造'!J$51</f>
        <v>2968</v>
      </c>
      <c r="H56" s="135"/>
      <c r="I56" s="135"/>
      <c r="J56" s="135">
        <f>'将来負担比率（分子）の構造'!K$51</f>
        <v>2837</v>
      </c>
      <c r="K56" s="135"/>
      <c r="L56" s="135"/>
      <c r="M56" s="135">
        <f>'将来負担比率（分子）の構造'!L$51</f>
        <v>2671</v>
      </c>
      <c r="N56" s="135"/>
      <c r="O56" s="135"/>
      <c r="P56" s="135">
        <f>'将来負担比率（分子）の構造'!M$51</f>
        <v>2660</v>
      </c>
    </row>
    <row r="57" spans="1:16">
      <c r="A57" s="135" t="s">
        <v>35</v>
      </c>
      <c r="B57" s="135"/>
      <c r="C57" s="135"/>
      <c r="D57" s="135">
        <f>'将来負担比率（分子）の構造'!I$50</f>
        <v>2</v>
      </c>
      <c r="E57" s="135"/>
      <c r="F57" s="135"/>
      <c r="G57" s="135">
        <f>'将来負担比率（分子）の構造'!J$50</f>
        <v>2</v>
      </c>
      <c r="H57" s="135"/>
      <c r="I57" s="135"/>
      <c r="J57" s="135">
        <f>'将来負担比率（分子）の構造'!K$50</f>
        <v>1</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2768</v>
      </c>
      <c r="E58" s="135"/>
      <c r="F58" s="135"/>
      <c r="G58" s="135">
        <f>'将来負担比率（分子）の構造'!J$49</f>
        <v>2892</v>
      </c>
      <c r="H58" s="135"/>
      <c r="I58" s="135"/>
      <c r="J58" s="135">
        <f>'将来負担比率（分子）の構造'!K$49</f>
        <v>3143</v>
      </c>
      <c r="K58" s="135"/>
      <c r="L58" s="135"/>
      <c r="M58" s="135">
        <f>'将来負担比率（分子）の構造'!L$49</f>
        <v>3126</v>
      </c>
      <c r="N58" s="135"/>
      <c r="O58" s="135"/>
      <c r="P58" s="135">
        <f>'将来負担比率（分子）の構造'!M$49</f>
        <v>3291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126</v>
      </c>
      <c r="C61" s="135"/>
      <c r="D61" s="135"/>
      <c r="E61" s="135">
        <f>'将来負担比率（分子）の構造'!J$46</f>
        <v>90</v>
      </c>
      <c r="F61" s="135"/>
      <c r="G61" s="135"/>
      <c r="H61" s="135">
        <f>'将来負担比率（分子）の構造'!K$46</f>
        <v>54</v>
      </c>
      <c r="I61" s="135"/>
      <c r="J61" s="135"/>
      <c r="K61" s="135">
        <f>'将来負担比率（分子）の構造'!L$46</f>
        <v>18</v>
      </c>
      <c r="L61" s="135"/>
      <c r="M61" s="135"/>
      <c r="N61" s="135" t="str">
        <f>'将来負担比率（分子）の構造'!M$46</f>
        <v>-</v>
      </c>
      <c r="O61" s="135"/>
      <c r="P61" s="135"/>
    </row>
    <row r="62" spans="1:16">
      <c r="A62" s="135" t="s">
        <v>29</v>
      </c>
      <c r="B62" s="135">
        <f>'将来負担比率（分子）の構造'!I$45</f>
        <v>769</v>
      </c>
      <c r="C62" s="135"/>
      <c r="D62" s="135"/>
      <c r="E62" s="135">
        <f>'将来負担比率（分子）の構造'!J$45</f>
        <v>758</v>
      </c>
      <c r="F62" s="135"/>
      <c r="G62" s="135"/>
      <c r="H62" s="135">
        <f>'将来負担比率（分子）の構造'!K$45</f>
        <v>813</v>
      </c>
      <c r="I62" s="135"/>
      <c r="J62" s="135"/>
      <c r="K62" s="135">
        <f>'将来負担比率（分子）の構造'!L$45</f>
        <v>743</v>
      </c>
      <c r="L62" s="135"/>
      <c r="M62" s="135"/>
      <c r="N62" s="135">
        <f>'将来負担比率（分子）の構造'!M$45</f>
        <v>759</v>
      </c>
      <c r="O62" s="135"/>
      <c r="P62" s="135"/>
    </row>
    <row r="63" spans="1:16">
      <c r="A63" s="135" t="s">
        <v>28</v>
      </c>
      <c r="B63" s="135">
        <f>'将来負担比率（分子）の構造'!I$44</f>
        <v>61</v>
      </c>
      <c r="C63" s="135"/>
      <c r="D63" s="135"/>
      <c r="E63" s="135">
        <f>'将来負担比率（分子）の構造'!J$44</f>
        <v>49</v>
      </c>
      <c r="F63" s="135"/>
      <c r="G63" s="135"/>
      <c r="H63" s="135">
        <f>'将来負担比率（分子）の構造'!K$44</f>
        <v>118</v>
      </c>
      <c r="I63" s="135"/>
      <c r="J63" s="135"/>
      <c r="K63" s="135">
        <f>'将来負担比率（分子）の構造'!L$44</f>
        <v>365</v>
      </c>
      <c r="L63" s="135"/>
      <c r="M63" s="135"/>
      <c r="N63" s="135">
        <f>'将来負担比率（分子）の構造'!M$44</f>
        <v>356</v>
      </c>
      <c r="O63" s="135"/>
      <c r="P63" s="135"/>
    </row>
    <row r="64" spans="1:16">
      <c r="A64" s="135" t="s">
        <v>27</v>
      </c>
      <c r="B64" s="135">
        <f>'将来負担比率（分子）の構造'!I$43</f>
        <v>616</v>
      </c>
      <c r="C64" s="135"/>
      <c r="D64" s="135"/>
      <c r="E64" s="135">
        <f>'将来負担比率（分子）の構造'!J$43</f>
        <v>557</v>
      </c>
      <c r="F64" s="135"/>
      <c r="G64" s="135"/>
      <c r="H64" s="135">
        <f>'将来負担比率（分子）の構造'!K$43</f>
        <v>524</v>
      </c>
      <c r="I64" s="135"/>
      <c r="J64" s="135"/>
      <c r="K64" s="135">
        <f>'将来負担比率（分子）の構造'!L$43</f>
        <v>233</v>
      </c>
      <c r="L64" s="135"/>
      <c r="M64" s="135"/>
      <c r="N64" s="135">
        <f>'将来負担比率（分子）の構造'!M$43</f>
        <v>229</v>
      </c>
      <c r="O64" s="135"/>
      <c r="P64" s="135"/>
    </row>
    <row r="65" spans="1:16">
      <c r="A65" s="135" t="s">
        <v>26</v>
      </c>
      <c r="B65" s="135">
        <f>'将来負担比率（分子）の構造'!I$42</f>
        <v>16</v>
      </c>
      <c r="C65" s="135"/>
      <c r="D65" s="135"/>
      <c r="E65" s="135">
        <f>'将来負担比率（分子）の構造'!J$42</f>
        <v>15</v>
      </c>
      <c r="F65" s="135"/>
      <c r="G65" s="135"/>
      <c r="H65" s="135">
        <f>'将来負担比率（分子）の構造'!K$42</f>
        <v>13</v>
      </c>
      <c r="I65" s="135"/>
      <c r="J65" s="135"/>
      <c r="K65" s="135">
        <f>'将来負担比率（分子）の構造'!L$42</f>
        <v>11</v>
      </c>
      <c r="L65" s="135"/>
      <c r="M65" s="135"/>
      <c r="N65" s="135">
        <f>'将来負担比率（分子）の構造'!M$42</f>
        <v>10</v>
      </c>
      <c r="O65" s="135"/>
      <c r="P65" s="135"/>
    </row>
    <row r="66" spans="1:16">
      <c r="A66" s="135" t="s">
        <v>25</v>
      </c>
      <c r="B66" s="135">
        <f>'将来負担比率（分子）の構造'!I$41</f>
        <v>3199</v>
      </c>
      <c r="C66" s="135"/>
      <c r="D66" s="135"/>
      <c r="E66" s="135">
        <f>'将来負担比率（分子）の構造'!J$41</f>
        <v>3088</v>
      </c>
      <c r="F66" s="135"/>
      <c r="G66" s="135"/>
      <c r="H66" s="135">
        <f>'将来負担比率（分子）の構造'!K$41</f>
        <v>2954</v>
      </c>
      <c r="I66" s="135"/>
      <c r="J66" s="135"/>
      <c r="K66" s="135">
        <f>'将来負担比率（分子）の構造'!L$41</f>
        <v>2884</v>
      </c>
      <c r="L66" s="135"/>
      <c r="M66" s="135"/>
      <c r="N66" s="135">
        <f>'将来負担比率（分子）の構造'!M$41</f>
        <v>2928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250906</v>
      </c>
      <c r="S5" s="669"/>
      <c r="T5" s="669"/>
      <c r="U5" s="669"/>
      <c r="V5" s="669"/>
      <c r="W5" s="669"/>
      <c r="X5" s="669"/>
      <c r="Y5" s="716"/>
      <c r="Z5" s="729">
        <v>6</v>
      </c>
      <c r="AA5" s="729"/>
      <c r="AB5" s="729"/>
      <c r="AC5" s="729"/>
      <c r="AD5" s="730">
        <v>250906</v>
      </c>
      <c r="AE5" s="730"/>
      <c r="AF5" s="730"/>
      <c r="AG5" s="730"/>
      <c r="AH5" s="730"/>
      <c r="AI5" s="730"/>
      <c r="AJ5" s="730"/>
      <c r="AK5" s="730"/>
      <c r="AL5" s="717">
        <v>10.5</v>
      </c>
      <c r="AM5" s="686"/>
      <c r="AN5" s="686"/>
      <c r="AO5" s="718"/>
      <c r="AP5" s="705" t="s">
        <v>208</v>
      </c>
      <c r="AQ5" s="706"/>
      <c r="AR5" s="706"/>
      <c r="AS5" s="706"/>
      <c r="AT5" s="706"/>
      <c r="AU5" s="706"/>
      <c r="AV5" s="706"/>
      <c r="AW5" s="706"/>
      <c r="AX5" s="706"/>
      <c r="AY5" s="706"/>
      <c r="AZ5" s="706"/>
      <c r="BA5" s="706"/>
      <c r="BB5" s="706"/>
      <c r="BC5" s="706"/>
      <c r="BD5" s="706"/>
      <c r="BE5" s="706"/>
      <c r="BF5" s="707"/>
      <c r="BG5" s="618">
        <v>247413</v>
      </c>
      <c r="BH5" s="619"/>
      <c r="BI5" s="619"/>
      <c r="BJ5" s="619"/>
      <c r="BK5" s="619"/>
      <c r="BL5" s="619"/>
      <c r="BM5" s="619"/>
      <c r="BN5" s="620"/>
      <c r="BO5" s="671">
        <v>98.6</v>
      </c>
      <c r="BP5" s="671"/>
      <c r="BQ5" s="671"/>
      <c r="BR5" s="671"/>
      <c r="BS5" s="672">
        <v>16068</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42548</v>
      </c>
      <c r="S6" s="619"/>
      <c r="T6" s="619"/>
      <c r="U6" s="619"/>
      <c r="V6" s="619"/>
      <c r="W6" s="619"/>
      <c r="X6" s="619"/>
      <c r="Y6" s="620"/>
      <c r="Z6" s="671">
        <v>1</v>
      </c>
      <c r="AA6" s="671"/>
      <c r="AB6" s="671"/>
      <c r="AC6" s="671"/>
      <c r="AD6" s="672">
        <v>42548</v>
      </c>
      <c r="AE6" s="672"/>
      <c r="AF6" s="672"/>
      <c r="AG6" s="672"/>
      <c r="AH6" s="672"/>
      <c r="AI6" s="672"/>
      <c r="AJ6" s="672"/>
      <c r="AK6" s="672"/>
      <c r="AL6" s="641">
        <v>1.8</v>
      </c>
      <c r="AM6" s="673"/>
      <c r="AN6" s="673"/>
      <c r="AO6" s="674"/>
      <c r="AP6" s="615" t="s">
        <v>213</v>
      </c>
      <c r="AQ6" s="616"/>
      <c r="AR6" s="616"/>
      <c r="AS6" s="616"/>
      <c r="AT6" s="616"/>
      <c r="AU6" s="616"/>
      <c r="AV6" s="616"/>
      <c r="AW6" s="616"/>
      <c r="AX6" s="616"/>
      <c r="AY6" s="616"/>
      <c r="AZ6" s="616"/>
      <c r="BA6" s="616"/>
      <c r="BB6" s="616"/>
      <c r="BC6" s="616"/>
      <c r="BD6" s="616"/>
      <c r="BE6" s="616"/>
      <c r="BF6" s="617"/>
      <c r="BG6" s="618">
        <v>247413</v>
      </c>
      <c r="BH6" s="619"/>
      <c r="BI6" s="619"/>
      <c r="BJ6" s="619"/>
      <c r="BK6" s="619"/>
      <c r="BL6" s="619"/>
      <c r="BM6" s="619"/>
      <c r="BN6" s="620"/>
      <c r="BO6" s="671">
        <v>98.6</v>
      </c>
      <c r="BP6" s="671"/>
      <c r="BQ6" s="671"/>
      <c r="BR6" s="671"/>
      <c r="BS6" s="672">
        <v>16068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63512</v>
      </c>
      <c r="CS6" s="619"/>
      <c r="CT6" s="619"/>
      <c r="CU6" s="619"/>
      <c r="CV6" s="619"/>
      <c r="CW6" s="619"/>
      <c r="CX6" s="619"/>
      <c r="CY6" s="620"/>
      <c r="CZ6" s="671">
        <v>1.5</v>
      </c>
      <c r="DA6" s="671"/>
      <c r="DB6" s="671"/>
      <c r="DC6" s="671"/>
      <c r="DD6" s="624" t="s">
        <v>215</v>
      </c>
      <c r="DE6" s="619"/>
      <c r="DF6" s="619"/>
      <c r="DG6" s="619"/>
      <c r="DH6" s="619"/>
      <c r="DI6" s="619"/>
      <c r="DJ6" s="619"/>
      <c r="DK6" s="619"/>
      <c r="DL6" s="619"/>
      <c r="DM6" s="619"/>
      <c r="DN6" s="619"/>
      <c r="DO6" s="619"/>
      <c r="DP6" s="620"/>
      <c r="DQ6" s="624">
        <v>63512</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312</v>
      </c>
      <c r="S7" s="619"/>
      <c r="T7" s="619"/>
      <c r="U7" s="619"/>
      <c r="V7" s="619"/>
      <c r="W7" s="619"/>
      <c r="X7" s="619"/>
      <c r="Y7" s="620"/>
      <c r="Z7" s="671">
        <v>0</v>
      </c>
      <c r="AA7" s="671"/>
      <c r="AB7" s="671"/>
      <c r="AC7" s="671"/>
      <c r="AD7" s="672">
        <v>312</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98353</v>
      </c>
      <c r="BH7" s="619"/>
      <c r="BI7" s="619"/>
      <c r="BJ7" s="619"/>
      <c r="BK7" s="619"/>
      <c r="BL7" s="619"/>
      <c r="BM7" s="619"/>
      <c r="BN7" s="620"/>
      <c r="BO7" s="671">
        <v>39.200000000000003</v>
      </c>
      <c r="BP7" s="671"/>
      <c r="BQ7" s="671"/>
      <c r="BR7" s="671"/>
      <c r="BS7" s="672">
        <v>1078</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739337</v>
      </c>
      <c r="CS7" s="619"/>
      <c r="CT7" s="619"/>
      <c r="CU7" s="619"/>
      <c r="CV7" s="619"/>
      <c r="CW7" s="619"/>
      <c r="CX7" s="619"/>
      <c r="CY7" s="620"/>
      <c r="CZ7" s="671">
        <v>17.899999999999999</v>
      </c>
      <c r="DA7" s="671"/>
      <c r="DB7" s="671"/>
      <c r="DC7" s="671"/>
      <c r="DD7" s="624">
        <v>14316</v>
      </c>
      <c r="DE7" s="619"/>
      <c r="DF7" s="619"/>
      <c r="DG7" s="619"/>
      <c r="DH7" s="619"/>
      <c r="DI7" s="619"/>
      <c r="DJ7" s="619"/>
      <c r="DK7" s="619"/>
      <c r="DL7" s="619"/>
      <c r="DM7" s="619"/>
      <c r="DN7" s="619"/>
      <c r="DO7" s="619"/>
      <c r="DP7" s="620"/>
      <c r="DQ7" s="624">
        <v>645199</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932</v>
      </c>
      <c r="S8" s="619"/>
      <c r="T8" s="619"/>
      <c r="U8" s="619"/>
      <c r="V8" s="619"/>
      <c r="W8" s="619"/>
      <c r="X8" s="619"/>
      <c r="Y8" s="620"/>
      <c r="Z8" s="671">
        <v>0</v>
      </c>
      <c r="AA8" s="671"/>
      <c r="AB8" s="671"/>
      <c r="AC8" s="671"/>
      <c r="AD8" s="672">
        <v>932</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4954</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728603</v>
      </c>
      <c r="CS8" s="619"/>
      <c r="CT8" s="619"/>
      <c r="CU8" s="619"/>
      <c r="CV8" s="619"/>
      <c r="CW8" s="619"/>
      <c r="CX8" s="619"/>
      <c r="CY8" s="620"/>
      <c r="CZ8" s="671">
        <v>17.7</v>
      </c>
      <c r="DA8" s="671"/>
      <c r="DB8" s="671"/>
      <c r="DC8" s="671"/>
      <c r="DD8" s="624">
        <v>7798</v>
      </c>
      <c r="DE8" s="619"/>
      <c r="DF8" s="619"/>
      <c r="DG8" s="619"/>
      <c r="DH8" s="619"/>
      <c r="DI8" s="619"/>
      <c r="DJ8" s="619"/>
      <c r="DK8" s="619"/>
      <c r="DL8" s="619"/>
      <c r="DM8" s="619"/>
      <c r="DN8" s="619"/>
      <c r="DO8" s="619"/>
      <c r="DP8" s="620"/>
      <c r="DQ8" s="624">
        <v>508989</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805</v>
      </c>
      <c r="S9" s="619"/>
      <c r="T9" s="619"/>
      <c r="U9" s="619"/>
      <c r="V9" s="619"/>
      <c r="W9" s="619"/>
      <c r="X9" s="619"/>
      <c r="Y9" s="620"/>
      <c r="Z9" s="671">
        <v>0</v>
      </c>
      <c r="AA9" s="671"/>
      <c r="AB9" s="671"/>
      <c r="AC9" s="671"/>
      <c r="AD9" s="672">
        <v>805</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81318</v>
      </c>
      <c r="BH9" s="619"/>
      <c r="BI9" s="619"/>
      <c r="BJ9" s="619"/>
      <c r="BK9" s="619"/>
      <c r="BL9" s="619"/>
      <c r="BM9" s="619"/>
      <c r="BN9" s="620"/>
      <c r="BO9" s="671">
        <v>32.4</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383499</v>
      </c>
      <c r="CS9" s="619"/>
      <c r="CT9" s="619"/>
      <c r="CU9" s="619"/>
      <c r="CV9" s="619"/>
      <c r="CW9" s="619"/>
      <c r="CX9" s="619"/>
      <c r="CY9" s="620"/>
      <c r="CZ9" s="671">
        <v>9.3000000000000007</v>
      </c>
      <c r="DA9" s="671"/>
      <c r="DB9" s="671"/>
      <c r="DC9" s="671"/>
      <c r="DD9" s="624">
        <v>85068</v>
      </c>
      <c r="DE9" s="619"/>
      <c r="DF9" s="619"/>
      <c r="DG9" s="619"/>
      <c r="DH9" s="619"/>
      <c r="DI9" s="619"/>
      <c r="DJ9" s="619"/>
      <c r="DK9" s="619"/>
      <c r="DL9" s="619"/>
      <c r="DM9" s="619"/>
      <c r="DN9" s="619"/>
      <c r="DO9" s="619"/>
      <c r="DP9" s="620"/>
      <c r="DQ9" s="624">
        <v>308570</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74349</v>
      </c>
      <c r="S10" s="619"/>
      <c r="T10" s="619"/>
      <c r="U10" s="619"/>
      <c r="V10" s="619"/>
      <c r="W10" s="619"/>
      <c r="X10" s="619"/>
      <c r="Y10" s="620"/>
      <c r="Z10" s="671">
        <v>1.8</v>
      </c>
      <c r="AA10" s="671"/>
      <c r="AB10" s="671"/>
      <c r="AC10" s="671"/>
      <c r="AD10" s="672">
        <v>74349</v>
      </c>
      <c r="AE10" s="672"/>
      <c r="AF10" s="672"/>
      <c r="AG10" s="672"/>
      <c r="AH10" s="672"/>
      <c r="AI10" s="672"/>
      <c r="AJ10" s="672"/>
      <c r="AK10" s="672"/>
      <c r="AL10" s="641">
        <v>3.1</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5482</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4674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6599</v>
      </c>
      <c r="BH11" s="619"/>
      <c r="BI11" s="619"/>
      <c r="BJ11" s="619"/>
      <c r="BK11" s="619"/>
      <c r="BL11" s="619"/>
      <c r="BM11" s="619"/>
      <c r="BN11" s="620"/>
      <c r="BO11" s="671">
        <v>2.6</v>
      </c>
      <c r="BP11" s="671"/>
      <c r="BQ11" s="671"/>
      <c r="BR11" s="671"/>
      <c r="BS11" s="624">
        <v>1078</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460049</v>
      </c>
      <c r="CS11" s="619"/>
      <c r="CT11" s="619"/>
      <c r="CU11" s="619"/>
      <c r="CV11" s="619"/>
      <c r="CW11" s="619"/>
      <c r="CX11" s="619"/>
      <c r="CY11" s="620"/>
      <c r="CZ11" s="671">
        <v>11.2</v>
      </c>
      <c r="DA11" s="671"/>
      <c r="DB11" s="671"/>
      <c r="DC11" s="671"/>
      <c r="DD11" s="624">
        <v>216677</v>
      </c>
      <c r="DE11" s="619"/>
      <c r="DF11" s="619"/>
      <c r="DG11" s="619"/>
      <c r="DH11" s="619"/>
      <c r="DI11" s="619"/>
      <c r="DJ11" s="619"/>
      <c r="DK11" s="619"/>
      <c r="DL11" s="619"/>
      <c r="DM11" s="619"/>
      <c r="DN11" s="619"/>
      <c r="DO11" s="619"/>
      <c r="DP11" s="620"/>
      <c r="DQ11" s="624">
        <v>211847</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122928</v>
      </c>
      <c r="BH12" s="619"/>
      <c r="BI12" s="619"/>
      <c r="BJ12" s="619"/>
      <c r="BK12" s="619"/>
      <c r="BL12" s="619"/>
      <c r="BM12" s="619"/>
      <c r="BN12" s="620"/>
      <c r="BO12" s="671">
        <v>49</v>
      </c>
      <c r="BP12" s="671"/>
      <c r="BQ12" s="671"/>
      <c r="BR12" s="671"/>
      <c r="BS12" s="624">
        <v>14990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227797</v>
      </c>
      <c r="CS12" s="619"/>
      <c r="CT12" s="619"/>
      <c r="CU12" s="619"/>
      <c r="CV12" s="619"/>
      <c r="CW12" s="619"/>
      <c r="CX12" s="619"/>
      <c r="CY12" s="620"/>
      <c r="CZ12" s="671">
        <v>5.5</v>
      </c>
      <c r="DA12" s="671"/>
      <c r="DB12" s="671"/>
      <c r="DC12" s="671"/>
      <c r="DD12" s="624">
        <v>68343</v>
      </c>
      <c r="DE12" s="619"/>
      <c r="DF12" s="619"/>
      <c r="DG12" s="619"/>
      <c r="DH12" s="619"/>
      <c r="DI12" s="619"/>
      <c r="DJ12" s="619"/>
      <c r="DK12" s="619"/>
      <c r="DL12" s="619"/>
      <c r="DM12" s="619"/>
      <c r="DN12" s="619"/>
      <c r="DO12" s="619"/>
      <c r="DP12" s="620"/>
      <c r="DQ12" s="624">
        <v>186487</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4963</v>
      </c>
      <c r="S13" s="619"/>
      <c r="T13" s="619"/>
      <c r="U13" s="619"/>
      <c r="V13" s="619"/>
      <c r="W13" s="619"/>
      <c r="X13" s="619"/>
      <c r="Y13" s="620"/>
      <c r="Z13" s="671">
        <v>0.1</v>
      </c>
      <c r="AA13" s="671"/>
      <c r="AB13" s="671"/>
      <c r="AC13" s="671"/>
      <c r="AD13" s="672">
        <v>4963</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120949</v>
      </c>
      <c r="BH13" s="619"/>
      <c r="BI13" s="619"/>
      <c r="BJ13" s="619"/>
      <c r="BK13" s="619"/>
      <c r="BL13" s="619"/>
      <c r="BM13" s="619"/>
      <c r="BN13" s="620"/>
      <c r="BO13" s="671">
        <v>48.2</v>
      </c>
      <c r="BP13" s="671"/>
      <c r="BQ13" s="671"/>
      <c r="BR13" s="671"/>
      <c r="BS13" s="624">
        <v>14990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524376</v>
      </c>
      <c r="CS13" s="619"/>
      <c r="CT13" s="619"/>
      <c r="CU13" s="619"/>
      <c r="CV13" s="619"/>
      <c r="CW13" s="619"/>
      <c r="CX13" s="619"/>
      <c r="CY13" s="620"/>
      <c r="CZ13" s="671">
        <v>12.7</v>
      </c>
      <c r="DA13" s="671"/>
      <c r="DB13" s="671"/>
      <c r="DC13" s="671"/>
      <c r="DD13" s="624">
        <v>471924</v>
      </c>
      <c r="DE13" s="619"/>
      <c r="DF13" s="619"/>
      <c r="DG13" s="619"/>
      <c r="DH13" s="619"/>
      <c r="DI13" s="619"/>
      <c r="DJ13" s="619"/>
      <c r="DK13" s="619"/>
      <c r="DL13" s="619"/>
      <c r="DM13" s="619"/>
      <c r="DN13" s="619"/>
      <c r="DO13" s="619"/>
      <c r="DP13" s="620"/>
      <c r="DQ13" s="624">
        <v>106638</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13004</v>
      </c>
      <c r="BH14" s="619"/>
      <c r="BI14" s="619"/>
      <c r="BJ14" s="619"/>
      <c r="BK14" s="619"/>
      <c r="BL14" s="619"/>
      <c r="BM14" s="619"/>
      <c r="BN14" s="620"/>
      <c r="BO14" s="671">
        <v>5.2</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113731</v>
      </c>
      <c r="CS14" s="619"/>
      <c r="CT14" s="619"/>
      <c r="CU14" s="619"/>
      <c r="CV14" s="619"/>
      <c r="CW14" s="619"/>
      <c r="CX14" s="619"/>
      <c r="CY14" s="620"/>
      <c r="CZ14" s="671">
        <v>2.8</v>
      </c>
      <c r="DA14" s="671"/>
      <c r="DB14" s="671"/>
      <c r="DC14" s="671"/>
      <c r="DD14" s="624">
        <v>6965</v>
      </c>
      <c r="DE14" s="619"/>
      <c r="DF14" s="619"/>
      <c r="DG14" s="619"/>
      <c r="DH14" s="619"/>
      <c r="DI14" s="619"/>
      <c r="DJ14" s="619"/>
      <c r="DK14" s="619"/>
      <c r="DL14" s="619"/>
      <c r="DM14" s="619"/>
      <c r="DN14" s="619"/>
      <c r="DO14" s="619"/>
      <c r="DP14" s="620"/>
      <c r="DQ14" s="624">
        <v>107231</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301</v>
      </c>
      <c r="S15" s="619"/>
      <c r="T15" s="619"/>
      <c r="U15" s="619"/>
      <c r="V15" s="619"/>
      <c r="W15" s="619"/>
      <c r="X15" s="619"/>
      <c r="Y15" s="620"/>
      <c r="Z15" s="671">
        <v>0</v>
      </c>
      <c r="AA15" s="671"/>
      <c r="AB15" s="671"/>
      <c r="AC15" s="671"/>
      <c r="AD15" s="672">
        <v>301</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13128</v>
      </c>
      <c r="BH15" s="619"/>
      <c r="BI15" s="619"/>
      <c r="BJ15" s="619"/>
      <c r="BK15" s="619"/>
      <c r="BL15" s="619"/>
      <c r="BM15" s="619"/>
      <c r="BN15" s="620"/>
      <c r="BO15" s="671">
        <v>5.2</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441054</v>
      </c>
      <c r="CS15" s="619"/>
      <c r="CT15" s="619"/>
      <c r="CU15" s="619"/>
      <c r="CV15" s="619"/>
      <c r="CW15" s="619"/>
      <c r="CX15" s="619"/>
      <c r="CY15" s="620"/>
      <c r="CZ15" s="671">
        <v>10.7</v>
      </c>
      <c r="DA15" s="671"/>
      <c r="DB15" s="671"/>
      <c r="DC15" s="671"/>
      <c r="DD15" s="624">
        <v>169181</v>
      </c>
      <c r="DE15" s="619"/>
      <c r="DF15" s="619"/>
      <c r="DG15" s="619"/>
      <c r="DH15" s="619"/>
      <c r="DI15" s="619"/>
      <c r="DJ15" s="619"/>
      <c r="DK15" s="619"/>
      <c r="DL15" s="619"/>
      <c r="DM15" s="619"/>
      <c r="DN15" s="619"/>
      <c r="DO15" s="619"/>
      <c r="DP15" s="620"/>
      <c r="DQ15" s="624">
        <v>282785</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2231263</v>
      </c>
      <c r="S16" s="619"/>
      <c r="T16" s="619"/>
      <c r="U16" s="619"/>
      <c r="V16" s="619"/>
      <c r="W16" s="619"/>
      <c r="X16" s="619"/>
      <c r="Y16" s="620"/>
      <c r="Z16" s="671">
        <v>53.3</v>
      </c>
      <c r="AA16" s="671"/>
      <c r="AB16" s="671"/>
      <c r="AC16" s="671"/>
      <c r="AD16" s="672">
        <v>1996578</v>
      </c>
      <c r="AE16" s="672"/>
      <c r="AF16" s="672"/>
      <c r="AG16" s="672"/>
      <c r="AH16" s="672"/>
      <c r="AI16" s="672"/>
      <c r="AJ16" s="672"/>
      <c r="AK16" s="672"/>
      <c r="AL16" s="641">
        <v>83.5</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58171</v>
      </c>
      <c r="CS16" s="619"/>
      <c r="CT16" s="619"/>
      <c r="CU16" s="619"/>
      <c r="CV16" s="619"/>
      <c r="CW16" s="619"/>
      <c r="CX16" s="619"/>
      <c r="CY16" s="620"/>
      <c r="CZ16" s="671">
        <v>1.4</v>
      </c>
      <c r="DA16" s="671"/>
      <c r="DB16" s="671"/>
      <c r="DC16" s="671"/>
      <c r="DD16" s="624" t="s">
        <v>109</v>
      </c>
      <c r="DE16" s="619"/>
      <c r="DF16" s="619"/>
      <c r="DG16" s="619"/>
      <c r="DH16" s="619"/>
      <c r="DI16" s="619"/>
      <c r="DJ16" s="619"/>
      <c r="DK16" s="619"/>
      <c r="DL16" s="619"/>
      <c r="DM16" s="619"/>
      <c r="DN16" s="619"/>
      <c r="DO16" s="619"/>
      <c r="DP16" s="620"/>
      <c r="DQ16" s="624">
        <v>11025</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1996578</v>
      </c>
      <c r="S17" s="619"/>
      <c r="T17" s="619"/>
      <c r="U17" s="619"/>
      <c r="V17" s="619"/>
      <c r="W17" s="619"/>
      <c r="X17" s="619"/>
      <c r="Y17" s="620"/>
      <c r="Z17" s="671">
        <v>47.7</v>
      </c>
      <c r="AA17" s="671"/>
      <c r="AB17" s="671"/>
      <c r="AC17" s="671"/>
      <c r="AD17" s="672">
        <v>1996578</v>
      </c>
      <c r="AE17" s="672"/>
      <c r="AF17" s="672"/>
      <c r="AG17" s="672"/>
      <c r="AH17" s="672"/>
      <c r="AI17" s="672"/>
      <c r="AJ17" s="672"/>
      <c r="AK17" s="672"/>
      <c r="AL17" s="641">
        <v>83.5</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377457</v>
      </c>
      <c r="CS17" s="619"/>
      <c r="CT17" s="619"/>
      <c r="CU17" s="619"/>
      <c r="CV17" s="619"/>
      <c r="CW17" s="619"/>
      <c r="CX17" s="619"/>
      <c r="CY17" s="620"/>
      <c r="CZ17" s="671">
        <v>9.1999999999999993</v>
      </c>
      <c r="DA17" s="671"/>
      <c r="DB17" s="671"/>
      <c r="DC17" s="671"/>
      <c r="DD17" s="624" t="s">
        <v>109</v>
      </c>
      <c r="DE17" s="619"/>
      <c r="DF17" s="619"/>
      <c r="DG17" s="619"/>
      <c r="DH17" s="619"/>
      <c r="DI17" s="619"/>
      <c r="DJ17" s="619"/>
      <c r="DK17" s="619"/>
      <c r="DL17" s="619"/>
      <c r="DM17" s="619"/>
      <c r="DN17" s="619"/>
      <c r="DO17" s="619"/>
      <c r="DP17" s="620"/>
      <c r="DQ17" s="624">
        <v>377206</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234685</v>
      </c>
      <c r="S18" s="619"/>
      <c r="T18" s="619"/>
      <c r="U18" s="619"/>
      <c r="V18" s="619"/>
      <c r="W18" s="619"/>
      <c r="X18" s="619"/>
      <c r="Y18" s="620"/>
      <c r="Z18" s="671">
        <v>5.6</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3493</v>
      </c>
      <c r="BH19" s="619"/>
      <c r="BI19" s="619"/>
      <c r="BJ19" s="619"/>
      <c r="BK19" s="619"/>
      <c r="BL19" s="619"/>
      <c r="BM19" s="619"/>
      <c r="BN19" s="620"/>
      <c r="BO19" s="671">
        <v>1.4</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2606379</v>
      </c>
      <c r="S20" s="619"/>
      <c r="T20" s="619"/>
      <c r="U20" s="619"/>
      <c r="V20" s="619"/>
      <c r="W20" s="619"/>
      <c r="X20" s="619"/>
      <c r="Y20" s="620"/>
      <c r="Z20" s="671">
        <v>62.2</v>
      </c>
      <c r="AA20" s="671"/>
      <c r="AB20" s="671"/>
      <c r="AC20" s="671"/>
      <c r="AD20" s="672">
        <v>2371694</v>
      </c>
      <c r="AE20" s="672"/>
      <c r="AF20" s="672"/>
      <c r="AG20" s="672"/>
      <c r="AH20" s="672"/>
      <c r="AI20" s="672"/>
      <c r="AJ20" s="672"/>
      <c r="AK20" s="672"/>
      <c r="AL20" s="641">
        <v>99.2</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3493</v>
      </c>
      <c r="BH20" s="619"/>
      <c r="BI20" s="619"/>
      <c r="BJ20" s="619"/>
      <c r="BK20" s="619"/>
      <c r="BL20" s="619"/>
      <c r="BM20" s="619"/>
      <c r="BN20" s="620"/>
      <c r="BO20" s="671">
        <v>1.4</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4122260</v>
      </c>
      <c r="CS20" s="619"/>
      <c r="CT20" s="619"/>
      <c r="CU20" s="619"/>
      <c r="CV20" s="619"/>
      <c r="CW20" s="619"/>
      <c r="CX20" s="619"/>
      <c r="CY20" s="620"/>
      <c r="CZ20" s="671">
        <v>100</v>
      </c>
      <c r="DA20" s="671"/>
      <c r="DB20" s="671"/>
      <c r="DC20" s="671"/>
      <c r="DD20" s="624">
        <v>1040272</v>
      </c>
      <c r="DE20" s="619"/>
      <c r="DF20" s="619"/>
      <c r="DG20" s="619"/>
      <c r="DH20" s="619"/>
      <c r="DI20" s="619"/>
      <c r="DJ20" s="619"/>
      <c r="DK20" s="619"/>
      <c r="DL20" s="619"/>
      <c r="DM20" s="619"/>
      <c r="DN20" s="619"/>
      <c r="DO20" s="619"/>
      <c r="DP20" s="620"/>
      <c r="DQ20" s="624">
        <v>2809489</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504</v>
      </c>
      <c r="S21" s="619"/>
      <c r="T21" s="619"/>
      <c r="U21" s="619"/>
      <c r="V21" s="619"/>
      <c r="W21" s="619"/>
      <c r="X21" s="619"/>
      <c r="Y21" s="620"/>
      <c r="Z21" s="671">
        <v>0</v>
      </c>
      <c r="AA21" s="671"/>
      <c r="AB21" s="671"/>
      <c r="AC21" s="671"/>
      <c r="AD21" s="672">
        <v>504</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3493</v>
      </c>
      <c r="BH21" s="619"/>
      <c r="BI21" s="619"/>
      <c r="BJ21" s="619"/>
      <c r="BK21" s="619"/>
      <c r="BL21" s="619"/>
      <c r="BM21" s="619"/>
      <c r="BN21" s="620"/>
      <c r="BO21" s="671">
        <v>1.4</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15463</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41045</v>
      </c>
      <c r="S23" s="619"/>
      <c r="T23" s="619"/>
      <c r="U23" s="619"/>
      <c r="V23" s="619"/>
      <c r="W23" s="619"/>
      <c r="X23" s="619"/>
      <c r="Y23" s="620"/>
      <c r="Z23" s="671">
        <v>1</v>
      </c>
      <c r="AA23" s="671"/>
      <c r="AB23" s="671"/>
      <c r="AC23" s="671"/>
      <c r="AD23" s="672" t="s">
        <v>109</v>
      </c>
      <c r="AE23" s="672"/>
      <c r="AF23" s="672"/>
      <c r="AG23" s="672"/>
      <c r="AH23" s="672"/>
      <c r="AI23" s="672"/>
      <c r="AJ23" s="672"/>
      <c r="AK23" s="672"/>
      <c r="AL23" s="641" t="s">
        <v>109</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3258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1359835</v>
      </c>
      <c r="CS24" s="669"/>
      <c r="CT24" s="669"/>
      <c r="CU24" s="669"/>
      <c r="CV24" s="669"/>
      <c r="CW24" s="669"/>
      <c r="CX24" s="669"/>
      <c r="CY24" s="716"/>
      <c r="CZ24" s="720">
        <v>33</v>
      </c>
      <c r="DA24" s="721"/>
      <c r="DB24" s="721"/>
      <c r="DC24" s="722"/>
      <c r="DD24" s="715">
        <v>1193598</v>
      </c>
      <c r="DE24" s="669"/>
      <c r="DF24" s="669"/>
      <c r="DG24" s="669"/>
      <c r="DH24" s="669"/>
      <c r="DI24" s="669"/>
      <c r="DJ24" s="669"/>
      <c r="DK24" s="716"/>
      <c r="DL24" s="715">
        <v>1182041</v>
      </c>
      <c r="DM24" s="669"/>
      <c r="DN24" s="669"/>
      <c r="DO24" s="669"/>
      <c r="DP24" s="669"/>
      <c r="DQ24" s="669"/>
      <c r="DR24" s="669"/>
      <c r="DS24" s="669"/>
      <c r="DT24" s="669"/>
      <c r="DU24" s="669"/>
      <c r="DV24" s="716"/>
      <c r="DW24" s="717">
        <v>47.2</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479972</v>
      </c>
      <c r="S25" s="619"/>
      <c r="T25" s="619"/>
      <c r="U25" s="619"/>
      <c r="V25" s="619"/>
      <c r="W25" s="619"/>
      <c r="X25" s="619"/>
      <c r="Y25" s="620"/>
      <c r="Z25" s="671">
        <v>11.5</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761493</v>
      </c>
      <c r="CS25" s="637"/>
      <c r="CT25" s="637"/>
      <c r="CU25" s="637"/>
      <c r="CV25" s="637"/>
      <c r="CW25" s="637"/>
      <c r="CX25" s="637"/>
      <c r="CY25" s="638"/>
      <c r="CZ25" s="621">
        <v>18.5</v>
      </c>
      <c r="DA25" s="639"/>
      <c r="DB25" s="639"/>
      <c r="DC25" s="640"/>
      <c r="DD25" s="624">
        <v>747324</v>
      </c>
      <c r="DE25" s="637"/>
      <c r="DF25" s="637"/>
      <c r="DG25" s="637"/>
      <c r="DH25" s="637"/>
      <c r="DI25" s="637"/>
      <c r="DJ25" s="637"/>
      <c r="DK25" s="638"/>
      <c r="DL25" s="624">
        <v>746886</v>
      </c>
      <c r="DM25" s="637"/>
      <c r="DN25" s="637"/>
      <c r="DO25" s="637"/>
      <c r="DP25" s="637"/>
      <c r="DQ25" s="637"/>
      <c r="DR25" s="637"/>
      <c r="DS25" s="637"/>
      <c r="DT25" s="637"/>
      <c r="DU25" s="637"/>
      <c r="DV25" s="638"/>
      <c r="DW25" s="641">
        <v>29.8</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474730</v>
      </c>
      <c r="CS26" s="619"/>
      <c r="CT26" s="619"/>
      <c r="CU26" s="619"/>
      <c r="CV26" s="619"/>
      <c r="CW26" s="619"/>
      <c r="CX26" s="619"/>
      <c r="CY26" s="620"/>
      <c r="CZ26" s="621">
        <v>11.5</v>
      </c>
      <c r="DA26" s="639"/>
      <c r="DB26" s="639"/>
      <c r="DC26" s="640"/>
      <c r="DD26" s="624">
        <v>463618</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396198</v>
      </c>
      <c r="S27" s="619"/>
      <c r="T27" s="619"/>
      <c r="U27" s="619"/>
      <c r="V27" s="619"/>
      <c r="W27" s="619"/>
      <c r="X27" s="619"/>
      <c r="Y27" s="620"/>
      <c r="Z27" s="671">
        <v>9.5</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250906</v>
      </c>
      <c r="BH27" s="619"/>
      <c r="BI27" s="619"/>
      <c r="BJ27" s="619"/>
      <c r="BK27" s="619"/>
      <c r="BL27" s="619"/>
      <c r="BM27" s="619"/>
      <c r="BN27" s="620"/>
      <c r="BO27" s="671">
        <v>100</v>
      </c>
      <c r="BP27" s="671"/>
      <c r="BQ27" s="671"/>
      <c r="BR27" s="671"/>
      <c r="BS27" s="624">
        <v>16068</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220885</v>
      </c>
      <c r="CS27" s="637"/>
      <c r="CT27" s="637"/>
      <c r="CU27" s="637"/>
      <c r="CV27" s="637"/>
      <c r="CW27" s="637"/>
      <c r="CX27" s="637"/>
      <c r="CY27" s="638"/>
      <c r="CZ27" s="621">
        <v>5.4</v>
      </c>
      <c r="DA27" s="639"/>
      <c r="DB27" s="639"/>
      <c r="DC27" s="640"/>
      <c r="DD27" s="624">
        <v>69068</v>
      </c>
      <c r="DE27" s="637"/>
      <c r="DF27" s="637"/>
      <c r="DG27" s="637"/>
      <c r="DH27" s="637"/>
      <c r="DI27" s="637"/>
      <c r="DJ27" s="637"/>
      <c r="DK27" s="638"/>
      <c r="DL27" s="624">
        <v>57949</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22304</v>
      </c>
      <c r="S28" s="619"/>
      <c r="T28" s="619"/>
      <c r="U28" s="619"/>
      <c r="V28" s="619"/>
      <c r="W28" s="619"/>
      <c r="X28" s="619"/>
      <c r="Y28" s="620"/>
      <c r="Z28" s="671">
        <v>0.5</v>
      </c>
      <c r="AA28" s="671"/>
      <c r="AB28" s="671"/>
      <c r="AC28" s="671"/>
      <c r="AD28" s="672">
        <v>16067</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377457</v>
      </c>
      <c r="CS28" s="619"/>
      <c r="CT28" s="619"/>
      <c r="CU28" s="619"/>
      <c r="CV28" s="619"/>
      <c r="CW28" s="619"/>
      <c r="CX28" s="619"/>
      <c r="CY28" s="620"/>
      <c r="CZ28" s="621">
        <v>9.1999999999999993</v>
      </c>
      <c r="DA28" s="639"/>
      <c r="DB28" s="639"/>
      <c r="DC28" s="640"/>
      <c r="DD28" s="624">
        <v>377206</v>
      </c>
      <c r="DE28" s="619"/>
      <c r="DF28" s="619"/>
      <c r="DG28" s="619"/>
      <c r="DH28" s="619"/>
      <c r="DI28" s="619"/>
      <c r="DJ28" s="619"/>
      <c r="DK28" s="620"/>
      <c r="DL28" s="624">
        <v>377206</v>
      </c>
      <c r="DM28" s="619"/>
      <c r="DN28" s="619"/>
      <c r="DO28" s="619"/>
      <c r="DP28" s="619"/>
      <c r="DQ28" s="619"/>
      <c r="DR28" s="619"/>
      <c r="DS28" s="619"/>
      <c r="DT28" s="619"/>
      <c r="DU28" s="619"/>
      <c r="DV28" s="620"/>
      <c r="DW28" s="641">
        <v>15.1</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1062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377457</v>
      </c>
      <c r="CS29" s="637"/>
      <c r="CT29" s="637"/>
      <c r="CU29" s="637"/>
      <c r="CV29" s="637"/>
      <c r="CW29" s="637"/>
      <c r="CX29" s="637"/>
      <c r="CY29" s="638"/>
      <c r="CZ29" s="621">
        <v>9.1999999999999993</v>
      </c>
      <c r="DA29" s="639"/>
      <c r="DB29" s="639"/>
      <c r="DC29" s="640"/>
      <c r="DD29" s="624">
        <v>377206</v>
      </c>
      <c r="DE29" s="637"/>
      <c r="DF29" s="637"/>
      <c r="DG29" s="637"/>
      <c r="DH29" s="637"/>
      <c r="DI29" s="637"/>
      <c r="DJ29" s="637"/>
      <c r="DK29" s="638"/>
      <c r="DL29" s="624">
        <v>377206</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2098</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98.5</v>
      </c>
      <c r="BH30" s="685"/>
      <c r="BI30" s="685"/>
      <c r="BJ30" s="685"/>
      <c r="BK30" s="685"/>
      <c r="BL30" s="685"/>
      <c r="BM30" s="686">
        <v>92.6</v>
      </c>
      <c r="BN30" s="685"/>
      <c r="BO30" s="685"/>
      <c r="BP30" s="685"/>
      <c r="BQ30" s="687"/>
      <c r="BR30" s="684">
        <v>98.3</v>
      </c>
      <c r="BS30" s="685"/>
      <c r="BT30" s="685"/>
      <c r="BU30" s="685"/>
      <c r="BV30" s="685"/>
      <c r="BW30" s="685"/>
      <c r="BX30" s="686">
        <v>92.8</v>
      </c>
      <c r="BY30" s="685"/>
      <c r="BZ30" s="685"/>
      <c r="CA30" s="685"/>
      <c r="CB30" s="687"/>
      <c r="CD30" s="690"/>
      <c r="CE30" s="691"/>
      <c r="CF30" s="655" t="s">
        <v>292</v>
      </c>
      <c r="CG30" s="652"/>
      <c r="CH30" s="652"/>
      <c r="CI30" s="652"/>
      <c r="CJ30" s="652"/>
      <c r="CK30" s="652"/>
      <c r="CL30" s="652"/>
      <c r="CM30" s="652"/>
      <c r="CN30" s="652"/>
      <c r="CO30" s="652"/>
      <c r="CP30" s="652"/>
      <c r="CQ30" s="653"/>
      <c r="CR30" s="618">
        <v>349625</v>
      </c>
      <c r="CS30" s="619"/>
      <c r="CT30" s="619"/>
      <c r="CU30" s="619"/>
      <c r="CV30" s="619"/>
      <c r="CW30" s="619"/>
      <c r="CX30" s="619"/>
      <c r="CY30" s="620"/>
      <c r="CZ30" s="621">
        <v>8.5</v>
      </c>
      <c r="DA30" s="639"/>
      <c r="DB30" s="639"/>
      <c r="DC30" s="640"/>
      <c r="DD30" s="624">
        <v>349416</v>
      </c>
      <c r="DE30" s="619"/>
      <c r="DF30" s="619"/>
      <c r="DG30" s="619"/>
      <c r="DH30" s="619"/>
      <c r="DI30" s="619"/>
      <c r="DJ30" s="619"/>
      <c r="DK30" s="620"/>
      <c r="DL30" s="624">
        <v>349416</v>
      </c>
      <c r="DM30" s="619"/>
      <c r="DN30" s="619"/>
      <c r="DO30" s="619"/>
      <c r="DP30" s="619"/>
      <c r="DQ30" s="619"/>
      <c r="DR30" s="619"/>
      <c r="DS30" s="619"/>
      <c r="DT30" s="619"/>
      <c r="DU30" s="619"/>
      <c r="DV30" s="620"/>
      <c r="DW30" s="641">
        <v>13.9</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105456</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94</v>
      </c>
      <c r="BN31" s="683"/>
      <c r="BO31" s="683"/>
      <c r="BP31" s="683"/>
      <c r="BQ31" s="647"/>
      <c r="BR31" s="682">
        <v>98.6</v>
      </c>
      <c r="BS31" s="637"/>
      <c r="BT31" s="637"/>
      <c r="BU31" s="637"/>
      <c r="BV31" s="637"/>
      <c r="BW31" s="637"/>
      <c r="BX31" s="673">
        <v>93.3</v>
      </c>
      <c r="BY31" s="683"/>
      <c r="BZ31" s="683"/>
      <c r="CA31" s="683"/>
      <c r="CB31" s="647"/>
      <c r="CD31" s="690"/>
      <c r="CE31" s="691"/>
      <c r="CF31" s="655" t="s">
        <v>296</v>
      </c>
      <c r="CG31" s="652"/>
      <c r="CH31" s="652"/>
      <c r="CI31" s="652"/>
      <c r="CJ31" s="652"/>
      <c r="CK31" s="652"/>
      <c r="CL31" s="652"/>
      <c r="CM31" s="652"/>
      <c r="CN31" s="652"/>
      <c r="CO31" s="652"/>
      <c r="CP31" s="652"/>
      <c r="CQ31" s="653"/>
      <c r="CR31" s="618">
        <v>27832</v>
      </c>
      <c r="CS31" s="637"/>
      <c r="CT31" s="637"/>
      <c r="CU31" s="637"/>
      <c r="CV31" s="637"/>
      <c r="CW31" s="637"/>
      <c r="CX31" s="637"/>
      <c r="CY31" s="638"/>
      <c r="CZ31" s="621">
        <v>0.7</v>
      </c>
      <c r="DA31" s="639"/>
      <c r="DB31" s="639"/>
      <c r="DC31" s="640"/>
      <c r="DD31" s="624">
        <v>27790</v>
      </c>
      <c r="DE31" s="637"/>
      <c r="DF31" s="637"/>
      <c r="DG31" s="637"/>
      <c r="DH31" s="637"/>
      <c r="DI31" s="637"/>
      <c r="DJ31" s="637"/>
      <c r="DK31" s="638"/>
      <c r="DL31" s="624">
        <v>27790</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122287</v>
      </c>
      <c r="S32" s="619"/>
      <c r="T32" s="619"/>
      <c r="U32" s="619"/>
      <c r="V32" s="619"/>
      <c r="W32" s="619"/>
      <c r="X32" s="619"/>
      <c r="Y32" s="620"/>
      <c r="Z32" s="671">
        <v>2.9</v>
      </c>
      <c r="AA32" s="671"/>
      <c r="AB32" s="671"/>
      <c r="AC32" s="671"/>
      <c r="AD32" s="672">
        <v>2615</v>
      </c>
      <c r="AE32" s="672"/>
      <c r="AF32" s="672"/>
      <c r="AG32" s="672"/>
      <c r="AH32" s="672"/>
      <c r="AI32" s="672"/>
      <c r="AJ32" s="672"/>
      <c r="AK32" s="672"/>
      <c r="AL32" s="641">
        <v>0.1</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v>
      </c>
      <c r="BH32" s="603"/>
      <c r="BI32" s="603"/>
      <c r="BJ32" s="603"/>
      <c r="BK32" s="603"/>
      <c r="BL32" s="603"/>
      <c r="BM32" s="666">
        <v>90.4</v>
      </c>
      <c r="BN32" s="603"/>
      <c r="BO32" s="603"/>
      <c r="BP32" s="603"/>
      <c r="BQ32" s="660"/>
      <c r="BR32" s="681">
        <v>97.9</v>
      </c>
      <c r="BS32" s="603"/>
      <c r="BT32" s="603"/>
      <c r="BU32" s="603"/>
      <c r="BV32" s="603"/>
      <c r="BW32" s="603"/>
      <c r="BX32" s="666">
        <v>91.3</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393846</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1663982</v>
      </c>
      <c r="CS33" s="637"/>
      <c r="CT33" s="637"/>
      <c r="CU33" s="637"/>
      <c r="CV33" s="637"/>
      <c r="CW33" s="637"/>
      <c r="CX33" s="637"/>
      <c r="CY33" s="638"/>
      <c r="CZ33" s="621">
        <v>40.4</v>
      </c>
      <c r="DA33" s="639"/>
      <c r="DB33" s="639"/>
      <c r="DC33" s="640"/>
      <c r="DD33" s="624">
        <v>1319943</v>
      </c>
      <c r="DE33" s="637"/>
      <c r="DF33" s="637"/>
      <c r="DG33" s="637"/>
      <c r="DH33" s="637"/>
      <c r="DI33" s="637"/>
      <c r="DJ33" s="637"/>
      <c r="DK33" s="638"/>
      <c r="DL33" s="624">
        <v>860873</v>
      </c>
      <c r="DM33" s="637"/>
      <c r="DN33" s="637"/>
      <c r="DO33" s="637"/>
      <c r="DP33" s="637"/>
      <c r="DQ33" s="637"/>
      <c r="DR33" s="637"/>
      <c r="DS33" s="637"/>
      <c r="DT33" s="637"/>
      <c r="DU33" s="637"/>
      <c r="DV33" s="638"/>
      <c r="DW33" s="641">
        <v>34.4</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545271</v>
      </c>
      <c r="CS34" s="619"/>
      <c r="CT34" s="619"/>
      <c r="CU34" s="619"/>
      <c r="CV34" s="619"/>
      <c r="CW34" s="619"/>
      <c r="CX34" s="619"/>
      <c r="CY34" s="620"/>
      <c r="CZ34" s="621">
        <v>13.2</v>
      </c>
      <c r="DA34" s="639"/>
      <c r="DB34" s="639"/>
      <c r="DC34" s="640"/>
      <c r="DD34" s="624">
        <v>419625</v>
      </c>
      <c r="DE34" s="619"/>
      <c r="DF34" s="619"/>
      <c r="DG34" s="619"/>
      <c r="DH34" s="619"/>
      <c r="DI34" s="619"/>
      <c r="DJ34" s="619"/>
      <c r="DK34" s="620"/>
      <c r="DL34" s="624">
        <v>295256</v>
      </c>
      <c r="DM34" s="619"/>
      <c r="DN34" s="619"/>
      <c r="DO34" s="619"/>
      <c r="DP34" s="619"/>
      <c r="DQ34" s="619"/>
      <c r="DR34" s="619"/>
      <c r="DS34" s="619"/>
      <c r="DT34" s="619"/>
      <c r="DU34" s="619"/>
      <c r="DV34" s="620"/>
      <c r="DW34" s="641">
        <v>11.8</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115146</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391297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26818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23808</v>
      </c>
      <c r="CS35" s="637"/>
      <c r="CT35" s="637"/>
      <c r="CU35" s="637"/>
      <c r="CV35" s="637"/>
      <c r="CW35" s="637"/>
      <c r="CX35" s="637"/>
      <c r="CY35" s="638"/>
      <c r="CZ35" s="621">
        <v>0.6</v>
      </c>
      <c r="DA35" s="639"/>
      <c r="DB35" s="639"/>
      <c r="DC35" s="640"/>
      <c r="DD35" s="624">
        <v>18743</v>
      </c>
      <c r="DE35" s="637"/>
      <c r="DF35" s="637"/>
      <c r="DG35" s="637"/>
      <c r="DH35" s="637"/>
      <c r="DI35" s="637"/>
      <c r="DJ35" s="637"/>
      <c r="DK35" s="638"/>
      <c r="DL35" s="624">
        <v>13663</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4189872</v>
      </c>
      <c r="S36" s="659"/>
      <c r="T36" s="659"/>
      <c r="U36" s="659"/>
      <c r="V36" s="659"/>
      <c r="W36" s="659"/>
      <c r="X36" s="659"/>
      <c r="Y36" s="662"/>
      <c r="Z36" s="663">
        <v>100</v>
      </c>
      <c r="AA36" s="663"/>
      <c r="AB36" s="663"/>
      <c r="AC36" s="663"/>
      <c r="AD36" s="664">
        <v>2390880</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150000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19844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618838</v>
      </c>
      <c r="CS36" s="619"/>
      <c r="CT36" s="619"/>
      <c r="CU36" s="619"/>
      <c r="CV36" s="619"/>
      <c r="CW36" s="619"/>
      <c r="CX36" s="619"/>
      <c r="CY36" s="620"/>
      <c r="CZ36" s="621">
        <v>15</v>
      </c>
      <c r="DA36" s="639"/>
      <c r="DB36" s="639"/>
      <c r="DC36" s="640"/>
      <c r="DD36" s="624">
        <v>497396</v>
      </c>
      <c r="DE36" s="619"/>
      <c r="DF36" s="619"/>
      <c r="DG36" s="619"/>
      <c r="DH36" s="619"/>
      <c r="DI36" s="619"/>
      <c r="DJ36" s="619"/>
      <c r="DK36" s="620"/>
      <c r="DL36" s="624">
        <v>364919</v>
      </c>
      <c r="DM36" s="619"/>
      <c r="DN36" s="619"/>
      <c r="DO36" s="619"/>
      <c r="DP36" s="619"/>
      <c r="DQ36" s="619"/>
      <c r="DR36" s="619"/>
      <c r="DS36" s="619"/>
      <c r="DT36" s="619"/>
      <c r="DU36" s="619"/>
      <c r="DV36" s="620"/>
      <c r="DW36" s="641">
        <v>14.6</v>
      </c>
      <c r="DX36" s="642"/>
      <c r="DY36" s="642"/>
      <c r="DZ36" s="642"/>
      <c r="EA36" s="642"/>
      <c r="EB36" s="642"/>
      <c r="EC36" s="643"/>
    </row>
    <row r="37" spans="2:133" ht="11.25" customHeight="1">
      <c r="AQ37" s="644" t="s">
        <v>314</v>
      </c>
      <c r="AR37" s="645"/>
      <c r="AS37" s="645"/>
      <c r="AT37" s="645"/>
      <c r="AU37" s="645"/>
      <c r="AV37" s="645"/>
      <c r="AW37" s="645"/>
      <c r="AX37" s="645"/>
      <c r="AY37" s="646"/>
      <c r="AZ37" s="618">
        <v>20552</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671</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141014</v>
      </c>
      <c r="CS37" s="637"/>
      <c r="CT37" s="637"/>
      <c r="CU37" s="637"/>
      <c r="CV37" s="637"/>
      <c r="CW37" s="637"/>
      <c r="CX37" s="637"/>
      <c r="CY37" s="638"/>
      <c r="CZ37" s="621">
        <v>3.4</v>
      </c>
      <c r="DA37" s="639"/>
      <c r="DB37" s="639"/>
      <c r="DC37" s="640"/>
      <c r="DD37" s="624">
        <v>141014</v>
      </c>
      <c r="DE37" s="637"/>
      <c r="DF37" s="637"/>
      <c r="DG37" s="637"/>
      <c r="DH37" s="637"/>
      <c r="DI37" s="637"/>
      <c r="DJ37" s="637"/>
      <c r="DK37" s="638"/>
      <c r="DL37" s="624">
        <v>129684</v>
      </c>
      <c r="DM37" s="637"/>
      <c r="DN37" s="637"/>
      <c r="DO37" s="637"/>
      <c r="DP37" s="637"/>
      <c r="DQ37" s="637"/>
      <c r="DR37" s="637"/>
      <c r="DS37" s="637"/>
      <c r="DT37" s="637"/>
      <c r="DU37" s="637"/>
      <c r="DV37" s="638"/>
      <c r="DW37" s="641">
        <v>5.2</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1299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241297</v>
      </c>
      <c r="CS38" s="619"/>
      <c r="CT38" s="619"/>
      <c r="CU38" s="619"/>
      <c r="CV38" s="619"/>
      <c r="CW38" s="619"/>
      <c r="CX38" s="619"/>
      <c r="CY38" s="620"/>
      <c r="CZ38" s="621">
        <v>5.9</v>
      </c>
      <c r="DA38" s="639"/>
      <c r="DB38" s="639"/>
      <c r="DC38" s="640"/>
      <c r="DD38" s="624">
        <v>200441</v>
      </c>
      <c r="DE38" s="619"/>
      <c r="DF38" s="619"/>
      <c r="DG38" s="619"/>
      <c r="DH38" s="619"/>
      <c r="DI38" s="619"/>
      <c r="DJ38" s="619"/>
      <c r="DK38" s="620"/>
      <c r="DL38" s="624">
        <v>187035</v>
      </c>
      <c r="DM38" s="619"/>
      <c r="DN38" s="619"/>
      <c r="DO38" s="619"/>
      <c r="DP38" s="619"/>
      <c r="DQ38" s="619"/>
      <c r="DR38" s="619"/>
      <c r="DS38" s="619"/>
      <c r="DT38" s="619"/>
      <c r="DU38" s="619"/>
      <c r="DV38" s="620"/>
      <c r="DW38" s="641">
        <v>7.5</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181030</v>
      </c>
      <c r="CS39" s="637"/>
      <c r="CT39" s="637"/>
      <c r="CU39" s="637"/>
      <c r="CV39" s="637"/>
      <c r="CW39" s="637"/>
      <c r="CX39" s="637"/>
      <c r="CY39" s="638"/>
      <c r="CZ39" s="621">
        <v>4.4000000000000004</v>
      </c>
      <c r="DA39" s="639"/>
      <c r="DB39" s="639"/>
      <c r="DC39" s="640"/>
      <c r="DD39" s="624">
        <v>180000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56509</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158</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53738</v>
      </c>
      <c r="CS40" s="619"/>
      <c r="CT40" s="619"/>
      <c r="CU40" s="619"/>
      <c r="CV40" s="619"/>
      <c r="CW40" s="619"/>
      <c r="CX40" s="619"/>
      <c r="CY40" s="620"/>
      <c r="CZ40" s="621">
        <v>1.3</v>
      </c>
      <c r="DA40" s="639"/>
      <c r="DB40" s="639"/>
      <c r="DC40" s="640"/>
      <c r="DD40" s="624">
        <v>3738</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164236</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314</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1098443</v>
      </c>
      <c r="CS42" s="619"/>
      <c r="CT42" s="619"/>
      <c r="CU42" s="619"/>
      <c r="CV42" s="619"/>
      <c r="CW42" s="619"/>
      <c r="CX42" s="619"/>
      <c r="CY42" s="620"/>
      <c r="CZ42" s="621">
        <v>26.6</v>
      </c>
      <c r="DA42" s="622"/>
      <c r="DB42" s="622"/>
      <c r="DC42" s="623"/>
      <c r="DD42" s="624">
        <v>295948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28219</v>
      </c>
      <c r="CS43" s="637"/>
      <c r="CT43" s="637"/>
      <c r="CU43" s="637"/>
      <c r="CV43" s="637"/>
      <c r="CW43" s="637"/>
      <c r="CX43" s="637"/>
      <c r="CY43" s="638"/>
      <c r="CZ43" s="621">
        <v>0.7</v>
      </c>
      <c r="DA43" s="639"/>
      <c r="DB43" s="639"/>
      <c r="DC43" s="640"/>
      <c r="DD43" s="624">
        <v>28219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1040272</v>
      </c>
      <c r="CS44" s="619"/>
      <c r="CT44" s="619"/>
      <c r="CU44" s="619"/>
      <c r="CV44" s="619"/>
      <c r="CW44" s="619"/>
      <c r="CX44" s="619"/>
      <c r="CY44" s="620"/>
      <c r="CZ44" s="621">
        <v>25.2</v>
      </c>
      <c r="DA44" s="622"/>
      <c r="DB44" s="622"/>
      <c r="DC44" s="623"/>
      <c r="DD44" s="624">
        <v>284923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636483</v>
      </c>
      <c r="CS45" s="637"/>
      <c r="CT45" s="637"/>
      <c r="CU45" s="637"/>
      <c r="CV45" s="637"/>
      <c r="CW45" s="637"/>
      <c r="CX45" s="637"/>
      <c r="CY45" s="638"/>
      <c r="CZ45" s="621">
        <v>15.4</v>
      </c>
      <c r="DA45" s="639"/>
      <c r="DB45" s="639"/>
      <c r="DC45" s="640"/>
      <c r="DD45" s="624">
        <v>56111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394501</v>
      </c>
      <c r="CS46" s="619"/>
      <c r="CT46" s="619"/>
      <c r="CU46" s="619"/>
      <c r="CV46" s="619"/>
      <c r="CW46" s="619"/>
      <c r="CX46" s="619"/>
      <c r="CY46" s="620"/>
      <c r="CZ46" s="621">
        <v>9.6</v>
      </c>
      <c r="DA46" s="622"/>
      <c r="DB46" s="622"/>
      <c r="DC46" s="623"/>
      <c r="DD46" s="624">
        <v>223095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58171</v>
      </c>
      <c r="CS47" s="637"/>
      <c r="CT47" s="637"/>
      <c r="CU47" s="637"/>
      <c r="CV47" s="637"/>
      <c r="CW47" s="637"/>
      <c r="CX47" s="637"/>
      <c r="CY47" s="638"/>
      <c r="CZ47" s="621">
        <v>1.4</v>
      </c>
      <c r="DA47" s="639"/>
      <c r="DB47" s="639"/>
      <c r="DC47" s="640"/>
      <c r="DD47" s="624">
        <v>11025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4122260</v>
      </c>
      <c r="CS49" s="603"/>
      <c r="CT49" s="603"/>
      <c r="CU49" s="603"/>
      <c r="CV49" s="603"/>
      <c r="CW49" s="603"/>
      <c r="CX49" s="603"/>
      <c r="CY49" s="604"/>
      <c r="CZ49" s="605">
        <v>100</v>
      </c>
      <c r="DA49" s="606"/>
      <c r="DB49" s="606"/>
      <c r="DC49" s="607"/>
      <c r="DD49" s="608">
        <v>2809489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4190</v>
      </c>
      <c r="R7" s="1131"/>
      <c r="S7" s="1131"/>
      <c r="T7" s="1131"/>
      <c r="U7" s="1131"/>
      <c r="V7" s="1131">
        <v>4122</v>
      </c>
      <c r="W7" s="1131"/>
      <c r="X7" s="1131"/>
      <c r="Y7" s="1131"/>
      <c r="Z7" s="1131"/>
      <c r="AA7" s="1131">
        <v>68</v>
      </c>
      <c r="AB7" s="1131"/>
      <c r="AC7" s="1131"/>
      <c r="AD7" s="1131"/>
      <c r="AE7" s="1132"/>
      <c r="AF7" s="1133">
        <v>52</v>
      </c>
      <c r="AG7" s="1134"/>
      <c r="AH7" s="1134"/>
      <c r="AI7" s="1134"/>
      <c r="AJ7" s="1135"/>
      <c r="AK7" s="1117">
        <v>2</v>
      </c>
      <c r="AL7" s="1118"/>
      <c r="AM7" s="1118"/>
      <c r="AN7" s="1118"/>
      <c r="AO7" s="1118"/>
      <c r="AP7" s="1118">
        <v>2928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-2</v>
      </c>
      <c r="CI7" s="1115"/>
      <c r="CJ7" s="1115"/>
      <c r="CK7" s="1115"/>
      <c r="CL7" s="1116"/>
      <c r="CM7" s="1114">
        <v>-15</v>
      </c>
      <c r="CN7" s="1115"/>
      <c r="CO7" s="1115"/>
      <c r="CP7" s="1115"/>
      <c r="CQ7" s="1116"/>
      <c r="CR7" s="1114">
        <v>220</v>
      </c>
      <c r="CS7" s="1115"/>
      <c r="CT7" s="1115"/>
      <c r="CU7" s="1115"/>
      <c r="CV7" s="1116"/>
      <c r="CW7" s="1114" t="s">
        <v>552</v>
      </c>
      <c r="CX7" s="1115"/>
      <c r="CY7" s="1115"/>
      <c r="CZ7" s="1115"/>
      <c r="DA7" s="1116"/>
      <c r="DB7" s="1114">
        <v>10</v>
      </c>
      <c r="DC7" s="1115"/>
      <c r="DD7" s="1115"/>
      <c r="DE7" s="1115"/>
      <c r="DF7" s="1116"/>
      <c r="DG7" s="1114" t="s">
        <v>545</v>
      </c>
      <c r="DH7" s="1115"/>
      <c r="DI7" s="1115"/>
      <c r="DJ7" s="1115"/>
      <c r="DK7" s="1116"/>
      <c r="DL7" s="1114" t="s">
        <v>545</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-14</v>
      </c>
      <c r="CI8" s="1016"/>
      <c r="CJ8" s="1016"/>
      <c r="CK8" s="1016"/>
      <c r="CL8" s="1017"/>
      <c r="CM8" s="1015">
        <v>114</v>
      </c>
      <c r="CN8" s="1016"/>
      <c r="CO8" s="1016"/>
      <c r="CP8" s="1016"/>
      <c r="CQ8" s="1017"/>
      <c r="CR8" s="1015">
        <v>290</v>
      </c>
      <c r="CS8" s="1016"/>
      <c r="CT8" s="1016"/>
      <c r="CU8" s="1016"/>
      <c r="CV8" s="1017"/>
      <c r="CW8" s="1015">
        <v>0</v>
      </c>
      <c r="CX8" s="1016"/>
      <c r="CY8" s="1016"/>
      <c r="CZ8" s="1016"/>
      <c r="DA8" s="1017"/>
      <c r="DB8" s="1015">
        <v>20</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550</v>
      </c>
      <c r="BT9" s="1041"/>
      <c r="BU9" s="1041"/>
      <c r="BV9" s="1041"/>
      <c r="BW9" s="1041"/>
      <c r="BX9" s="1041"/>
      <c r="BY9" s="1041"/>
      <c r="BZ9" s="1041"/>
      <c r="CA9" s="1041"/>
      <c r="CB9" s="1041"/>
      <c r="CC9" s="1041"/>
      <c r="CD9" s="1041"/>
      <c r="CE9" s="1041"/>
      <c r="CF9" s="1041"/>
      <c r="CG9" s="1042"/>
      <c r="CH9" s="1015">
        <v>-201</v>
      </c>
      <c r="CI9" s="1016"/>
      <c r="CJ9" s="1016"/>
      <c r="CK9" s="1016"/>
      <c r="CL9" s="1017"/>
      <c r="CM9" s="1015">
        <v>-8535</v>
      </c>
      <c r="CN9" s="1016"/>
      <c r="CO9" s="1016"/>
      <c r="CP9" s="1016"/>
      <c r="CQ9" s="1017"/>
      <c r="CR9" s="1015">
        <v>0</v>
      </c>
      <c r="CS9" s="1016"/>
      <c r="CT9" s="1016"/>
      <c r="CU9" s="1016"/>
      <c r="CV9" s="1017"/>
      <c r="CW9" s="1015" t="s">
        <v>551</v>
      </c>
      <c r="CX9" s="1016"/>
      <c r="CY9" s="1016"/>
      <c r="CZ9" s="1016"/>
      <c r="DA9" s="1017"/>
      <c r="DB9" s="1015">
        <v>4</v>
      </c>
      <c r="DC9" s="1016"/>
      <c r="DD9" s="1016"/>
      <c r="DE9" s="1016"/>
      <c r="DF9" s="1017"/>
      <c r="DG9" s="1015" t="s">
        <v>544</v>
      </c>
      <c r="DH9" s="1016"/>
      <c r="DI9" s="1016"/>
      <c r="DJ9" s="1016"/>
      <c r="DK9" s="1017"/>
      <c r="DL9" s="1015" t="s">
        <v>544</v>
      </c>
      <c r="DM9" s="1016"/>
      <c r="DN9" s="1016"/>
      <c r="DO9" s="1016"/>
      <c r="DP9" s="1017"/>
      <c r="DQ9" s="1015" t="s">
        <v>544</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4190</v>
      </c>
      <c r="R23" s="1095"/>
      <c r="S23" s="1095"/>
      <c r="T23" s="1095"/>
      <c r="U23" s="1095"/>
      <c r="V23" s="1095">
        <v>4122</v>
      </c>
      <c r="W23" s="1095"/>
      <c r="X23" s="1095"/>
      <c r="Y23" s="1095"/>
      <c r="Z23" s="1095"/>
      <c r="AA23" s="1095">
        <v>68</v>
      </c>
      <c r="AB23" s="1095"/>
      <c r="AC23" s="1095"/>
      <c r="AD23" s="1095"/>
      <c r="AE23" s="1096"/>
      <c r="AF23" s="1097">
        <v>52</v>
      </c>
      <c r="AG23" s="1095"/>
      <c r="AH23" s="1095"/>
      <c r="AI23" s="1095"/>
      <c r="AJ23" s="1098"/>
      <c r="AK23" s="1099"/>
      <c r="AL23" s="1100"/>
      <c r="AM23" s="1100"/>
      <c r="AN23" s="1100"/>
      <c r="AO23" s="1100"/>
      <c r="AP23" s="1095">
        <v>2928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762</v>
      </c>
      <c r="R28" s="1080"/>
      <c r="S28" s="1080"/>
      <c r="T28" s="1080"/>
      <c r="U28" s="1080"/>
      <c r="V28" s="1080">
        <v>735</v>
      </c>
      <c r="W28" s="1080"/>
      <c r="X28" s="1080"/>
      <c r="Y28" s="1080"/>
      <c r="Z28" s="1080"/>
      <c r="AA28" s="1080">
        <v>27</v>
      </c>
      <c r="AB28" s="1080"/>
      <c r="AC28" s="1080"/>
      <c r="AD28" s="1080"/>
      <c r="AE28" s="1081"/>
      <c r="AF28" s="1082">
        <v>27</v>
      </c>
      <c r="AG28" s="1080"/>
      <c r="AH28" s="1080"/>
      <c r="AI28" s="1080"/>
      <c r="AJ28" s="1083"/>
      <c r="AK28" s="1084">
        <v>57</v>
      </c>
      <c r="AL28" s="1072"/>
      <c r="AM28" s="1072"/>
      <c r="AN28" s="1072"/>
      <c r="AO28" s="1072"/>
      <c r="AP28" s="1072" t="s">
        <v>534</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477</v>
      </c>
      <c r="R29" s="1070"/>
      <c r="S29" s="1070"/>
      <c r="T29" s="1070"/>
      <c r="U29" s="1070"/>
      <c r="V29" s="1070">
        <v>468</v>
      </c>
      <c r="W29" s="1070"/>
      <c r="X29" s="1070"/>
      <c r="Y29" s="1070"/>
      <c r="Z29" s="1070"/>
      <c r="AA29" s="1070">
        <v>9</v>
      </c>
      <c r="AB29" s="1070"/>
      <c r="AC29" s="1070"/>
      <c r="AD29" s="1070"/>
      <c r="AE29" s="1071"/>
      <c r="AF29" s="1045">
        <v>9</v>
      </c>
      <c r="AG29" s="1046"/>
      <c r="AH29" s="1046"/>
      <c r="AI29" s="1046"/>
      <c r="AJ29" s="1047"/>
      <c r="AK29" s="1006">
        <v>72</v>
      </c>
      <c r="AL29" s="997"/>
      <c r="AM29" s="997"/>
      <c r="AN29" s="997"/>
      <c r="AO29" s="997"/>
      <c r="AP29" s="997" t="s">
        <v>535</v>
      </c>
      <c r="AQ29" s="997"/>
      <c r="AR29" s="997"/>
      <c r="AS29" s="997"/>
      <c r="AT29" s="997"/>
      <c r="AU29" s="997" t="s">
        <v>535</v>
      </c>
      <c r="AV29" s="997"/>
      <c r="AW29" s="997"/>
      <c r="AX29" s="997"/>
      <c r="AY29" s="997"/>
      <c r="AZ29" s="1068" t="s">
        <v>535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50</v>
      </c>
      <c r="R30" s="1070"/>
      <c r="S30" s="1070"/>
      <c r="T30" s="1070"/>
      <c r="U30" s="1070"/>
      <c r="V30" s="1070">
        <v>50</v>
      </c>
      <c r="W30" s="1070"/>
      <c r="X30" s="1070"/>
      <c r="Y30" s="1070"/>
      <c r="Z30" s="1070"/>
      <c r="AA30" s="1070" t="s">
        <v>535</v>
      </c>
      <c r="AB30" s="1070"/>
      <c r="AC30" s="1070"/>
      <c r="AD30" s="1070"/>
      <c r="AE30" s="1071"/>
      <c r="AF30" s="1045" t="s">
        <v>535</v>
      </c>
      <c r="AG30" s="1046"/>
      <c r="AH30" s="1046"/>
      <c r="AI30" s="1046"/>
      <c r="AJ30" s="1047"/>
      <c r="AK30" s="1006">
        <v>24</v>
      </c>
      <c r="AL30" s="997"/>
      <c r="AM30" s="997"/>
      <c r="AN30" s="997"/>
      <c r="AO30" s="997"/>
      <c r="AP30" s="997" t="s">
        <v>535</v>
      </c>
      <c r="AQ30" s="997"/>
      <c r="AR30" s="997"/>
      <c r="AS30" s="997"/>
      <c r="AT30" s="997"/>
      <c r="AU30" s="997" t="s">
        <v>535</v>
      </c>
      <c r="AV30" s="997"/>
      <c r="AW30" s="997"/>
      <c r="AX30" s="997"/>
      <c r="AY30" s="997"/>
      <c r="AZ30" s="1068" t="s">
        <v>535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v>
      </c>
      <c r="R31" s="1070"/>
      <c r="S31" s="1070"/>
      <c r="T31" s="1070"/>
      <c r="U31" s="1070"/>
      <c r="V31" s="1070">
        <v>3</v>
      </c>
      <c r="W31" s="1070"/>
      <c r="X31" s="1070"/>
      <c r="Y31" s="1070"/>
      <c r="Z31" s="1070"/>
      <c r="AA31" s="1070" t="s">
        <v>535</v>
      </c>
      <c r="AB31" s="1070"/>
      <c r="AC31" s="1070"/>
      <c r="AD31" s="1070"/>
      <c r="AE31" s="1071"/>
      <c r="AF31" s="1045" t="s">
        <v>109</v>
      </c>
      <c r="AG31" s="1046"/>
      <c r="AH31" s="1046"/>
      <c r="AI31" s="1046"/>
      <c r="AJ31" s="1047"/>
      <c r="AK31" s="1006" t="s">
        <v>535</v>
      </c>
      <c r="AL31" s="997"/>
      <c r="AM31" s="997"/>
      <c r="AN31" s="997"/>
      <c r="AO31" s="997"/>
      <c r="AP31" s="997" t="s">
        <v>535</v>
      </c>
      <c r="AQ31" s="997"/>
      <c r="AR31" s="997"/>
      <c r="AS31" s="997"/>
      <c r="AT31" s="997"/>
      <c r="AU31" s="997" t="s">
        <v>535</v>
      </c>
      <c r="AV31" s="997"/>
      <c r="AW31" s="997"/>
      <c r="AX31" s="997"/>
      <c r="AY31" s="997"/>
      <c r="AZ31" s="1068" t="s">
        <v>535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600</v>
      </c>
      <c r="R32" s="1070"/>
      <c r="S32" s="1070"/>
      <c r="T32" s="1070"/>
      <c r="U32" s="1070"/>
      <c r="V32" s="1070">
        <v>22</v>
      </c>
      <c r="W32" s="1070"/>
      <c r="X32" s="1070"/>
      <c r="Y32" s="1070"/>
      <c r="Z32" s="1070"/>
      <c r="AA32" s="1070">
        <v>578</v>
      </c>
      <c r="AB32" s="1070"/>
      <c r="AC32" s="1070"/>
      <c r="AD32" s="1070"/>
      <c r="AE32" s="1071"/>
      <c r="AF32" s="1045">
        <v>578</v>
      </c>
      <c r="AG32" s="1046"/>
      <c r="AH32" s="1046"/>
      <c r="AI32" s="1046"/>
      <c r="AJ32" s="1047"/>
      <c r="AK32" s="1006">
        <v>150</v>
      </c>
      <c r="AL32" s="997"/>
      <c r="AM32" s="997"/>
      <c r="AN32" s="997"/>
      <c r="AO32" s="997"/>
      <c r="AP32" s="997">
        <v>645</v>
      </c>
      <c r="AQ32" s="997"/>
      <c r="AR32" s="997"/>
      <c r="AS32" s="997"/>
      <c r="AT32" s="997"/>
      <c r="AU32" s="997">
        <v>430</v>
      </c>
      <c r="AV32" s="997"/>
      <c r="AW32" s="997"/>
      <c r="AX32" s="997"/>
      <c r="AY32" s="997"/>
      <c r="AZ32" s="1068" t="s">
        <v>536</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67</v>
      </c>
      <c r="R33" s="1070"/>
      <c r="S33" s="1070"/>
      <c r="T33" s="1070"/>
      <c r="U33" s="1070"/>
      <c r="V33" s="1070">
        <v>67</v>
      </c>
      <c r="W33" s="1070"/>
      <c r="X33" s="1070"/>
      <c r="Y33" s="1070"/>
      <c r="Z33" s="1070"/>
      <c r="AA33" s="1070" t="s">
        <v>536</v>
      </c>
      <c r="AB33" s="1070"/>
      <c r="AC33" s="1070"/>
      <c r="AD33" s="1070"/>
      <c r="AE33" s="1071"/>
      <c r="AF33" s="1045" t="s">
        <v>536</v>
      </c>
      <c r="AG33" s="1046"/>
      <c r="AH33" s="1046"/>
      <c r="AI33" s="1046"/>
      <c r="AJ33" s="1047"/>
      <c r="AK33" s="1006">
        <v>21</v>
      </c>
      <c r="AL33" s="997"/>
      <c r="AM33" s="997"/>
      <c r="AN33" s="997"/>
      <c r="AO33" s="997"/>
      <c r="AP33" s="997">
        <v>220</v>
      </c>
      <c r="AQ33" s="997"/>
      <c r="AR33" s="997"/>
      <c r="AS33" s="997"/>
      <c r="AT33" s="997"/>
      <c r="AU33" s="997">
        <v>21</v>
      </c>
      <c r="AV33" s="997"/>
      <c r="AW33" s="997"/>
      <c r="AX33" s="997"/>
      <c r="AY33" s="997"/>
      <c r="AZ33" s="1068" t="s">
        <v>537</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614</v>
      </c>
      <c r="AG63" s="985"/>
      <c r="AH63" s="985"/>
      <c r="AI63" s="985"/>
      <c r="AJ63" s="1056"/>
      <c r="AK63" s="1057"/>
      <c r="AL63" s="989"/>
      <c r="AM63" s="989"/>
      <c r="AN63" s="989"/>
      <c r="AO63" s="989"/>
      <c r="AP63" s="985">
        <v>865</v>
      </c>
      <c r="AQ63" s="985"/>
      <c r="AR63" s="985"/>
      <c r="AS63" s="985"/>
      <c r="AT63" s="985"/>
      <c r="AU63" s="985">
        <v>451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798</v>
      </c>
      <c r="R68" s="1008"/>
      <c r="S68" s="1008"/>
      <c r="T68" s="1008"/>
      <c r="U68" s="1008"/>
      <c r="V68" s="1008">
        <v>769</v>
      </c>
      <c r="W68" s="1008"/>
      <c r="X68" s="1008"/>
      <c r="Y68" s="1008"/>
      <c r="Z68" s="1008"/>
      <c r="AA68" s="1008">
        <v>29</v>
      </c>
      <c r="AB68" s="1008"/>
      <c r="AC68" s="1008"/>
      <c r="AD68" s="1008"/>
      <c r="AE68" s="1008"/>
      <c r="AF68" s="1008">
        <v>29</v>
      </c>
      <c r="AG68" s="1008"/>
      <c r="AH68" s="1008"/>
      <c r="AI68" s="1008"/>
      <c r="AJ68" s="1008"/>
      <c r="AK68" s="1008">
        <v>11</v>
      </c>
      <c r="AL68" s="1008"/>
      <c r="AM68" s="1008"/>
      <c r="AN68" s="1008"/>
      <c r="AO68" s="1008"/>
      <c r="AP68" s="1008">
        <v>1535</v>
      </c>
      <c r="AQ68" s="1008"/>
      <c r="AR68" s="1008"/>
      <c r="AS68" s="1008"/>
      <c r="AT68" s="1008"/>
      <c r="AU68" s="1008">
        <v>356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2728</v>
      </c>
      <c r="R69" s="997"/>
      <c r="S69" s="997"/>
      <c r="T69" s="997"/>
      <c r="U69" s="997"/>
      <c r="V69" s="997">
        <v>2362</v>
      </c>
      <c r="W69" s="997"/>
      <c r="X69" s="997"/>
      <c r="Y69" s="997"/>
      <c r="Z69" s="997"/>
      <c r="AA69" s="997">
        <v>367</v>
      </c>
      <c r="AB69" s="997"/>
      <c r="AC69" s="997"/>
      <c r="AD69" s="997"/>
      <c r="AE69" s="997"/>
      <c r="AF69" s="997">
        <v>367</v>
      </c>
      <c r="AG69" s="997"/>
      <c r="AH69" s="997"/>
      <c r="AI69" s="997"/>
      <c r="AJ69" s="997"/>
      <c r="AK69" s="997">
        <v>2</v>
      </c>
      <c r="AL69" s="997"/>
      <c r="AM69" s="997"/>
      <c r="AN69" s="997"/>
      <c r="AO69" s="997"/>
      <c r="AP69" s="997" t="s">
        <v>544</v>
      </c>
      <c r="AQ69" s="997"/>
      <c r="AR69" s="997"/>
      <c r="AS69" s="997"/>
      <c r="AT69" s="997"/>
      <c r="AU69" s="997" t="s">
        <v>544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25</v>
      </c>
      <c r="R70" s="997"/>
      <c r="S70" s="997"/>
      <c r="T70" s="997"/>
      <c r="U70" s="997"/>
      <c r="V70" s="997">
        <v>23</v>
      </c>
      <c r="W70" s="997"/>
      <c r="X70" s="997"/>
      <c r="Y70" s="997"/>
      <c r="Z70" s="997"/>
      <c r="AA70" s="997">
        <v>3</v>
      </c>
      <c r="AB70" s="997"/>
      <c r="AC70" s="997"/>
      <c r="AD70" s="997"/>
      <c r="AE70" s="997"/>
      <c r="AF70" s="997">
        <v>3</v>
      </c>
      <c r="AG70" s="997"/>
      <c r="AH70" s="997"/>
      <c r="AI70" s="997"/>
      <c r="AJ70" s="997"/>
      <c r="AK70" s="997" t="s">
        <v>545</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3</v>
      </c>
      <c r="R71" s="997"/>
      <c r="S71" s="997"/>
      <c r="T71" s="997"/>
      <c r="U71" s="997"/>
      <c r="V71" s="997">
        <v>3</v>
      </c>
      <c r="W71" s="997"/>
      <c r="X71" s="997"/>
      <c r="Y71" s="997"/>
      <c r="Z71" s="997"/>
      <c r="AA71" s="997">
        <v>0</v>
      </c>
      <c r="AB71" s="997"/>
      <c r="AC71" s="997"/>
      <c r="AD71" s="997"/>
      <c r="AE71" s="997"/>
      <c r="AF71" s="997">
        <v>0</v>
      </c>
      <c r="AG71" s="997"/>
      <c r="AH71" s="997"/>
      <c r="AI71" s="997"/>
      <c r="AJ71" s="997"/>
      <c r="AK71" s="997" t="s">
        <v>544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38</v>
      </c>
      <c r="R72" s="997"/>
      <c r="S72" s="997"/>
      <c r="T72" s="997"/>
      <c r="U72" s="997"/>
      <c r="V72" s="997">
        <v>33</v>
      </c>
      <c r="W72" s="997"/>
      <c r="X72" s="997"/>
      <c r="Y72" s="997"/>
      <c r="Z72" s="997"/>
      <c r="AA72" s="997">
        <v>5</v>
      </c>
      <c r="AB72" s="997"/>
      <c r="AC72" s="997"/>
      <c r="AD72" s="997"/>
      <c r="AE72" s="997"/>
      <c r="AF72" s="997">
        <v>5</v>
      </c>
      <c r="AG72" s="997"/>
      <c r="AH72" s="997"/>
      <c r="AI72" s="997"/>
      <c r="AJ72" s="997"/>
      <c r="AK72" s="997">
        <v>33</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201</v>
      </c>
      <c r="R73" s="997"/>
      <c r="S73" s="997"/>
      <c r="T73" s="997"/>
      <c r="U73" s="997"/>
      <c r="V73" s="997">
        <v>195</v>
      </c>
      <c r="W73" s="997"/>
      <c r="X73" s="997"/>
      <c r="Y73" s="997"/>
      <c r="Z73" s="997"/>
      <c r="AA73" s="997">
        <v>5</v>
      </c>
      <c r="AB73" s="997"/>
      <c r="AC73" s="997"/>
      <c r="AD73" s="997"/>
      <c r="AE73" s="997"/>
      <c r="AF73" s="997">
        <v>5</v>
      </c>
      <c r="AG73" s="997"/>
      <c r="AH73" s="997"/>
      <c r="AI73" s="997"/>
      <c r="AJ73" s="997"/>
      <c r="AK73" s="997">
        <v>3</v>
      </c>
      <c r="AL73" s="997"/>
      <c r="AM73" s="997"/>
      <c r="AN73" s="997"/>
      <c r="AO73" s="997"/>
      <c r="AP73" s="997" t="s">
        <v>544</v>
      </c>
      <c r="AQ73" s="997"/>
      <c r="AR73" s="997"/>
      <c r="AS73" s="997"/>
      <c r="AT73" s="997"/>
      <c r="AU73" s="997" t="s">
        <v>544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158776</v>
      </c>
      <c r="R74" s="997"/>
      <c r="S74" s="997"/>
      <c r="T74" s="997"/>
      <c r="U74" s="997"/>
      <c r="V74" s="997">
        <v>152692</v>
      </c>
      <c r="W74" s="997"/>
      <c r="X74" s="997"/>
      <c r="Y74" s="997"/>
      <c r="Z74" s="997"/>
      <c r="AA74" s="997">
        <v>6084</v>
      </c>
      <c r="AB74" s="997"/>
      <c r="AC74" s="997"/>
      <c r="AD74" s="997"/>
      <c r="AE74" s="997"/>
      <c r="AF74" s="997">
        <v>6084</v>
      </c>
      <c r="AG74" s="997"/>
      <c r="AH74" s="997"/>
      <c r="AI74" s="997"/>
      <c r="AJ74" s="997"/>
      <c r="AK74" s="997">
        <v>546</v>
      </c>
      <c r="AL74" s="997"/>
      <c r="AM74" s="997"/>
      <c r="AN74" s="997"/>
      <c r="AO74" s="997"/>
      <c r="AP74" s="997" t="s">
        <v>544</v>
      </c>
      <c r="AQ74" s="997"/>
      <c r="AR74" s="997"/>
      <c r="AS74" s="997"/>
      <c r="AT74" s="997"/>
      <c r="AU74" s="997" t="s">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439</v>
      </c>
      <c r="R75" s="1005"/>
      <c r="S75" s="1005"/>
      <c r="T75" s="1005"/>
      <c r="U75" s="1006"/>
      <c r="V75" s="1007">
        <v>435</v>
      </c>
      <c r="W75" s="1005"/>
      <c r="X75" s="1005"/>
      <c r="Y75" s="1005"/>
      <c r="Z75" s="1006"/>
      <c r="AA75" s="1007">
        <v>4</v>
      </c>
      <c r="AB75" s="1005"/>
      <c r="AC75" s="1005"/>
      <c r="AD75" s="1005"/>
      <c r="AE75" s="1006"/>
      <c r="AF75" s="1007">
        <v>4</v>
      </c>
      <c r="AG75" s="1005"/>
      <c r="AH75" s="1005"/>
      <c r="AI75" s="1005"/>
      <c r="AJ75" s="1006"/>
      <c r="AK75" s="1007">
        <v>31</v>
      </c>
      <c r="AL75" s="1005"/>
      <c r="AM75" s="1005"/>
      <c r="AN75" s="1005"/>
      <c r="AO75" s="1006"/>
      <c r="AP75" s="997" t="s">
        <v>544</v>
      </c>
      <c r="AQ75" s="997"/>
      <c r="AR75" s="997"/>
      <c r="AS75" s="997"/>
      <c r="AT75" s="997"/>
      <c r="AU75" s="997" t="s">
        <v>544</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6497</v>
      </c>
      <c r="AG88" s="985"/>
      <c r="AH88" s="985"/>
      <c r="AI88" s="985"/>
      <c r="AJ88" s="985"/>
      <c r="AK88" s="989"/>
      <c r="AL88" s="989"/>
      <c r="AM88" s="989"/>
      <c r="AN88" s="989"/>
      <c r="AO88" s="989"/>
      <c r="AP88" s="985">
        <v>1535</v>
      </c>
      <c r="AQ88" s="985"/>
      <c r="AR88" s="985"/>
      <c r="AS88" s="985"/>
      <c r="AT88" s="985"/>
      <c r="AU88" s="985">
        <v>356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510</v>
      </c>
      <c r="CS102" s="977"/>
      <c r="CT102" s="977"/>
      <c r="CU102" s="977"/>
      <c r="CV102" s="978"/>
      <c r="CW102" s="976">
        <v>0</v>
      </c>
      <c r="CX102" s="977"/>
      <c r="CY102" s="977"/>
      <c r="CZ102" s="977"/>
      <c r="DA102" s="978"/>
      <c r="DB102" s="976">
        <v>34</v>
      </c>
      <c r="DC102" s="977"/>
      <c r="DD102" s="977"/>
      <c r="DE102" s="977"/>
      <c r="DF102" s="978"/>
      <c r="DG102" s="976" t="s">
        <v>545</v>
      </c>
      <c r="DH102" s="977"/>
      <c r="DI102" s="977"/>
      <c r="DJ102" s="977"/>
      <c r="DK102" s="978"/>
      <c r="DL102" s="976" t="s">
        <v>544</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286</v>
      </c>
      <c r="AG109" s="918"/>
      <c r="AH109" s="918"/>
      <c r="AI109" s="918"/>
      <c r="AJ109" s="919"/>
      <c r="AK109" s="920" t="s">
        <v>285</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286</v>
      </c>
      <c r="BW109" s="918"/>
      <c r="BX109" s="918"/>
      <c r="BY109" s="918"/>
      <c r="BZ109" s="919"/>
      <c r="CA109" s="920" t="s">
        <v>285</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286</v>
      </c>
      <c r="DM109" s="918"/>
      <c r="DN109" s="918"/>
      <c r="DO109" s="918"/>
      <c r="DP109" s="919"/>
      <c r="DQ109" s="920" t="s">
        <v>285</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406015</v>
      </c>
      <c r="AB110" s="903"/>
      <c r="AC110" s="903"/>
      <c r="AD110" s="903"/>
      <c r="AE110" s="904"/>
      <c r="AF110" s="905">
        <v>373338</v>
      </c>
      <c r="AG110" s="903"/>
      <c r="AH110" s="903"/>
      <c r="AI110" s="903"/>
      <c r="AJ110" s="904"/>
      <c r="AK110" s="905">
        <v>377457</v>
      </c>
      <c r="AL110" s="903"/>
      <c r="AM110" s="903"/>
      <c r="AN110" s="903"/>
      <c r="AO110" s="904"/>
      <c r="AP110" s="906">
        <v>17.899999999999999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2953989</v>
      </c>
      <c r="BR110" s="830"/>
      <c r="BS110" s="830"/>
      <c r="BT110" s="830"/>
      <c r="BU110" s="830"/>
      <c r="BV110" s="830">
        <v>2883997</v>
      </c>
      <c r="BW110" s="830"/>
      <c r="BX110" s="830"/>
      <c r="BY110" s="830"/>
      <c r="BZ110" s="830"/>
      <c r="CA110" s="830">
        <v>2928218</v>
      </c>
      <c r="CB110" s="830"/>
      <c r="CC110" s="830"/>
      <c r="CD110" s="830"/>
      <c r="CE110" s="830"/>
      <c r="CF110" s="891">
        <v>138.6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12960</v>
      </c>
      <c r="BR111" s="801"/>
      <c r="BS111" s="801"/>
      <c r="BT111" s="801"/>
      <c r="BU111" s="801"/>
      <c r="BV111" s="801">
        <v>11340</v>
      </c>
      <c r="BW111" s="801"/>
      <c r="BX111" s="801"/>
      <c r="BY111" s="801"/>
      <c r="BZ111" s="801"/>
      <c r="CA111" s="801">
        <v>9720</v>
      </c>
      <c r="CB111" s="801"/>
      <c r="CC111" s="801"/>
      <c r="CD111" s="801"/>
      <c r="CE111" s="801"/>
      <c r="CF111" s="878">
        <v>0.5</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524457</v>
      </c>
      <c r="BR112" s="801"/>
      <c r="BS112" s="801"/>
      <c r="BT112" s="801"/>
      <c r="BU112" s="801"/>
      <c r="BV112" s="801">
        <v>232556</v>
      </c>
      <c r="BW112" s="801"/>
      <c r="BX112" s="801"/>
      <c r="BY112" s="801"/>
      <c r="BZ112" s="801"/>
      <c r="CA112" s="801">
        <v>228799</v>
      </c>
      <c r="CB112" s="801"/>
      <c r="CC112" s="801"/>
      <c r="CD112" s="801"/>
      <c r="CE112" s="801"/>
      <c r="CF112" s="878">
        <v>10.8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24047</v>
      </c>
      <c r="AB113" s="939"/>
      <c r="AC113" s="939"/>
      <c r="AD113" s="939"/>
      <c r="AE113" s="940"/>
      <c r="AF113" s="941">
        <v>27420</v>
      </c>
      <c r="AG113" s="939"/>
      <c r="AH113" s="939"/>
      <c r="AI113" s="939"/>
      <c r="AJ113" s="940"/>
      <c r="AK113" s="941">
        <v>26443</v>
      </c>
      <c r="AL113" s="939"/>
      <c r="AM113" s="939"/>
      <c r="AN113" s="939"/>
      <c r="AO113" s="940"/>
      <c r="AP113" s="942">
        <v>1.3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117976</v>
      </c>
      <c r="BR113" s="801"/>
      <c r="BS113" s="801"/>
      <c r="BT113" s="801"/>
      <c r="BU113" s="801"/>
      <c r="BV113" s="801">
        <v>365449</v>
      </c>
      <c r="BW113" s="801"/>
      <c r="BX113" s="801"/>
      <c r="BY113" s="801"/>
      <c r="BZ113" s="801"/>
      <c r="CA113" s="801">
        <v>356058</v>
      </c>
      <c r="CB113" s="801"/>
      <c r="CC113" s="801"/>
      <c r="CD113" s="801"/>
      <c r="CE113" s="801"/>
      <c r="CF113" s="878">
        <v>16.899999999999999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7103</v>
      </c>
      <c r="AB114" s="814"/>
      <c r="AC114" s="814"/>
      <c r="AD114" s="814"/>
      <c r="AE114" s="815"/>
      <c r="AF114" s="816">
        <v>9070</v>
      </c>
      <c r="AG114" s="814"/>
      <c r="AH114" s="814"/>
      <c r="AI114" s="814"/>
      <c r="AJ114" s="815"/>
      <c r="AK114" s="816">
        <v>9632</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812582</v>
      </c>
      <c r="BR114" s="801"/>
      <c r="BS114" s="801"/>
      <c r="BT114" s="801"/>
      <c r="BU114" s="801"/>
      <c r="BV114" s="801">
        <v>742556</v>
      </c>
      <c r="BW114" s="801"/>
      <c r="BX114" s="801"/>
      <c r="BY114" s="801"/>
      <c r="BZ114" s="801"/>
      <c r="CA114" s="801">
        <v>759380</v>
      </c>
      <c r="CB114" s="801"/>
      <c r="CC114" s="801"/>
      <c r="CD114" s="801"/>
      <c r="CE114" s="801"/>
      <c r="CF114" s="878">
        <v>36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3743</v>
      </c>
      <c r="AB115" s="939"/>
      <c r="AC115" s="939"/>
      <c r="AD115" s="939"/>
      <c r="AE115" s="940"/>
      <c r="AF115" s="941">
        <v>3681</v>
      </c>
      <c r="AG115" s="939"/>
      <c r="AH115" s="939"/>
      <c r="AI115" s="939"/>
      <c r="AJ115" s="940"/>
      <c r="AK115" s="941">
        <v>3618</v>
      </c>
      <c r="AL115" s="939"/>
      <c r="AM115" s="939"/>
      <c r="AN115" s="939"/>
      <c r="AO115" s="940"/>
      <c r="AP115" s="942">
        <v>0.2</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54000</v>
      </c>
      <c r="BR115" s="801"/>
      <c r="BS115" s="801"/>
      <c r="BT115" s="801"/>
      <c r="BU115" s="801"/>
      <c r="BV115" s="801">
        <v>18000</v>
      </c>
      <c r="BW115" s="801"/>
      <c r="BX115" s="801"/>
      <c r="BY115" s="801"/>
      <c r="BZ115" s="801"/>
      <c r="CA115" s="801" t="s">
        <v>409</v>
      </c>
      <c r="CB115" s="801"/>
      <c r="CC115" s="801"/>
      <c r="CD115" s="801"/>
      <c r="CE115" s="801"/>
      <c r="CF115" s="878" t="s">
        <v>409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12960</v>
      </c>
      <c r="DH116" s="814"/>
      <c r="DI116" s="814"/>
      <c r="DJ116" s="814"/>
      <c r="DK116" s="815"/>
      <c r="DL116" s="816">
        <v>11340</v>
      </c>
      <c r="DM116" s="814"/>
      <c r="DN116" s="814"/>
      <c r="DO116" s="814"/>
      <c r="DP116" s="815"/>
      <c r="DQ116" s="816">
        <v>9720</v>
      </c>
      <c r="DR116" s="814"/>
      <c r="DS116" s="814"/>
      <c r="DT116" s="814"/>
      <c r="DU116" s="815"/>
      <c r="DV116" s="784">
        <v>0.5</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440908</v>
      </c>
      <c r="AB117" s="925"/>
      <c r="AC117" s="925"/>
      <c r="AD117" s="925"/>
      <c r="AE117" s="926"/>
      <c r="AF117" s="928">
        <v>413509</v>
      </c>
      <c r="AG117" s="925"/>
      <c r="AH117" s="925"/>
      <c r="AI117" s="925"/>
      <c r="AJ117" s="926"/>
      <c r="AK117" s="928">
        <v>417150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286</v>
      </c>
      <c r="AG118" s="918"/>
      <c r="AH118" s="918"/>
      <c r="AI118" s="918"/>
      <c r="AJ118" s="919"/>
      <c r="AK118" s="920" t="s">
        <v>285</v>
      </c>
      <c r="AL118" s="918"/>
      <c r="AM118" s="918"/>
      <c r="AN118" s="918"/>
      <c r="AO118" s="919"/>
      <c r="AP118" s="921" t="s">
        <v>400</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4475964</v>
      </c>
      <c r="BR118" s="888"/>
      <c r="BS118" s="888"/>
      <c r="BT118" s="888"/>
      <c r="BU118" s="888"/>
      <c r="BV118" s="888">
        <v>4253898</v>
      </c>
      <c r="BW118" s="888"/>
      <c r="BX118" s="888"/>
      <c r="BY118" s="888"/>
      <c r="BZ118" s="888"/>
      <c r="CA118" s="888">
        <v>4282175</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3143339</v>
      </c>
      <c r="BR119" s="830"/>
      <c r="BS119" s="830"/>
      <c r="BT119" s="830"/>
      <c r="BU119" s="830"/>
      <c r="BV119" s="830">
        <v>3125572</v>
      </c>
      <c r="BW119" s="830"/>
      <c r="BX119" s="830"/>
      <c r="BY119" s="830"/>
      <c r="BZ119" s="830"/>
      <c r="CA119" s="830">
        <v>3291104</v>
      </c>
      <c r="CB119" s="830"/>
      <c r="CC119" s="830"/>
      <c r="CD119" s="830"/>
      <c r="CE119" s="830"/>
      <c r="CF119" s="891">
        <v>155.80000000000001</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103</v>
      </c>
      <c r="DH119" s="747"/>
      <c r="DI119" s="747"/>
      <c r="DJ119" s="747"/>
      <c r="DK119" s="748"/>
      <c r="DL119" s="749" t="s">
        <v>103</v>
      </c>
      <c r="DM119" s="747"/>
      <c r="DN119" s="747"/>
      <c r="DO119" s="747"/>
      <c r="DP119" s="748"/>
      <c r="DQ119" s="749" t="s">
        <v>103</v>
      </c>
      <c r="DR119" s="747"/>
      <c r="DS119" s="747"/>
      <c r="DT119" s="747"/>
      <c r="DU119" s="748"/>
      <c r="DV119" s="837" t="s">
        <v>103</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1332</v>
      </c>
      <c r="BR120" s="801"/>
      <c r="BS120" s="801"/>
      <c r="BT120" s="801"/>
      <c r="BU120" s="801"/>
      <c r="BV120" s="801">
        <v>1132</v>
      </c>
      <c r="BW120" s="801"/>
      <c r="BX120" s="801"/>
      <c r="BY120" s="801"/>
      <c r="BZ120" s="801"/>
      <c r="CA120" s="801">
        <v>923</v>
      </c>
      <c r="CB120" s="801"/>
      <c r="CC120" s="801"/>
      <c r="CD120" s="801"/>
      <c r="CE120" s="801"/>
      <c r="CF120" s="878">
        <v>0</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494278</v>
      </c>
      <c r="DH120" s="830"/>
      <c r="DI120" s="830"/>
      <c r="DJ120" s="830"/>
      <c r="DK120" s="830"/>
      <c r="DL120" s="830">
        <v>203276</v>
      </c>
      <c r="DM120" s="830"/>
      <c r="DN120" s="830"/>
      <c r="DO120" s="830"/>
      <c r="DP120" s="830"/>
      <c r="DQ120" s="830">
        <v>200093</v>
      </c>
      <c r="DR120" s="830"/>
      <c r="DS120" s="830"/>
      <c r="DT120" s="830"/>
      <c r="DU120" s="830"/>
      <c r="DV120" s="831">
        <v>9.5</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103</v>
      </c>
      <c r="AB121" s="814"/>
      <c r="AC121" s="814"/>
      <c r="AD121" s="814"/>
      <c r="AE121" s="815"/>
      <c r="AF121" s="816" t="s">
        <v>103</v>
      </c>
      <c r="AG121" s="814"/>
      <c r="AH121" s="814"/>
      <c r="AI121" s="814"/>
      <c r="AJ121" s="815"/>
      <c r="AK121" s="816" t="s">
        <v>103</v>
      </c>
      <c r="AL121" s="814"/>
      <c r="AM121" s="814"/>
      <c r="AN121" s="814"/>
      <c r="AO121" s="815"/>
      <c r="AP121" s="784" t="s">
        <v>103</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2836989</v>
      </c>
      <c r="BR121" s="888"/>
      <c r="BS121" s="888"/>
      <c r="BT121" s="888"/>
      <c r="BU121" s="888"/>
      <c r="BV121" s="888">
        <v>2670932</v>
      </c>
      <c r="BW121" s="888"/>
      <c r="BX121" s="888"/>
      <c r="BY121" s="888"/>
      <c r="BZ121" s="888"/>
      <c r="CA121" s="888">
        <v>2659567</v>
      </c>
      <c r="CB121" s="888"/>
      <c r="CC121" s="888"/>
      <c r="CD121" s="888"/>
      <c r="CE121" s="888"/>
      <c r="CF121" s="889">
        <v>125.9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30179</v>
      </c>
      <c r="DH121" s="801"/>
      <c r="DI121" s="801"/>
      <c r="DJ121" s="801"/>
      <c r="DK121" s="801"/>
      <c r="DL121" s="801">
        <v>29280</v>
      </c>
      <c r="DM121" s="801"/>
      <c r="DN121" s="801"/>
      <c r="DO121" s="801"/>
      <c r="DP121" s="801"/>
      <c r="DQ121" s="801">
        <v>28706</v>
      </c>
      <c r="DR121" s="801"/>
      <c r="DS121" s="801"/>
      <c r="DT121" s="801"/>
      <c r="DU121" s="801"/>
      <c r="DV121" s="853">
        <v>1.4</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439</v>
      </c>
      <c r="BP122" s="868"/>
      <c r="BQ122" s="869">
        <v>5981660</v>
      </c>
      <c r="BR122" s="870"/>
      <c r="BS122" s="870"/>
      <c r="BT122" s="870"/>
      <c r="BU122" s="870"/>
      <c r="BV122" s="870">
        <v>5797636</v>
      </c>
      <c r="BW122" s="870"/>
      <c r="BX122" s="870"/>
      <c r="BY122" s="870"/>
      <c r="BZ122" s="870"/>
      <c r="CA122" s="870">
        <v>5951594</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3743</v>
      </c>
      <c r="AB127" s="814"/>
      <c r="AC127" s="814"/>
      <c r="AD127" s="814"/>
      <c r="AE127" s="815"/>
      <c r="AF127" s="816">
        <v>3681</v>
      </c>
      <c r="AG127" s="814"/>
      <c r="AH127" s="814"/>
      <c r="AI127" s="814"/>
      <c r="AJ127" s="815"/>
      <c r="AK127" s="816">
        <v>3618</v>
      </c>
      <c r="AL127" s="814"/>
      <c r="AM127" s="814"/>
      <c r="AN127" s="814"/>
      <c r="AO127" s="815"/>
      <c r="AP127" s="784">
        <v>0.2</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54000</v>
      </c>
      <c r="DH127" s="850"/>
      <c r="DI127" s="850"/>
      <c r="DJ127" s="850"/>
      <c r="DK127" s="850"/>
      <c r="DL127" s="850">
        <v>18000</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323</v>
      </c>
      <c r="AB128" s="754"/>
      <c r="AC128" s="754"/>
      <c r="AD128" s="754"/>
      <c r="AE128" s="755"/>
      <c r="AF128" s="756">
        <v>251</v>
      </c>
      <c r="AG128" s="754"/>
      <c r="AH128" s="754"/>
      <c r="AI128" s="754"/>
      <c r="AJ128" s="755"/>
      <c r="AK128" s="756">
        <v>251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2433651</v>
      </c>
      <c r="AB129" s="814"/>
      <c r="AC129" s="814"/>
      <c r="AD129" s="814"/>
      <c r="AE129" s="815"/>
      <c r="AF129" s="816">
        <v>2379142</v>
      </c>
      <c r="AG129" s="814"/>
      <c r="AH129" s="814"/>
      <c r="AI129" s="814"/>
      <c r="AJ129" s="815"/>
      <c r="AK129" s="816">
        <v>2451775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3.6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360301</v>
      </c>
      <c r="AB130" s="814"/>
      <c r="AC130" s="814"/>
      <c r="AD130" s="814"/>
      <c r="AE130" s="815"/>
      <c r="AF130" s="816">
        <v>346310</v>
      </c>
      <c r="AG130" s="814"/>
      <c r="AH130" s="814"/>
      <c r="AI130" s="814"/>
      <c r="AJ130" s="815"/>
      <c r="AK130" s="816">
        <v>339474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103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2073350</v>
      </c>
      <c r="AB131" s="747"/>
      <c r="AC131" s="747"/>
      <c r="AD131" s="747"/>
      <c r="AE131" s="748"/>
      <c r="AF131" s="749">
        <v>2032832</v>
      </c>
      <c r="AG131" s="747"/>
      <c r="AH131" s="747"/>
      <c r="AI131" s="747"/>
      <c r="AJ131" s="748"/>
      <c r="AK131" s="749">
        <v>2112301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3.872187523</v>
      </c>
      <c r="AB132" s="770"/>
      <c r="AC132" s="770"/>
      <c r="AD132" s="770"/>
      <c r="AE132" s="771"/>
      <c r="AF132" s="772">
        <v>3.2933365870000002</v>
      </c>
      <c r="AG132" s="770"/>
      <c r="AH132" s="770"/>
      <c r="AI132" s="770"/>
      <c r="AJ132" s="771"/>
      <c r="AK132" s="772">
        <v>3.6654340460000001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5.6</v>
      </c>
      <c r="AB133" s="779"/>
      <c r="AC133" s="779"/>
      <c r="AD133" s="779"/>
      <c r="AE133" s="780"/>
      <c r="AF133" s="778">
        <v>3.9</v>
      </c>
      <c r="AG133" s="779"/>
      <c r="AH133" s="779"/>
      <c r="AI133" s="779"/>
      <c r="AJ133" s="780"/>
      <c r="AK133" s="778">
        <v>3.6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761493</v>
      </c>
      <c r="L9" s="264">
        <v>182875</v>
      </c>
      <c r="M9" s="265">
        <v>187155</v>
      </c>
      <c r="N9" s="266">
        <v>-2.2999999999999998</v>
      </c>
    </row>
    <row r="10" spans="1:16">
      <c r="A10" s="248"/>
      <c r="B10" s="244"/>
      <c r="C10" s="244"/>
      <c r="D10" s="244"/>
      <c r="E10" s="244"/>
      <c r="F10" s="244"/>
      <c r="G10" s="1163" t="s">
        <v>476</v>
      </c>
      <c r="H10" s="1164"/>
      <c r="I10" s="1164"/>
      <c r="J10" s="1165"/>
      <c r="K10" s="267">
        <v>59181</v>
      </c>
      <c r="L10" s="268">
        <v>14213</v>
      </c>
      <c r="M10" s="269">
        <v>20525</v>
      </c>
      <c r="N10" s="270">
        <v>-30.8</v>
      </c>
    </row>
    <row r="11" spans="1:16" ht="13.5" customHeight="1">
      <c r="A11" s="248"/>
      <c r="B11" s="244"/>
      <c r="C11" s="244"/>
      <c r="D11" s="244"/>
      <c r="E11" s="244"/>
      <c r="F11" s="244"/>
      <c r="G11" s="1163" t="s">
        <v>477</v>
      </c>
      <c r="H11" s="1164"/>
      <c r="I11" s="1164"/>
      <c r="J11" s="1165"/>
      <c r="K11" s="267">
        <v>70016</v>
      </c>
      <c r="L11" s="268">
        <v>16815</v>
      </c>
      <c r="M11" s="269">
        <v>27959</v>
      </c>
      <c r="N11" s="270">
        <v>-39.9</v>
      </c>
    </row>
    <row r="12" spans="1:16" ht="13.5" customHeight="1">
      <c r="A12" s="248"/>
      <c r="B12" s="244"/>
      <c r="C12" s="244"/>
      <c r="D12" s="244"/>
      <c r="E12" s="244"/>
      <c r="F12" s="244"/>
      <c r="G12" s="1163" t="s">
        <v>478</v>
      </c>
      <c r="H12" s="1164"/>
      <c r="I12" s="1164"/>
      <c r="J12" s="1165"/>
      <c r="K12" s="267">
        <v>4598</v>
      </c>
      <c r="L12" s="268">
        <v>1104</v>
      </c>
      <c r="M12" s="269">
        <v>2910</v>
      </c>
      <c r="N12" s="270">
        <v>-62.1</v>
      </c>
    </row>
    <row r="13" spans="1:16" ht="13.5" customHeight="1">
      <c r="A13" s="248"/>
      <c r="B13" s="244"/>
      <c r="C13" s="244"/>
      <c r="D13" s="244"/>
      <c r="E13" s="244"/>
      <c r="F13" s="244"/>
      <c r="G13" s="1163" t="s">
        <v>479</v>
      </c>
      <c r="H13" s="1164"/>
      <c r="I13" s="1164"/>
      <c r="J13" s="1165"/>
      <c r="K13" s="267" t="s">
        <v>480</v>
      </c>
      <c r="L13" s="268" t="s">
        <v>480</v>
      </c>
      <c r="M13" s="269" t="s">
        <v>480</v>
      </c>
      <c r="N13" s="270" t="s">
        <v>480</v>
      </c>
    </row>
    <row r="14" spans="1:16" ht="13.5" customHeight="1">
      <c r="A14" s="248"/>
      <c r="B14" s="244"/>
      <c r="C14" s="244"/>
      <c r="D14" s="244"/>
      <c r="E14" s="244"/>
      <c r="F14" s="244"/>
      <c r="G14" s="1163" t="s">
        <v>481</v>
      </c>
      <c r="H14" s="1164"/>
      <c r="I14" s="1164"/>
      <c r="J14" s="1165"/>
      <c r="K14" s="267">
        <v>37109</v>
      </c>
      <c r="L14" s="268">
        <v>8912</v>
      </c>
      <c r="M14" s="269">
        <v>9160</v>
      </c>
      <c r="N14" s="270">
        <v>-2.7</v>
      </c>
    </row>
    <row r="15" spans="1:16" ht="13.5" customHeight="1">
      <c r="A15" s="248"/>
      <c r="B15" s="244"/>
      <c r="C15" s="244"/>
      <c r="D15" s="244"/>
      <c r="E15" s="244"/>
      <c r="F15" s="244"/>
      <c r="G15" s="1163" t="s">
        <v>482</v>
      </c>
      <c r="H15" s="1164"/>
      <c r="I15" s="1164"/>
      <c r="J15" s="1165"/>
      <c r="K15" s="267">
        <v>28219</v>
      </c>
      <c r="L15" s="268">
        <v>6777</v>
      </c>
      <c r="M15" s="269">
        <v>4580</v>
      </c>
      <c r="N15" s="270">
        <v>48</v>
      </c>
    </row>
    <row r="16" spans="1:16">
      <c r="A16" s="248"/>
      <c r="B16" s="244"/>
      <c r="C16" s="244"/>
      <c r="D16" s="244"/>
      <c r="E16" s="244"/>
      <c r="F16" s="244"/>
      <c r="G16" s="1166" t="s">
        <v>483</v>
      </c>
      <c r="H16" s="1167"/>
      <c r="I16" s="1167"/>
      <c r="J16" s="1168"/>
      <c r="K16" s="268">
        <v>-68450</v>
      </c>
      <c r="L16" s="268">
        <v>-16439</v>
      </c>
      <c r="M16" s="269">
        <v>-19254</v>
      </c>
      <c r="N16" s="270">
        <v>-14.6</v>
      </c>
    </row>
    <row r="17" spans="1:16">
      <c r="A17" s="248"/>
      <c r="B17" s="244"/>
      <c r="C17" s="244"/>
      <c r="D17" s="244"/>
      <c r="E17" s="244"/>
      <c r="F17" s="244"/>
      <c r="G17" s="1166" t="s">
        <v>169</v>
      </c>
      <c r="H17" s="1167"/>
      <c r="I17" s="1167"/>
      <c r="J17" s="1168"/>
      <c r="K17" s="268">
        <v>892166</v>
      </c>
      <c r="L17" s="268">
        <v>214257</v>
      </c>
      <c r="M17" s="269">
        <v>233033</v>
      </c>
      <c r="N17" s="270">
        <v>-8.1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21.85</v>
      </c>
      <c r="L21" s="281">
        <v>21.21</v>
      </c>
      <c r="M21" s="282">
        <v>0.64</v>
      </c>
      <c r="N21" s="249"/>
      <c r="O21" s="283"/>
      <c r="P21" s="279"/>
    </row>
    <row r="22" spans="1:16" s="284" customFormat="1">
      <c r="A22" s="279"/>
      <c r="B22" s="249"/>
      <c r="C22" s="249"/>
      <c r="D22" s="249"/>
      <c r="E22" s="249"/>
      <c r="F22" s="249"/>
      <c r="G22" s="1160" t="s">
        <v>489</v>
      </c>
      <c r="H22" s="1161"/>
      <c r="I22" s="1161"/>
      <c r="J22" s="1162"/>
      <c r="K22" s="285">
        <v>100.6</v>
      </c>
      <c r="L22" s="286">
        <v>95.4</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377457</v>
      </c>
      <c r="L32" s="294">
        <v>90648</v>
      </c>
      <c r="M32" s="295">
        <v>137219</v>
      </c>
      <c r="N32" s="296">
        <v>-33.9</v>
      </c>
    </row>
    <row r="33" spans="1:16" ht="13.5" customHeight="1">
      <c r="A33" s="248"/>
      <c r="B33" s="244"/>
      <c r="C33" s="244"/>
      <c r="D33" s="244"/>
      <c r="E33" s="244"/>
      <c r="F33" s="244"/>
      <c r="G33" s="1151" t="s">
        <v>494</v>
      </c>
      <c r="H33" s="1152"/>
      <c r="I33" s="1152"/>
      <c r="J33" s="1153"/>
      <c r="K33" s="294" t="s">
        <v>480</v>
      </c>
      <c r="L33" s="294" t="s">
        <v>480</v>
      </c>
      <c r="M33" s="295" t="s">
        <v>480</v>
      </c>
      <c r="N33" s="296" t="s">
        <v>480</v>
      </c>
    </row>
    <row r="34" spans="1:16" ht="27" customHeight="1">
      <c r="A34" s="248"/>
      <c r="B34" s="244"/>
      <c r="C34" s="244"/>
      <c r="D34" s="244"/>
      <c r="E34" s="244"/>
      <c r="F34" s="244"/>
      <c r="G34" s="1151" t="s">
        <v>495</v>
      </c>
      <c r="H34" s="1152"/>
      <c r="I34" s="1152"/>
      <c r="J34" s="1153"/>
      <c r="K34" s="294" t="s">
        <v>480</v>
      </c>
      <c r="L34" s="294" t="s">
        <v>480</v>
      </c>
      <c r="M34" s="295">
        <v>4</v>
      </c>
      <c r="N34" s="296" t="s">
        <v>480</v>
      </c>
    </row>
    <row r="35" spans="1:16" ht="27" customHeight="1">
      <c r="A35" s="248"/>
      <c r="B35" s="244"/>
      <c r="C35" s="244"/>
      <c r="D35" s="244"/>
      <c r="E35" s="244"/>
      <c r="F35" s="244"/>
      <c r="G35" s="1151" t="s">
        <v>496</v>
      </c>
      <c r="H35" s="1152"/>
      <c r="I35" s="1152"/>
      <c r="J35" s="1153"/>
      <c r="K35" s="294">
        <v>26443</v>
      </c>
      <c r="L35" s="294">
        <v>6350</v>
      </c>
      <c r="M35" s="295">
        <v>30414</v>
      </c>
      <c r="N35" s="296">
        <v>-79.099999999999994</v>
      </c>
    </row>
    <row r="36" spans="1:16" ht="27" customHeight="1">
      <c r="A36" s="248"/>
      <c r="B36" s="244"/>
      <c r="C36" s="244"/>
      <c r="D36" s="244"/>
      <c r="E36" s="244"/>
      <c r="F36" s="244"/>
      <c r="G36" s="1151" t="s">
        <v>497</v>
      </c>
      <c r="H36" s="1152"/>
      <c r="I36" s="1152"/>
      <c r="J36" s="1153"/>
      <c r="K36" s="294">
        <v>9632</v>
      </c>
      <c r="L36" s="294">
        <v>2313</v>
      </c>
      <c r="M36" s="295">
        <v>5195</v>
      </c>
      <c r="N36" s="296">
        <v>-55.5</v>
      </c>
    </row>
    <row r="37" spans="1:16" ht="13.5" customHeight="1">
      <c r="A37" s="248"/>
      <c r="B37" s="244"/>
      <c r="C37" s="244"/>
      <c r="D37" s="244"/>
      <c r="E37" s="244"/>
      <c r="F37" s="244"/>
      <c r="G37" s="1151" t="s">
        <v>498</v>
      </c>
      <c r="H37" s="1152"/>
      <c r="I37" s="1152"/>
      <c r="J37" s="1153"/>
      <c r="K37" s="294">
        <v>3618</v>
      </c>
      <c r="L37" s="294">
        <v>869</v>
      </c>
      <c r="M37" s="295">
        <v>2257</v>
      </c>
      <c r="N37" s="296">
        <v>-61.5</v>
      </c>
    </row>
    <row r="38" spans="1:16" ht="27" customHeight="1">
      <c r="A38" s="248"/>
      <c r="B38" s="244"/>
      <c r="C38" s="244"/>
      <c r="D38" s="244"/>
      <c r="E38" s="244"/>
      <c r="F38" s="244"/>
      <c r="G38" s="1154" t="s">
        <v>499</v>
      </c>
      <c r="H38" s="1155"/>
      <c r="I38" s="1155"/>
      <c r="J38" s="1156"/>
      <c r="K38" s="297" t="s">
        <v>480</v>
      </c>
      <c r="L38" s="297" t="s">
        <v>480</v>
      </c>
      <c r="M38" s="298">
        <v>40</v>
      </c>
      <c r="N38" s="299" t="s">
        <v>480</v>
      </c>
      <c r="O38" s="293"/>
    </row>
    <row r="39" spans="1:16">
      <c r="A39" s="248"/>
      <c r="B39" s="244"/>
      <c r="C39" s="244"/>
      <c r="D39" s="244"/>
      <c r="E39" s="244"/>
      <c r="F39" s="244"/>
      <c r="G39" s="1154" t="s">
        <v>500</v>
      </c>
      <c r="H39" s="1155"/>
      <c r="I39" s="1155"/>
      <c r="J39" s="1156"/>
      <c r="K39" s="300">
        <v>-251</v>
      </c>
      <c r="L39" s="300">
        <v>-60</v>
      </c>
      <c r="M39" s="301">
        <v>-7960</v>
      </c>
      <c r="N39" s="302">
        <v>-99.2</v>
      </c>
      <c r="O39" s="293"/>
    </row>
    <row r="40" spans="1:16" ht="27" customHeight="1">
      <c r="A40" s="248"/>
      <c r="B40" s="244"/>
      <c r="C40" s="244"/>
      <c r="D40" s="244"/>
      <c r="E40" s="244"/>
      <c r="F40" s="244"/>
      <c r="G40" s="1151" t="s">
        <v>501</v>
      </c>
      <c r="H40" s="1152"/>
      <c r="I40" s="1152"/>
      <c r="J40" s="1153"/>
      <c r="K40" s="300">
        <v>-339474</v>
      </c>
      <c r="L40" s="300">
        <v>-81526</v>
      </c>
      <c r="M40" s="301">
        <v>-124831</v>
      </c>
      <c r="N40" s="302">
        <v>-34.700000000000003</v>
      </c>
      <c r="O40" s="293"/>
    </row>
    <row r="41" spans="1:16">
      <c r="A41" s="248"/>
      <c r="B41" s="244"/>
      <c r="C41" s="244"/>
      <c r="D41" s="244"/>
      <c r="E41" s="244"/>
      <c r="F41" s="244"/>
      <c r="G41" s="1157" t="s">
        <v>280</v>
      </c>
      <c r="H41" s="1158"/>
      <c r="I41" s="1158"/>
      <c r="J41" s="1159"/>
      <c r="K41" s="294">
        <v>77425</v>
      </c>
      <c r="L41" s="300">
        <v>18594</v>
      </c>
      <c r="M41" s="301">
        <v>42339</v>
      </c>
      <c r="N41" s="302">
        <v>-56.1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1050569</v>
      </c>
      <c r="J51" s="320">
        <v>238062</v>
      </c>
      <c r="K51" s="321">
        <v>39.1</v>
      </c>
      <c r="L51" s="322">
        <v>216155</v>
      </c>
      <c r="M51" s="323">
        <v>-35.299999999999997</v>
      </c>
      <c r="N51" s="324">
        <v>74.400000000000006</v>
      </c>
    </row>
    <row r="52" spans="1:14">
      <c r="A52" s="248"/>
      <c r="B52" s="244"/>
      <c r="C52" s="244"/>
      <c r="D52" s="244"/>
      <c r="E52" s="244"/>
      <c r="F52" s="244"/>
      <c r="G52" s="325"/>
      <c r="H52" s="326" t="s">
        <v>512</v>
      </c>
      <c r="I52" s="327">
        <v>374778</v>
      </c>
      <c r="J52" s="328">
        <v>84926</v>
      </c>
      <c r="K52" s="329">
        <v>12</v>
      </c>
      <c r="L52" s="330">
        <v>108827</v>
      </c>
      <c r="M52" s="331">
        <v>-19.600000000000001</v>
      </c>
      <c r="N52" s="332">
        <v>31.6</v>
      </c>
    </row>
    <row r="53" spans="1:14">
      <c r="A53" s="248"/>
      <c r="B53" s="244"/>
      <c r="C53" s="244"/>
      <c r="D53" s="244"/>
      <c r="E53" s="244"/>
      <c r="F53" s="244"/>
      <c r="G53" s="310" t="s">
        <v>513</v>
      </c>
      <c r="H53" s="311"/>
      <c r="I53" s="319">
        <v>612119</v>
      </c>
      <c r="J53" s="320">
        <v>141498</v>
      </c>
      <c r="K53" s="321">
        <v>-40.6</v>
      </c>
      <c r="L53" s="322">
        <v>228305</v>
      </c>
      <c r="M53" s="323">
        <v>5.6</v>
      </c>
      <c r="N53" s="324">
        <v>-46.2</v>
      </c>
    </row>
    <row r="54" spans="1:14">
      <c r="A54" s="248"/>
      <c r="B54" s="244"/>
      <c r="C54" s="244"/>
      <c r="D54" s="244"/>
      <c r="E54" s="244"/>
      <c r="F54" s="244"/>
      <c r="G54" s="325"/>
      <c r="H54" s="326" t="s">
        <v>512</v>
      </c>
      <c r="I54" s="327">
        <v>280044</v>
      </c>
      <c r="J54" s="328">
        <v>64735</v>
      </c>
      <c r="K54" s="329">
        <v>-23.8</v>
      </c>
      <c r="L54" s="330">
        <v>86611</v>
      </c>
      <c r="M54" s="331">
        <v>-20.399999999999999</v>
      </c>
      <c r="N54" s="332">
        <v>-3.4</v>
      </c>
    </row>
    <row r="55" spans="1:14">
      <c r="A55" s="248"/>
      <c r="B55" s="244"/>
      <c r="C55" s="244"/>
      <c r="D55" s="244"/>
      <c r="E55" s="244"/>
      <c r="F55" s="244"/>
      <c r="G55" s="310" t="s">
        <v>514</v>
      </c>
      <c r="H55" s="311"/>
      <c r="I55" s="319">
        <v>778157</v>
      </c>
      <c r="J55" s="320">
        <v>179879</v>
      </c>
      <c r="K55" s="321">
        <v>27.1</v>
      </c>
      <c r="L55" s="322">
        <v>316331</v>
      </c>
      <c r="M55" s="323">
        <v>38.6</v>
      </c>
      <c r="N55" s="324">
        <v>-11.5</v>
      </c>
    </row>
    <row r="56" spans="1:14">
      <c r="A56" s="248"/>
      <c r="B56" s="244"/>
      <c r="C56" s="244"/>
      <c r="D56" s="244"/>
      <c r="E56" s="244"/>
      <c r="F56" s="244"/>
      <c r="G56" s="325"/>
      <c r="H56" s="326" t="s">
        <v>512</v>
      </c>
      <c r="I56" s="327">
        <v>323982</v>
      </c>
      <c r="J56" s="328">
        <v>74892</v>
      </c>
      <c r="K56" s="329">
        <v>15.7</v>
      </c>
      <c r="L56" s="330">
        <v>106387</v>
      </c>
      <c r="M56" s="331">
        <v>22.8</v>
      </c>
      <c r="N56" s="332">
        <v>-7.1</v>
      </c>
    </row>
    <row r="57" spans="1:14">
      <c r="A57" s="248"/>
      <c r="B57" s="244"/>
      <c r="C57" s="244"/>
      <c r="D57" s="244"/>
      <c r="E57" s="244"/>
      <c r="F57" s="244"/>
      <c r="G57" s="310" t="s">
        <v>515</v>
      </c>
      <c r="H57" s="311"/>
      <c r="I57" s="319">
        <v>822824</v>
      </c>
      <c r="J57" s="320">
        <v>193515</v>
      </c>
      <c r="K57" s="321">
        <v>7.6</v>
      </c>
      <c r="L57" s="322">
        <v>333013</v>
      </c>
      <c r="M57" s="323">
        <v>5.3</v>
      </c>
      <c r="N57" s="324">
        <v>2.2999999999999998</v>
      </c>
    </row>
    <row r="58" spans="1:14">
      <c r="A58" s="248"/>
      <c r="B58" s="244"/>
      <c r="C58" s="244"/>
      <c r="D58" s="244"/>
      <c r="E58" s="244"/>
      <c r="F58" s="244"/>
      <c r="G58" s="325"/>
      <c r="H58" s="326" t="s">
        <v>512</v>
      </c>
      <c r="I58" s="327">
        <v>305459</v>
      </c>
      <c r="J58" s="328">
        <v>71839</v>
      </c>
      <c r="K58" s="329">
        <v>-4.0999999999999996</v>
      </c>
      <c r="L58" s="330">
        <v>126732</v>
      </c>
      <c r="M58" s="331">
        <v>19.100000000000001</v>
      </c>
      <c r="N58" s="332">
        <v>-23.2</v>
      </c>
    </row>
    <row r="59" spans="1:14">
      <c r="A59" s="248"/>
      <c r="B59" s="244"/>
      <c r="C59" s="244"/>
      <c r="D59" s="244"/>
      <c r="E59" s="244"/>
      <c r="F59" s="244"/>
      <c r="G59" s="310" t="s">
        <v>516</v>
      </c>
      <c r="H59" s="311"/>
      <c r="I59" s="319">
        <v>1040272</v>
      </c>
      <c r="J59" s="320">
        <v>249825</v>
      </c>
      <c r="K59" s="321">
        <v>29.1</v>
      </c>
      <c r="L59" s="322">
        <v>280458</v>
      </c>
      <c r="M59" s="323">
        <v>-15.8</v>
      </c>
      <c r="N59" s="324">
        <v>44.9</v>
      </c>
    </row>
    <row r="60" spans="1:14">
      <c r="A60" s="248"/>
      <c r="B60" s="244"/>
      <c r="C60" s="244"/>
      <c r="D60" s="244"/>
      <c r="E60" s="244"/>
      <c r="F60" s="244"/>
      <c r="G60" s="325"/>
      <c r="H60" s="326" t="s">
        <v>512</v>
      </c>
      <c r="I60" s="333">
        <v>394501</v>
      </c>
      <c r="J60" s="328">
        <v>94741</v>
      </c>
      <c r="K60" s="329">
        <v>31.9</v>
      </c>
      <c r="L60" s="330">
        <v>127286</v>
      </c>
      <c r="M60" s="331">
        <v>0.4</v>
      </c>
      <c r="N60" s="332">
        <v>31.5</v>
      </c>
    </row>
    <row r="61" spans="1:14">
      <c r="A61" s="248"/>
      <c r="B61" s="244"/>
      <c r="C61" s="244"/>
      <c r="D61" s="244"/>
      <c r="E61" s="244"/>
      <c r="F61" s="244"/>
      <c r="G61" s="310" t="s">
        <v>517</v>
      </c>
      <c r="H61" s="334"/>
      <c r="I61" s="335">
        <v>860788</v>
      </c>
      <c r="J61" s="336">
        <v>200556</v>
      </c>
      <c r="K61" s="337">
        <v>12.5</v>
      </c>
      <c r="L61" s="338">
        <v>274852</v>
      </c>
      <c r="M61" s="339">
        <v>-0.3</v>
      </c>
      <c r="N61" s="324">
        <v>12.8</v>
      </c>
    </row>
    <row r="62" spans="1:14">
      <c r="A62" s="248"/>
      <c r="B62" s="244"/>
      <c r="C62" s="244"/>
      <c r="D62" s="244"/>
      <c r="E62" s="244"/>
      <c r="F62" s="244"/>
      <c r="G62" s="325"/>
      <c r="H62" s="326" t="s">
        <v>512</v>
      </c>
      <c r="I62" s="327">
        <v>335753</v>
      </c>
      <c r="J62" s="328">
        <v>78227</v>
      </c>
      <c r="K62" s="329">
        <v>6.3</v>
      </c>
      <c r="L62" s="330">
        <v>111169</v>
      </c>
      <c r="M62" s="331">
        <v>0.5</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57.47</v>
      </c>
      <c r="G47" s="12">
        <v>65.62</v>
      </c>
      <c r="H47" s="12">
        <v>70.09</v>
      </c>
      <c r="I47" s="12">
        <v>71.7</v>
      </c>
      <c r="J47" s="13">
        <v>71.62</v>
      </c>
    </row>
    <row r="48" spans="2:10" ht="57.75" customHeight="1">
      <c r="B48" s="14"/>
      <c r="C48" s="1171" t="s">
        <v>4</v>
      </c>
      <c r="D48" s="1171"/>
      <c r="E48" s="1172"/>
      <c r="F48" s="15">
        <v>2.2400000000000002</v>
      </c>
      <c r="G48" s="16">
        <v>2.39</v>
      </c>
      <c r="H48" s="16">
        <v>2.2999999999999998</v>
      </c>
      <c r="I48" s="16">
        <v>2.1800000000000002</v>
      </c>
      <c r="J48" s="17">
        <v>2.12</v>
      </c>
    </row>
    <row r="49" spans="2:10" ht="57.75" customHeight="1" thickBot="1">
      <c r="B49" s="18"/>
      <c r="C49" s="1173" t="s">
        <v>5</v>
      </c>
      <c r="D49" s="1173"/>
      <c r="E49" s="1174"/>
      <c r="F49" s="19">
        <v>10.52</v>
      </c>
      <c r="G49" s="20">
        <v>7.05</v>
      </c>
      <c r="H49" s="20">
        <v>4</v>
      </c>
      <c r="I49" s="20" t="s">
        <v>524</v>
      </c>
      <c r="J49" s="21">
        <v>2.0499999999999998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2017-05-14T23:15:47Z</cp:lastPrinted>
  <dcterms:created xsi:type="dcterms:W3CDTF">2017-02-15T23:27:23Z</dcterms:created>
  <dcterms:modified xsi:type="dcterms:W3CDTF">2017-05-14T23:16:04Z</dcterms:modified>
  <cp:category/>
</cp:coreProperties>
</file>