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Z:\新共有ドライブ\03-04 【決　算】財政状況資料集(H24～)\財政状況資料集(H28年度決算分)\11-2追加提出（市町村→県）※再分析\担当修正用\"/>
    </mc:Choice>
  </mc:AlternateContent>
  <xr:revisionPtr revIDLastSave="0" documentId="13_ncr:1_{68D31ADE-5479-427E-9693-BCFBF5BDD711}" xr6:coauthVersionLast="37" xr6:coauthVersionMax="37" xr10:uidLastSave="{00000000-0000-0000-0000-000000000000}"/>
  <bookViews>
    <workbookView xWindow="240" yWindow="60" windowWidth="14940" windowHeight="7872" xr2:uid="{00000000-000D-0000-FFFF-FFFF00000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E40" i="9"/>
  <c r="AM40" i="9"/>
  <c r="U40" i="9"/>
  <c r="C40" i="9"/>
  <c r="BE39" i="9"/>
  <c r="AM39" i="9"/>
  <c r="U39" i="9"/>
  <c r="C39" i="9"/>
  <c r="BE38" i="9"/>
  <c r="AM38" i="9"/>
  <c r="U38" i="9"/>
  <c r="C38" i="9"/>
  <c r="BE37" i="9"/>
  <c r="AM37" i="9"/>
  <c r="U37" i="9"/>
  <c r="C37" i="9"/>
  <c r="BE36" i="9"/>
  <c r="AM36" i="9"/>
  <c r="C36" i="9"/>
  <c r="BE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l="1"/>
  <c r="AM35" i="9" l="1"/>
  <c r="BE34" i="9" s="1"/>
  <c r="BW34" i="9" s="1"/>
  <c r="BW35" i="9" s="1"/>
  <c r="BW36" i="9" s="1"/>
  <c r="BW37" i="9" s="1"/>
  <c r="BW38" i="9" s="1"/>
  <c r="BW39" i="9" s="1"/>
  <c r="BW40"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<sst xmlns="http://schemas.openxmlformats.org/spreadsheetml/2006/main" count="1129" uniqueCount="568">
  <si>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</si>
  <si>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</si>
  <si>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</si>
  <si>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</si>
  <si>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</si>
  <si>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</si>
  <si>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</si>
  <si>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</si>
  <si>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</si>
  <si>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</si>
  <si>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</si>
  <si>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</si>
  <si>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</si>
  <si>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</si>
  <si>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</si>
  <si>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</si>
  <si>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</si>
  <si>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</si>
  <si>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</si>
  <si>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</si>
  <si>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</si>
  <si>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</si>
  <si>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</si>
  <si>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</si>
  <si>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</si>
  <si>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</si>
  <si>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</si>
  <si>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</si>
  <si>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</si>
  <si>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</si>
  <si>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</si>
  <si>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</si>
  <si>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</si>
  <si>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</si>
  <si>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</si>
  <si>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</si>
  <si>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</si>
  <si>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</si>
  <si>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</si>
  <si>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</si>
  <si>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</si>
  <si>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</si>
  <si>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</si>
  <si>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</si>
  <si>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</si>
  <si>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</si>
  <si>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</si>
  <si>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</si>
  <si>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</si>
  <si>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</si>
  <si>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</si>
  <si>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</si>
  <si>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</si>
  <si>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</si>
  <si>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</si>
  <si>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</si>
  <si>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</si>
  <si>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</si>
  <si>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</si>
  <si>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</si>
  <si>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</si>
  <si>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</si>
  <si>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</si>
  <si>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</si>
  <si>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</si>
  <si>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</si>
  <si>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</si>
  <si>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</si>
  <si>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</si>
  <si>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</si>
  <si>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Ⅲ－３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</si>
  <si>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</si>
  <si>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</si>
  <si>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</si>
  <si>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</si>
  <si>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</si>
  <si>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</si>
  <si>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</si>
  <si>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</si>
  <si>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</si>
  <si>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</si>
  <si>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</si>
  <si>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</si>
  <si>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延岡市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</si>
  <si>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</si>
  <si>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</si>
  <si>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</si>
  <si>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</si>
  <si>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</si>
  <si>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</si>
  <si>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</si>
  <si>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</si>
  <si>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</si>
  <si>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</si>
  <si>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</si>
  <si>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</si>
  <si>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</si>
  <si>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</si>
  <si>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</si>
  <si>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</si>
  <si>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</si>
  <si>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</si>
  <si>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</si>
  <si>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</si>
  <si>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</si>
  <si>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</si>
  <si>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</si>
  <si>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</si>
  <si>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</si>
  <si>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</si>
  <si>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</si>
  <si>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</si>
  <si>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</si>
  <si>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</si>
  <si>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</si>
  <si>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</si>
  <si>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</si>
  <si>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</si>
  <si>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</si>
  <si>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</si>
  <si>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</si>
  <si>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</si>
  <si>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</si>
  <si>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</si>
  <si>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</si>
  <si>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</si>
  <si>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</si>
  <si>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</si>
  <si>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</si>
  <si>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</si>
  <si>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</si>
  <si>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</si>
  <si>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</si>
  <si>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</si>
  <si>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</si>
  <si>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</si>
  <si>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</si>
  <si>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</si>
  <si>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</si>
  <si>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</si>
  <si>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</si>
  <si>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</si>
  <si>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</si>
  <si>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</si>
  <si>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</si>
  <si>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</si>
  <si>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</si>
  <si>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</si>
  <si>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</si>
  <si>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</si>
  <si>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</si>
  <si>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</si>
  <si>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</si>
  <si>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</si>
  <si>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</si>
  <si>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</si>
  <si>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</si>
  <si>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</si>
  <si>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</si>
  <si>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</si>
  <si>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</si>
  <si>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</si>
  <si>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</si>
  <si>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</si>
  <si>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</si>
  <si>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</si>
  <si>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</si>
  <si>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</si>
  <si>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</si>
  <si>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</si>
  <si>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</si>
  <si>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</si>
  <si>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</si>
  <si>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</si>
  <si>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</si>
  <si>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</si>
  <si>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</si>
  <si>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</si>
  <si>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</si>
  <si>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</si>
  <si>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</si>
  <si>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</si>
  <si>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</si>
  <si>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</si>
  <si>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</si>
  <si>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</si>
  <si>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</si>
  <si>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</si>
  <si>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</si>
  <si>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</si>
  <si>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</si>
  <si>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</si>
  <si>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</si>
  <si>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</si>
  <si>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</si>
  <si>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</si>
  <si>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</si>
  <si>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</si>
  <si>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宮崎県延岡市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</si>
  <si>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</si>
  <si>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</si>
  <si>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</si>
  <si>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</si>
  <si>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</si>
  <si>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</si>
  <si>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</si>
  <si>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</si>
  <si>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</si>
  <si>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</si>
  <si>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</si>
  <si>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</si>
  <si>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</si>
  <si>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</si>
  <si>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</si>
  <si>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</si>
  <si>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</si>
  <si>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</si>
  <si>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</si>
  <si>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</si>
  <si>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</si>
  <si>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</si>
  <si>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</si>
  <si>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</si>
  <si>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</si>
  <si>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</si>
  <si>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</si>
  <si>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</si>
  <si>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</si>
  <si>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</si>
  <si>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</si>
  <si>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</si>
  <si>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</si>
  <si>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</si>
  <si>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</si>
  <si>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</si>
  <si>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</si>
  <si>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</si>
  <si>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</si>
  <si>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</si>
  <si>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</si>
  <si>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</si>
  <si>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</si>
  <si>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</si>
  <si>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</si>
  <si>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</si>
  <si>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</si>
  <si>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</si>
  <si>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</si>
  <si>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</si>
  <si>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</si>
  <si>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</si>
  <si>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</si>
  <si>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</si>
  <si>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</si>
  <si>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</si>
  <si>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</si>
  <si>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</si>
  <si>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</si>
  <si>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</si>
  <si>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</si>
  <si>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</si>
  <si>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</si>
  <si>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</si>
  <si>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</si>
  <si>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</si>
  <si>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</si>
  <si>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</si>
  <si>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</si>
  <si>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</si>
  <si>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</si>
  <si>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</si>
  <si>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</si>
  <si>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</si>
  <si>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</si>
  <si>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</si>
  <si>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</si>
  <si>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</si>
  <si>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</si>
  <si>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</si>
  <si>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</si>
  <si>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</si>
  <si>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</si>
  <si>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</si>
  <si>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</si>
  <si>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</si>
  <si>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</si>
  <si>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</si>
  <si>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</si>
  <si>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</si>
  <si>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</si>
  <si>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</si>
  <si>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</si>
  <si>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</si>
  <si>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</si>
  <si>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</si>
  <si>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</si>
  <si>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</si>
  <si>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</si>
  <si>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</si>
  <si>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</si>
  <si>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</si>
  <si>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</si>
  <si>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</si>
  <si>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</si>
  <si>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</si>
  <si>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</si>
  <si>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</si>
  <si>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</si>
  <si>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</si>
  <si>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</si>
  <si>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</si>
  <si>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</si>
  <si>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</si>
  <si>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</si>
  <si>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</si>
  <si>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</si>
  <si>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</si>
  <si>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</si>
  <si>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</si>
  <si>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</si>
  <si>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</si>
  <si>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</si>
  <si>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</si>
  <si>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</si>
  <si>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</si>
  <si>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</si>
  <si>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</si>
  <si>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</si>
  <si>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</si>
  <si>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</si>
  <si>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</si>
  <si>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</si>
  <si>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</si>
  <si>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</si>
  <si>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</si>
  <si>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</si>
  <si>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</si>
  <si>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</si>
  <si>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</si>
  <si>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</si>
  <si>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</si>
  <si>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</si>
  <si>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</si>
  <si>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</si>
  <si>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</si>
  <si>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</si>
  <si>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</si>
  <si>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</si>
  <si>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宮崎県延岡市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</si>
  <si>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</si>
  <si>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</si>
  <si>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</si>
  <si>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</si>
  <si>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</si>
  <si>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</si>
  <si>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</si>
  <si>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</si>
  <si>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</si>
  <si>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</si>
  <si>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</si>
  <si>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</si>
  <si>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</si>
  <si>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</si>
  <si>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</si>
  <si>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</si>
  <si>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</si>
  <si>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</si>
  <si>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</si>
  <si>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</si>
  <si>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</si>
  <si>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</si>
  <si>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</si>
  <si>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</si>
  <si>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</si>
  <si>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</si>
  <si>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</si>
  <si>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</si>
  <si>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</si>
  <si>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</si>
  <si>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</si>
  <si>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</si>
  <si>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</si>
  <si>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t>
    <phoneticPr fontId="5"/>
  </si>
  <si>
    <t>介護保険</t>
    <phoneticPr fontId="5"/>
  </si>
  <si>
    <t>後期高齢者医療</t>
    <phoneticPr fontId="5"/>
  </si>
  <si>
    <t>水道事業</t>
    <phoneticPr fontId="5"/>
  </si>
  <si>
    <t>法適用企業</t>
    <phoneticPr fontId="5"/>
  </si>
  <si>
    <t>下水道事業</t>
    <phoneticPr fontId="5"/>
  </si>
  <si>
    <t>食肉センター（と畜場）</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</si>
  <si>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</si>
  <si>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</si>
  <si>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</si>
  <si>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</si>
  <si>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</si>
  <si>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</si>
  <si>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</si>
  <si>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</si>
  <si>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</si>
  <si>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</si>
  <si>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</si>
  <si>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</si>
  <si>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</si>
  <si>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</si>
  <si>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</si>
  <si>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</si>
  <si>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</si>
  <si>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</si>
  <si>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</si>
  <si>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</si>
  <si>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</si>
  <si>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</si>
  <si>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</si>
  <si>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</si>
  <si>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</si>
  <si>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</si>
  <si>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</si>
  <si>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</si>
  <si>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</si>
  <si>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</si>
  <si>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</si>
  <si>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</si>
  <si>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</si>
  <si>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</si>
  <si>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</si>
  <si>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</si>
  <si>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</si>
  <si>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</si>
  <si>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</si>
  <si>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</si>
  <si>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</si>
  <si>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</si>
  <si>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</si>
  <si>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</si>
  <si>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</si>
  <si>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</si>
  <si>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</si>
  <si>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</si>
  <si>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</si>
  <si>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</si>
  <si>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</si>
  <si>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</si>
  <si>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</si>
  <si>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</si>
  <si>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</si>
  <si>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</si>
  <si>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</si>
  <si>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</si>
  <si>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</si>
  <si>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</si>
  <si>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</si>
  <si>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</si>
  <si>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</si>
  <si>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</si>
  <si>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</si>
  <si>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</si>
  <si>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</si>
  <si>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</si>
  <si>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</si>
  <si>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</si>
  <si>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</si>
  <si>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</si>
  <si>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</si>
  <si>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</si>
  <si>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</si>
  <si>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</si>
  <si>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</si>
  <si>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</si>
  <si>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</si>
  <si>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</si>
  <si>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</si>
  <si>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</si>
  <si>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</si>
  <si>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</si>
  <si>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</si>
  <si>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</si>
  <si>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</si>
  <si>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</si>
  <si>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</si>
  <si>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</si>
  <si>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</si>
  <si>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</si>
  <si>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</si>
  <si>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</si>
  <si>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</si>
  <si>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</si>
  <si>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</si>
  <si>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</si>
  <si>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</si>
  <si>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</si>
  <si>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</si>
  <si>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</si>
  <si>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</si>
  <si>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</si>
  <si>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</si>
  <si>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</si>
  <si>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</si>
  <si>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</si>
  <si>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</si>
  <si>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</si>
  <si>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</si>
  <si>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</si>
  <si>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</si>
  <si>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</si>
  <si>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</si>
  <si>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</si>
  <si>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</si>
  <si>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</si>
  <si>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</si>
  <si>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</si>
  <si>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</si>
  <si>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</si>
  <si>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</si>
  <si>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</si>
  <si>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</si>
  <si>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</si>
  <si>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</si>
  <si>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</si>
  <si>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</si>
  <si>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</si>
  <si>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</si>
  <si>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</si>
  <si>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</si>
  <si>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</si>
  <si>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</si>
  <si>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</si>
  <si>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0.43</t>
  </si>
  <si>
    <t>水道事業</t>
  </si>
  <si>
    <t>一般会計</t>
  </si>
  <si>
    <t>国民健康保険</t>
  </si>
  <si>
    <t>下水道事業</t>
  </si>
  <si>
    <t>介護保険</t>
  </si>
  <si>
    <t>後期高齢者医療</t>
  </si>
  <si>
    <t>食肉センター（と畜場）</t>
  </si>
  <si>
    <t>その他会計（赤字）</t>
  </si>
  <si>
    <t>その他会計（黒字）</t>
  </si>
  <si>
    <t>（財）延岡市高齢者福祉協会</t>
  </si>
  <si>
    <t>（財）延岡総合文化センター</t>
  </si>
  <si>
    <t>（株）ヘルストピア延岡</t>
  </si>
  <si>
    <t>（有）延岡市リサイクルプラザゲン丸館</t>
  </si>
  <si>
    <t>（株）延岡地区有機肥料センター</t>
  </si>
  <si>
    <t>延岡市土地開発公社</t>
  </si>
  <si>
    <t>（財）速日の峰振興事業団</t>
  </si>
  <si>
    <t>（財）北浦町農業公社</t>
  </si>
  <si>
    <t>（有）祝子川温泉美人の湯</t>
  </si>
  <si>
    <t>(社）宮崎県林業公社</t>
    <rPh sb="1" eb="2">
      <t>シャ</t>
    </rPh>
    <phoneticPr fontId="7"/>
  </si>
  <si>
    <t>○</t>
    <phoneticPr fontId="2"/>
  </si>
  <si>
    <t>宮崎県北部広域行政事務組合（一般会計）</t>
    <rPh sb="0" eb="3">
      <t>ミヤザキケン</t>
    </rPh>
    <rPh sb="3" eb="5">
      <t>ホクブ</t>
    </rPh>
    <rPh sb="5" eb="7">
      <t>コウイキ</t>
    </rPh>
    <rPh sb="7" eb="9">
      <t>ギョウセイ</t>
    </rPh>
    <rPh sb="9" eb="11">
      <t>ジム</t>
    </rPh>
    <rPh sb="11" eb="13">
      <t>クミアイ</t>
    </rPh>
    <rPh sb="14" eb="16">
      <t>イッパン</t>
    </rPh>
    <rPh sb="16" eb="18">
      <t>カイケイ</t>
    </rPh>
    <phoneticPr fontId="7"/>
  </si>
  <si>
    <t>宮崎県北部広域行政事務組合（特別会計）</t>
    <rPh sb="0" eb="3">
      <t>ミヤザキケン</t>
    </rPh>
    <rPh sb="3" eb="5">
      <t>ホクブ</t>
    </rPh>
    <rPh sb="5" eb="7">
      <t>コウイキ</t>
    </rPh>
    <rPh sb="7" eb="9">
      <t>ギョウセイ</t>
    </rPh>
    <rPh sb="9" eb="11">
      <t>ジム</t>
    </rPh>
    <rPh sb="11" eb="13">
      <t>クミアイ</t>
    </rPh>
    <rPh sb="14" eb="16">
      <t>トクベツ</t>
    </rPh>
    <rPh sb="16" eb="18">
      <t>カイケイ</t>
    </rPh>
    <phoneticPr fontId="7"/>
  </si>
  <si>
    <t>宮崎県後期高齢者医療広域連合(一般会計)</t>
  </si>
  <si>
    <t>宮崎県後期高齢者医療広域連合(事業会計)</t>
  </si>
  <si>
    <t>宮崎県市町村総合事務組合(一般会計）</t>
    <rPh sb="13" eb="15">
      <t>イッパン</t>
    </rPh>
    <rPh sb="15" eb="17">
      <t>カイケイ</t>
    </rPh>
    <phoneticPr fontId="7"/>
  </si>
  <si>
    <t>宮崎県市町村総合事務組合(市町村交通災害共済事業特別会計）</t>
    <rPh sb="13" eb="16">
      <t>シチョウソン</t>
    </rPh>
    <rPh sb="16" eb="18">
      <t>コウツウ</t>
    </rPh>
    <rPh sb="18" eb="20">
      <t>サイガイ</t>
    </rPh>
    <rPh sb="20" eb="22">
      <t>キョウサイ</t>
    </rPh>
    <rPh sb="22" eb="24">
      <t>ジギョウ</t>
    </rPh>
    <rPh sb="24" eb="26">
      <t>トクベツ</t>
    </rPh>
    <rPh sb="26" eb="28">
      <t>カイケイ</t>
    </rPh>
    <phoneticPr fontId="7"/>
  </si>
  <si>
    <t>宮崎県自治会館管理組合</t>
  </si>
  <si>
    <t>のべおか道の駅（株）</t>
    <rPh sb="4" eb="5">
      <t>ミチ</t>
    </rPh>
    <rPh sb="6" eb="7">
      <t>エキ</t>
    </rPh>
    <rPh sb="8" eb="9">
      <t>カブ</t>
    </rPh>
    <phoneticPr fontId="7"/>
  </si>
  <si>
    <t>(株)まちづくり延岡</t>
    <rPh sb="0" eb="3">
      <t>カブ</t>
    </rPh>
    <rPh sb="8" eb="10">
      <t>ノベオカ</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</si>
  <si>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</si>
  <si>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</si>
  <si>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</si>
  <si>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</si>
  <si>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</si>
  <si>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</si>
  <si>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</si>
  <si>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</si>
  <si>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</si>
  <si>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</si>
  <si>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類似団体と比べて高い水準にある一方、有形固定資産減価償却率は類似団体よりもやや低い水準にある。これは、これまで老朽化した公共施設の更新や学校の耐震化・新増改築事業等の大型事業を進めてきたことに伴うものである。
　今後も公共投資の選択・重点化を行うとともに、元金償還額の範囲内での借り入れを基本とすることで地方債残高を抑制し、将来負担比率のさらなる改善を図る。</t>
    <rPh sb="8" eb="10">
      <t>ルイジ</t>
    </rPh>
    <rPh sb="10" eb="12">
      <t>ダンタイ</t>
    </rPh>
    <rPh sb="13" eb="14">
      <t>クラ</t>
    </rPh>
    <rPh sb="16" eb="17">
      <t>タカ</t>
    </rPh>
    <rPh sb="18" eb="20">
      <t>スイジュン</t>
    </rPh>
    <rPh sb="23" eb="25">
      <t>イッポウ</t>
    </rPh>
    <rPh sb="26" eb="28">
      <t>ユウケイ</t>
    </rPh>
    <rPh sb="28" eb="30">
      <t>コテイ</t>
    </rPh>
    <rPh sb="30" eb="32">
      <t>シサン</t>
    </rPh>
    <rPh sb="32" eb="34">
      <t>ゲンカ</t>
    </rPh>
    <rPh sb="34" eb="36">
      <t>ショウキャク</t>
    </rPh>
    <rPh sb="36" eb="37">
      <t>リツ</t>
    </rPh>
    <rPh sb="38" eb="40">
      <t>ルイジ</t>
    </rPh>
    <rPh sb="40" eb="42">
      <t>ダンタイ</t>
    </rPh>
    <rPh sb="47" eb="48">
      <t>ヒク</t>
    </rPh>
    <rPh sb="49" eb="51">
      <t>スイジュン</t>
    </rPh>
    <rPh sb="63" eb="66">
      <t>ロウキュウカ</t>
    </rPh>
    <rPh sb="68" eb="70">
      <t>コウキョウ</t>
    </rPh>
    <rPh sb="70" eb="72">
      <t>シセツ</t>
    </rPh>
    <rPh sb="73" eb="75">
      <t>コウシン</t>
    </rPh>
    <rPh sb="76" eb="78">
      <t>ガッコウ</t>
    </rPh>
    <rPh sb="79" eb="82">
      <t>タイシンカ</t>
    </rPh>
    <rPh sb="83" eb="84">
      <t>シン</t>
    </rPh>
    <rPh sb="84" eb="87">
      <t>ゾウカイチク</t>
    </rPh>
    <rPh sb="87" eb="89">
      <t>ジギョウ</t>
    </rPh>
    <rPh sb="89" eb="90">
      <t>トウ</t>
    </rPh>
    <rPh sb="91" eb="93">
      <t>オオガタ</t>
    </rPh>
    <rPh sb="93" eb="95">
      <t>ジギョウ</t>
    </rPh>
    <rPh sb="96" eb="97">
      <t>スス</t>
    </rPh>
    <rPh sb="104" eb="105">
      <t>トモナ</t>
    </rPh>
    <rPh sb="114" eb="116">
      <t>コンゴ</t>
    </rPh>
    <rPh sb="136" eb="138">
      <t>ガンキン</t>
    </rPh>
    <rPh sb="138" eb="140">
      <t>ショウカン</t>
    </rPh>
    <rPh sb="140" eb="141">
      <t>ガク</t>
    </rPh>
    <rPh sb="142" eb="145">
      <t>ハンイナイ</t>
    </rPh>
    <rPh sb="147" eb="148">
      <t>カ</t>
    </rPh>
    <rPh sb="149" eb="150">
      <t>イ</t>
    </rPh>
    <rPh sb="152" eb="154">
      <t>キホン</t>
    </rPh>
    <rPh sb="160" eb="163">
      <t>チホウサイ</t>
    </rPh>
    <rPh sb="163" eb="165">
      <t>ザンダカ</t>
    </rPh>
    <rPh sb="170" eb="172">
      <t>ショウライ</t>
    </rPh>
    <rPh sb="172" eb="174">
      <t>フタン</t>
    </rPh>
    <rPh sb="174" eb="176">
      <t>ヒリツ</t>
    </rPh>
    <rPh sb="181" eb="183">
      <t>カイゼン</t>
    </rPh>
    <rPh sb="184" eb="185">
      <t>ハカ</t>
    </rPh>
    <phoneticPr fontId="5"/>
  </si>
  <si>
    <t>　将来負担比率は減少傾向で推移しているが、類似団体と比較すると、依然として高い水準にある。これは、遅れていた公共施設の老朽化への対応のため、近年、公共施設の更新や小中学校の耐震化・新増改築事業等の大型事業を進める必要があったためである。また、実質公債費比率について一時的な増加が見られるが、その理由としては、それらの大型事業に係る市債の元金償還が開始されたことに伴うものである。
　今後も元金償還額の範囲内での借り入れを基本とすることで地方債残高を抑制するとともに、交付税措置のある有利な市債を活用することで、実質公債費比率の改善を図る。</t>
    <rPh sb="1" eb="3">
      <t>ショウライ</t>
    </rPh>
    <rPh sb="3" eb="5">
      <t>フタン</t>
    </rPh>
    <rPh sb="5" eb="7">
      <t>ヒリツ</t>
    </rPh>
    <rPh sb="8" eb="10">
      <t>ゲンショウ</t>
    </rPh>
    <rPh sb="10" eb="12">
      <t>ケイコウ</t>
    </rPh>
    <rPh sb="13" eb="15">
      <t>スイイ</t>
    </rPh>
    <rPh sb="21" eb="23">
      <t>ルイジ</t>
    </rPh>
    <rPh sb="23" eb="25">
      <t>ダンタイ</t>
    </rPh>
    <rPh sb="26" eb="28">
      <t>ヒカク</t>
    </rPh>
    <rPh sb="32" eb="34">
      <t>イゼン</t>
    </rPh>
    <rPh sb="37" eb="38">
      <t>タカ</t>
    </rPh>
    <rPh sb="39" eb="41">
      <t>スイジュン</t>
    </rPh>
    <rPh sb="49" eb="50">
      <t>オク</t>
    </rPh>
    <rPh sb="59" eb="62">
      <t>ロウキュウカ</t>
    </rPh>
    <rPh sb="64" eb="66">
      <t>タイオウ</t>
    </rPh>
    <rPh sb="70" eb="72">
      <t>キンネン</t>
    </rPh>
    <rPh sb="73" eb="75">
      <t>コウキョウ</t>
    </rPh>
    <rPh sb="75" eb="77">
      <t>シセツ</t>
    </rPh>
    <rPh sb="78" eb="80">
      <t>コウシン</t>
    </rPh>
    <rPh sb="81" eb="85">
      <t>ショウチュウガッコウ</t>
    </rPh>
    <rPh sb="90" eb="91">
      <t>シン</t>
    </rPh>
    <rPh sb="91" eb="94">
      <t>ゾウカイチク</t>
    </rPh>
    <rPh sb="106" eb="108">
      <t>ヒツヨウ</t>
    </rPh>
    <rPh sb="121" eb="123">
      <t>ジッシツ</t>
    </rPh>
    <rPh sb="123" eb="126">
      <t>コウサイヒ</t>
    </rPh>
    <rPh sb="126" eb="128">
      <t>ヒリツ</t>
    </rPh>
    <rPh sb="132" eb="135">
      <t>イチジテキ</t>
    </rPh>
    <rPh sb="136" eb="138">
      <t>ゾウカ</t>
    </rPh>
    <rPh sb="139" eb="140">
      <t>ミ</t>
    </rPh>
    <rPh sb="147" eb="149">
      <t>リユウ</t>
    </rPh>
    <rPh sb="158" eb="160">
      <t>オオガタ</t>
    </rPh>
    <rPh sb="165" eb="167">
      <t>シサイ</t>
    </rPh>
    <rPh sb="168" eb="170">
      <t>ガンキン</t>
    </rPh>
    <rPh sb="191" eb="193">
      <t>コンゴ</t>
    </rPh>
    <rPh sb="194" eb="196">
      <t>ガンキン</t>
    </rPh>
    <rPh sb="196" eb="198">
      <t>ショウカン</t>
    </rPh>
    <rPh sb="198" eb="199">
      <t>ガク</t>
    </rPh>
    <rPh sb="200" eb="203">
      <t>ハンイナイ</t>
    </rPh>
    <rPh sb="205" eb="206">
      <t>カ</t>
    </rPh>
    <rPh sb="207" eb="208">
      <t>イ</t>
    </rPh>
    <rPh sb="210" eb="212">
      <t>キホン</t>
    </rPh>
    <rPh sb="218" eb="221">
      <t>チホウサイ</t>
    </rPh>
    <rPh sb="221" eb="223">
      <t>ザンダカ</t>
    </rPh>
    <rPh sb="224" eb="226">
      <t>ヨクセイ</t>
    </rPh>
    <rPh sb="233" eb="236">
      <t>コウフゼイ</t>
    </rPh>
    <rPh sb="236" eb="238">
      <t>ソチ</t>
    </rPh>
    <rPh sb="241" eb="243">
      <t>ユウリ</t>
    </rPh>
    <rPh sb="244" eb="246">
      <t>シサイ</t>
    </rPh>
    <rPh sb="247" eb="249">
      <t>カツヨウ</t>
    </rPh>
    <rPh sb="255" eb="257">
      <t>ジッシツ</t>
    </rPh>
    <rPh sb="257" eb="260">
      <t>コウサイヒ</t>
    </rPh>
    <rPh sb="260" eb="262">
      <t>ヒリツ</t>
    </rPh>
    <rPh sb="263" eb="265">
      <t>カイゼン</t>
    </rPh>
    <rPh sb="266" eb="267">
      <t>ハカ</t>
    </rPh>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</si>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</sst>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xr:uid="{00000000-0005-0000-0000-000000000000}"/>
    <cellStyle name="桁区切り 2" xfId="7" xr:uid="{00000000-0005-0000-0000-000001000000}"/>
    <cellStyle name="桁区切り 2 2" xfId="8" xr:uid="{00000000-0005-0000-0000-000002000000}"/>
    <cellStyle name="桁区切り 2 3" xfId="9" xr:uid="{00000000-0005-0000-0000-000003000000}"/>
    <cellStyle name="桁区切り 3" xfId="10" xr:uid="{00000000-0005-0000-0000-000004000000}"/>
    <cellStyle name="桁区切り 4" xfId="11" xr:uid="{00000000-0005-0000-0000-000005000000}"/>
    <cellStyle name="桁区切り 5" xfId="12" xr:uid="{00000000-0005-0000-0000-000006000000}"/>
    <cellStyle name="通貨 2" xfId="13" xr:uid="{00000000-0005-0000-0000-000007000000}"/>
    <cellStyle name="通貨 3" xfId="14" xr:uid="{00000000-0005-0000-0000-000008000000}"/>
    <cellStyle name="標準" xfId="0" builtinId="0"/>
    <cellStyle name="標準 2" xfId="5" xr:uid="{00000000-0005-0000-0000-00000A000000}"/>
    <cellStyle name="標準 2 2" xfId="15" xr:uid="{00000000-0005-0000-0000-00000B000000}"/>
    <cellStyle name="標準 2 3" xfId="16" xr:uid="{00000000-0005-0000-0000-00000C000000}"/>
    <cellStyle name="標準 2 4" xfId="28" xr:uid="{00000000-0005-0000-0000-00000D000000}"/>
    <cellStyle name="標準 2_2007AJAHO401600" xfId="17" xr:uid="{00000000-0005-0000-0000-00000E000000}"/>
    <cellStyle name="標準 3" xfId="18" xr:uid="{00000000-0005-0000-0000-00000F000000}"/>
    <cellStyle name="標準 3 2" xfId="19" xr:uid="{00000000-0005-0000-0000-000010000000}"/>
    <cellStyle name="標準 3 3" xfId="29" xr:uid="{00000000-0005-0000-0000-000011000000}"/>
    <cellStyle name="標準 3_APAHO401000" xfId="20" xr:uid="{00000000-0005-0000-0000-000012000000}"/>
    <cellStyle name="標準 4" xfId="21" xr:uid="{00000000-0005-0000-0000-000013000000}"/>
    <cellStyle name="標準 4 2" xfId="22" xr:uid="{00000000-0005-0000-0000-000014000000}"/>
    <cellStyle name="標準 4_APAHO401000" xfId="23" xr:uid="{00000000-0005-0000-0000-000015000000}"/>
    <cellStyle name="標準 4_APAHO401600" xfId="1" xr:uid="{00000000-0005-0000-0000-000016000000}"/>
    <cellStyle name="標準 4_APAHO4019001" xfId="4" xr:uid="{00000000-0005-0000-0000-000017000000}"/>
    <cellStyle name="標準 4_ZJ08_022012_青森市_2010" xfId="3" xr:uid="{00000000-0005-0000-0000-000018000000}"/>
    <cellStyle name="標準 5" xfId="24" xr:uid="{00000000-0005-0000-0000-000019000000}"/>
    <cellStyle name="標準 6" xfId="25" xr:uid="{00000000-0005-0000-0000-00001A000000}"/>
    <cellStyle name="標準 6 2" xfId="26" xr:uid="{00000000-0005-0000-0000-00001B000000}"/>
    <cellStyle name="標準 6_APAHO401000" xfId="27" xr:uid="{00000000-0005-0000-0000-00001C000000}"/>
    <cellStyle name="標準 6_APAHO401200_O-JJ1016-001-3_財政状況資料集(決算状況カード(各会計・関係団体))(Rev2)2" xfId="33" xr:uid="{00000000-0005-0000-0000-00001D000000}"/>
    <cellStyle name="標準 6_APAHO402200_O-JJ1016-001-3_財政状況資料集(決算状況カード(各会計・関係団体))(Rev2)2" xfId="30" xr:uid="{00000000-0005-0000-0000-00001E000000}"/>
    <cellStyle name="標準 7" xfId="38" xr:uid="{00000000-0005-0000-0000-00001F000000}"/>
    <cellStyle name="標準_【レイアウト】（県）資料３（Ｐ２）　歳出比較分析表" xfId="34" xr:uid="{00000000-0005-0000-0000-000020000000}"/>
    <cellStyle name="標準_【レイアウト】（市）資料３（Ｐ２）　歳出比較分析表" xfId="35" xr:uid="{00000000-0005-0000-0000-000021000000}"/>
    <cellStyle name="標準_APAHO251300" xfId="36" xr:uid="{00000000-0005-0000-0000-000022000000}"/>
    <cellStyle name="標準_APAHO252300" xfId="37" xr:uid="{00000000-0005-0000-0000-000023000000}"/>
    <cellStyle name="標準_Book1" xfId="31" xr:uid="{00000000-0005-0000-0000-000024000000}"/>
    <cellStyle name="標準_O-JJ0722-001-3_決算状況カード(各会計・関係団体)_O-JJ1016-001-3_財政状況資料集(決算状況カード(各会計・関係団体))(Rev2)2" xfId="32" xr:uid="{00000000-0005-0000-0000-000025000000}"/>
    <cellStyle name="標準_O-JJ0722-001-8_連結実質赤字比率に係る赤字・黒字の構成分析" xfId="2" xr:uid="{00000000-0005-0000-0000-00002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46440</c:v>
                </c:pt>
                <c:pt idx="4">
                  <c:v>40879</c:v>
                </c:pt>
              </c:numCache>
            </c:numRef>
          </c:val>
          <c:smooth val="0"/>
          <c:extLst>
            <c:ext xmlns:c16="http://schemas.microsoft.com/office/drawing/2014/chart" uri="{C3380CC4-5D6E-409C-BE32-E72D297353CC}">
              <c16:uniqueId val="{00000000-2BE9-4679-8DED-341C4380976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55112</c:v>
                </c:pt>
                <c:pt idx="1">
                  <c:v>67765</c:v>
                </c:pt>
                <c:pt idx="2">
                  <c:v>93281</c:v>
                </c:pt>
                <c:pt idx="3">
                  <c:v>46541</c:v>
                </c:pt>
                <c:pt idx="4">
                  <c:v>56932</c:v>
                </c:pt>
              </c:numCache>
            </c:numRef>
          </c:val>
          <c:smooth val="0"/>
          <c:extLst>
            <c:ext xmlns:c16="http://schemas.microsoft.com/office/drawing/2014/chart" uri="{C3380CC4-5D6E-409C-BE32-E72D297353CC}">
              <c16:uniqueId val="{00000001-2BE9-4679-8DED-341C43809765}"/>
            </c:ext>
          </c:extLst>
        </c:ser>
        <c:dLbls>
          <c:showLegendKey val="0"/>
          <c:showVal val="0"/>
          <c:showCatName val="0"/>
          <c:showSerName val="0"/>
          <c:showPercent val="0"/>
          <c:showBubbleSize val="0"/>
        </c:dLbls>
        <c:marker val="1"/>
        <c:smooth val="0"/>
        <c:axId val="287017984"/>
        <c:axId val="287118464"/>
      </c:lineChart>
      <c:catAx>
        <c:axId val="287017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7118464"/>
        <c:crosses val="autoZero"/>
        <c:auto val="1"/>
        <c:lblAlgn val="ctr"/>
        <c:lblOffset val="100"/>
        <c:tickLblSkip val="1"/>
        <c:tickMarkSkip val="1"/>
        <c:noMultiLvlLbl val="0"/>
      </c:catAx>
      <c:valAx>
        <c:axId val="28711846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7017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3.63</c:v>
                </c:pt>
                <c:pt idx="1">
                  <c:v>3.11</c:v>
                </c:pt>
                <c:pt idx="2">
                  <c:v>3.6</c:v>
                </c:pt>
                <c:pt idx="3">
                  <c:v>2.79</c:v>
                </c:pt>
                <c:pt idx="4">
                  <c:v>3.81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13.66</c:v>
                </c:pt>
                <c:pt idx="1">
                  <c:v>16.329999999999998</c:v>
                </c:pt>
                <c:pt idx="2">
                  <c:v>16.61</c:v>
                </c:pt>
                <c:pt idx="3">
                  <c:v>16.72</c:v>
                </c:pt>
                <c:pt idx="4">
                  <c:v>16.850000000000001</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23606784"/>
        <c:axId val="323608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1.82</c:v>
                </c:pt>
                <c:pt idx="1">
                  <c:v>2.19</c:v>
                </c:pt>
                <c:pt idx="2">
                  <c:v>0.52</c:v>
                </c:pt>
                <c:pt idx="3">
                  <c:v>-0.43</c:v>
                </c:pt>
                <c:pt idx="4">
                  <c:v>0.95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23606784"/>
        <c:axId val="323608960"/>
      </c:lineChart>
      <c:catAx>
        <c:axId val="323606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3608960"/>
        <c:crosses val="autoZero"/>
        <c:auto val="1"/>
        <c:lblAlgn val="ctr"/>
        <c:lblOffset val="100"/>
        <c:tickLblSkip val="1"/>
        <c:tickMarkSkip val="1"/>
        <c:noMultiLvlLbl val="0"/>
      </c:catAx>
      <c:valAx>
        <c:axId val="323608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3606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食肉センター（と畜場）</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1.44</c:v>
                </c:pt>
                <c:pt idx="2">
                  <c:v>#N/A</c:v>
                </c:pt>
                <c:pt idx="3">
                  <c:v>0.8</c:v>
                </c:pt>
                <c:pt idx="4">
                  <c:v>#N/A</c:v>
                </c:pt>
                <c:pt idx="5">
                  <c:v>0.72</c:v>
                </c:pt>
                <c:pt idx="6">
                  <c:v>#N/A</c:v>
                </c:pt>
                <c:pt idx="7">
                  <c:v>0.04</c:v>
                </c:pt>
                <c:pt idx="8">
                  <c:v>#N/A</c:v>
                </c:pt>
                <c:pt idx="9">
                  <c:v>0.93</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c:v>
                </c:pt>
                <c:pt idx="2">
                  <c:v>#N/A</c:v>
                </c:pt>
                <c:pt idx="3">
                  <c:v>0.63</c:v>
                </c:pt>
                <c:pt idx="4">
                  <c:v>#N/A</c:v>
                </c:pt>
                <c:pt idx="5">
                  <c:v>0.75</c:v>
                </c:pt>
                <c:pt idx="6">
                  <c:v>#N/A</c:v>
                </c:pt>
                <c:pt idx="7">
                  <c:v>0.89</c:v>
                </c:pt>
                <c:pt idx="8">
                  <c:v>#N/A</c:v>
                </c:pt>
                <c:pt idx="9">
                  <c:v>1.05</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1.1399999999999999</c:v>
                </c:pt>
                <c:pt idx="2">
                  <c:v>#N/A</c:v>
                </c:pt>
                <c:pt idx="3">
                  <c:v>0.61</c:v>
                </c:pt>
                <c:pt idx="4">
                  <c:v>#N/A</c:v>
                </c:pt>
                <c:pt idx="5">
                  <c:v>0.61</c:v>
                </c:pt>
                <c:pt idx="6">
                  <c:v>#N/A</c:v>
                </c:pt>
                <c:pt idx="7">
                  <c:v>0.89</c:v>
                </c:pt>
                <c:pt idx="8">
                  <c:v>#N/A</c:v>
                </c:pt>
                <c:pt idx="9">
                  <c:v>2.3199999999999998</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3.63</c:v>
                </c:pt>
                <c:pt idx="2">
                  <c:v>#N/A</c:v>
                </c:pt>
                <c:pt idx="3">
                  <c:v>3.1</c:v>
                </c:pt>
                <c:pt idx="4">
                  <c:v>#N/A</c:v>
                </c:pt>
                <c:pt idx="5">
                  <c:v>3.6</c:v>
                </c:pt>
                <c:pt idx="6">
                  <c:v>#N/A</c:v>
                </c:pt>
                <c:pt idx="7">
                  <c:v>2.78</c:v>
                </c:pt>
                <c:pt idx="8">
                  <c:v>#N/A</c:v>
                </c:pt>
                <c:pt idx="9">
                  <c:v>3.81</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4.0199999999999996</c:v>
                </c:pt>
                <c:pt idx="2">
                  <c:v>#N/A</c:v>
                </c:pt>
                <c:pt idx="3">
                  <c:v>3.67</c:v>
                </c:pt>
                <c:pt idx="4">
                  <c:v>#N/A</c:v>
                </c:pt>
                <c:pt idx="5">
                  <c:v>3.9</c:v>
                </c:pt>
                <c:pt idx="6">
                  <c:v>#N/A</c:v>
                </c:pt>
                <c:pt idx="7">
                  <c:v>4.46</c:v>
                </c:pt>
                <c:pt idx="8">
                  <c:v>#N/A</c:v>
                </c:pt>
                <c:pt idx="9">
                  <c:v>4.5999999999999996</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26578560"/>
        <c:axId val="326580096"/>
      </c:barChart>
      <c:catAx>
        <c:axId val="326578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6580096"/>
        <c:crosses val="autoZero"/>
        <c:auto val="1"/>
        <c:lblAlgn val="ctr"/>
        <c:lblOffset val="100"/>
        <c:tickLblSkip val="1"/>
        <c:tickMarkSkip val="1"/>
        <c:noMultiLvlLbl val="0"/>
      </c:catAx>
      <c:valAx>
        <c:axId val="326580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6578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6229</c:v>
                </c:pt>
                <c:pt idx="5">
                  <c:v>6192</c:v>
                </c:pt>
                <c:pt idx="8">
                  <c:v>6281</c:v>
                </c:pt>
                <c:pt idx="11">
                  <c:v>6161</c:v>
                </c:pt>
                <c:pt idx="14">
                  <c:v>6301</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45</c:v>
                </c:pt>
                <c:pt idx="3">
                  <c:v>44</c:v>
                </c:pt>
                <c:pt idx="6">
                  <c:v>41</c:v>
                </c:pt>
                <c:pt idx="9">
                  <c:v>37</c:v>
                </c:pt>
                <c:pt idx="12">
                  <c:v>32</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956</c:v>
                </c:pt>
                <c:pt idx="3">
                  <c:v>1011</c:v>
                </c:pt>
                <c:pt idx="6">
                  <c:v>978</c:v>
                </c:pt>
                <c:pt idx="9">
                  <c:v>967</c:v>
                </c:pt>
                <c:pt idx="12">
                  <c:v>917</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7860</c:v>
                </c:pt>
                <c:pt idx="3">
                  <c:v>7839</c:v>
                </c:pt>
                <c:pt idx="6">
                  <c:v>7871</c:v>
                </c:pt>
                <c:pt idx="9">
                  <c:v>7876</c:v>
                </c:pt>
                <c:pt idx="12">
                  <c:v>8204</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28502272"/>
        <c:axId val="328508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2632</c:v>
                </c:pt>
                <c:pt idx="2">
                  <c:v>#N/A</c:v>
                </c:pt>
                <c:pt idx="3">
                  <c:v>#N/A</c:v>
                </c:pt>
                <c:pt idx="4">
                  <c:v>2702</c:v>
                </c:pt>
                <c:pt idx="5">
                  <c:v>#N/A</c:v>
                </c:pt>
                <c:pt idx="6">
                  <c:v>#N/A</c:v>
                </c:pt>
                <c:pt idx="7">
                  <c:v>2609</c:v>
                </c:pt>
                <c:pt idx="8">
                  <c:v>#N/A</c:v>
                </c:pt>
                <c:pt idx="9">
                  <c:v>#N/A</c:v>
                </c:pt>
                <c:pt idx="10">
                  <c:v>2719</c:v>
                </c:pt>
                <c:pt idx="11">
                  <c:v>#N/A</c:v>
                </c:pt>
                <c:pt idx="12">
                  <c:v>#N/A</c:v>
                </c:pt>
                <c:pt idx="13">
                  <c:v>2852</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28502272"/>
        <c:axId val="328508544"/>
      </c:lineChart>
      <c:catAx>
        <c:axId val="32850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8508544"/>
        <c:crosses val="autoZero"/>
        <c:auto val="1"/>
        <c:lblAlgn val="ctr"/>
        <c:lblOffset val="100"/>
        <c:tickLblSkip val="1"/>
        <c:tickMarkSkip val="1"/>
        <c:noMultiLvlLbl val="0"/>
      </c:catAx>
      <c:valAx>
        <c:axId val="328508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8502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57420</c:v>
                </c:pt>
                <c:pt idx="5">
                  <c:v>57286</c:v>
                </c:pt>
                <c:pt idx="8">
                  <c:v>59467</c:v>
                </c:pt>
                <c:pt idx="11">
                  <c:v>58237</c:v>
                </c:pt>
                <c:pt idx="14">
                  <c:v>57376</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3318</c:v>
                </c:pt>
                <c:pt idx="5">
                  <c:v>2979</c:v>
                </c:pt>
                <c:pt idx="8">
                  <c:v>2648</c:v>
                </c:pt>
                <c:pt idx="11">
                  <c:v>2310</c:v>
                </c:pt>
                <c:pt idx="14">
                  <c:v>1998</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14086</c:v>
                </c:pt>
                <c:pt idx="5">
                  <c:v>16263</c:v>
                </c:pt>
                <c:pt idx="8">
                  <c:v>15420</c:v>
                </c:pt>
                <c:pt idx="11">
                  <c:v>16825</c:v>
                </c:pt>
                <c:pt idx="14">
                  <c:v>19479</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11239</c:v>
                </c:pt>
                <c:pt idx="3">
                  <c:v>10987</c:v>
                </c:pt>
                <c:pt idx="6">
                  <c:v>9604</c:v>
                </c:pt>
                <c:pt idx="9">
                  <c:v>8999</c:v>
                </c:pt>
                <c:pt idx="12">
                  <c:v>8883</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17136</c:v>
                </c:pt>
                <c:pt idx="3">
                  <c:v>16074</c:v>
                </c:pt>
                <c:pt idx="6">
                  <c:v>14859</c:v>
                </c:pt>
                <c:pt idx="9">
                  <c:v>14544</c:v>
                </c:pt>
                <c:pt idx="12">
                  <c:v>13698</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296</c:v>
                </c:pt>
                <c:pt idx="3">
                  <c:v>246</c:v>
                </c:pt>
                <c:pt idx="6">
                  <c:v>207</c:v>
                </c:pt>
                <c:pt idx="9">
                  <c:v>173</c:v>
                </c:pt>
                <c:pt idx="12">
                  <c:v>144</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64993</c:v>
                </c:pt>
                <c:pt idx="3">
                  <c:v>64135</c:v>
                </c:pt>
                <c:pt idx="6">
                  <c:v>66501</c:v>
                </c:pt>
                <c:pt idx="9">
                  <c:v>63627</c:v>
                </c:pt>
                <c:pt idx="12">
                  <c:v>60984</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28718208"/>
        <c:axId val="337510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18840</c:v>
                </c:pt>
                <c:pt idx="2">
                  <c:v>#N/A</c:v>
                </c:pt>
                <c:pt idx="3">
                  <c:v>#N/A</c:v>
                </c:pt>
                <c:pt idx="4">
                  <c:v>14914</c:v>
                </c:pt>
                <c:pt idx="5">
                  <c:v>#N/A</c:v>
                </c:pt>
                <c:pt idx="6">
                  <c:v>#N/A</c:v>
                </c:pt>
                <c:pt idx="7">
                  <c:v>13636</c:v>
                </c:pt>
                <c:pt idx="8">
                  <c:v>#N/A</c:v>
                </c:pt>
                <c:pt idx="9">
                  <c:v>#N/A</c:v>
                </c:pt>
                <c:pt idx="10">
                  <c:v>9971</c:v>
                </c:pt>
                <c:pt idx="11">
                  <c:v>#N/A</c:v>
                </c:pt>
                <c:pt idx="12">
                  <c:v>#N/A</c:v>
                </c:pt>
                <c:pt idx="13">
                  <c:v>4855</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28718208"/>
        <c:axId val="337510400"/>
      </c:lineChart>
      <c:catAx>
        <c:axId val="32871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7510400"/>
        <c:crosses val="autoZero"/>
        <c:auto val="1"/>
        <c:lblAlgn val="ctr"/>
        <c:lblOffset val="100"/>
        <c:tickLblSkip val="1"/>
        <c:tickMarkSkip val="1"/>
        <c:noMultiLvlLbl val="0"/>
      </c:catAx>
      <c:valAx>
        <c:axId val="337510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8718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{E23311A9-E4B5-4124-A664-6DBC3697284D}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{BC8E5236-8F24-404F-A656-A4C851D04EB2}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{39FF6579-E04C-4238-8C21-BB94E35B904B}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{C9DE9722-242A-422B-871F-ED01E249D90C}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{8E206715-29B9-4BB1-9EFD-3DC1A291177C}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52.9</c:v>
                </c:pt>
              </c:numCache>
            </c:numRef>
          </c:xVal>
          <c:yVal>
            <c:numRef>
              <c:f>公会計指標分析・財政指標組合せ分析表!$K$51:$O$51</c:f>
              <c:numCache>
                <c:formatCode>#,##0.0;"▲ "#,##0.0</c:formatCode>
                <c:ptCount val="5"/>
                <c:pt idx="3">
                  <c:v>36.799999999999997</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{17E11053-DAAE-4BAB-BCE2-21B67B5EA14F}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{ABD65A4E-590E-4611-BF62-BF7AE1B9B30D}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{9554B265-1476-4BC1-BD45-AC5C00F8A649}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{DA15DEA6-F4C6-44B2-A67C-2C5DFC6C05BA}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{F1FEE092-5901-4C57-AF82-7206C92735EB}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54.5</c:v>
                </c:pt>
              </c:numCache>
            </c:numRef>
          </c:xVal>
          <c:yVal>
            <c:numRef>
              <c:f>公会計指標分析・財政指標組合せ分析表!$K$55:$O$55</c:f>
              <c:numCache>
                <c:formatCode>#,##0.0;"▲ "#,##0.0</c:formatCode>
                <c:ptCount val="5"/>
                <c:pt idx="3">
                  <c:v>15.8</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44494848"/>
        <c:axId val="344496768"/>
      </c:scatterChart>
      <c:valAx>
        <c:axId val="344494848"/>
        <c:scaling>
          <c:orientation val="minMax"/>
          <c:max val="54.7"/>
          <c:min val="52.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4496768"/>
        <c:crosses val="autoZero"/>
        <c:crossBetween val="midCat"/>
      </c:valAx>
      <c:valAx>
        <c:axId val="344496768"/>
        <c:scaling>
          <c:orientation val="minMax"/>
          <c:max val="41"/>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44948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{CC503625-F1AC-4710-9C5E-5B6CE7A7A901}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{8397510A-8CC3-4CFD-BCAE-5898FB062202}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{63A6109F-B459-4C62-B8A1-FAA30323185E}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{E9E865B3-E305-4854-AF3F-E195CA017F8B}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{1B54D2D1-FEE7-4410-8380-B55221227FDA}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10.4</c:v>
                </c:pt>
                <c:pt idx="1">
                  <c:v>10.1</c:v>
                </c:pt>
                <c:pt idx="2">
                  <c:v>9.8000000000000007</c:v>
                </c:pt>
                <c:pt idx="3">
                  <c:v>9.9</c:v>
                </c:pt>
                <c:pt idx="4">
                  <c:v>10.199999999999999</c:v>
                </c:pt>
              </c:numCache>
            </c:numRef>
          </c:xVal>
          <c:yVal>
            <c:numRef>
              <c:f>公会計指標分析・財政指標組合せ分析表!$K$73:$O$73</c:f>
              <c:numCache>
                <c:formatCode>#,##0.0;"▲ "#,##0.0</c:formatCode>
                <c:ptCount val="5"/>
                <c:pt idx="0">
                  <c:v>69.7</c:v>
                </c:pt>
                <c:pt idx="1">
                  <c:v>55.1</c:v>
                </c:pt>
                <c:pt idx="2">
                  <c:v>51.4</c:v>
                </c:pt>
                <c:pt idx="3">
                  <c:v>36.799999999999997</c:v>
                </c:pt>
                <c:pt idx="4">
                  <c:v>18.2</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{29244E9E-3442-4B27-B259-83B0B2DBFA8B}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{733AA741-1AF4-4556-8E41-0C104258EAF7}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{DDD19997-994E-493A-AF0C-02160FD2C196}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{BED42A55-D63B-4A6A-8CFC-7A16C88B9692}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{5381CFEC-37A1-4EE2-8D5F-44D74473879D}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6.2</c:v>
                </c:pt>
                <c:pt idx="4">
                  <c:v>5</c:v>
                </c:pt>
              </c:numCache>
            </c:numRef>
          </c:xVal>
          <c:yVal>
            <c:numRef>
              <c:f>公会計指標分析・財政指標組合せ分析表!$K$77:$O$77</c:f>
              <c:numCache>
                <c:formatCode>#,##0.0;"▲ "#,##0.0</c:formatCode>
                <c:ptCount val="5"/>
                <c:pt idx="0">
                  <c:v>46.1</c:v>
                </c:pt>
                <c:pt idx="1">
                  <c:v>37.6</c:v>
                </c:pt>
                <c:pt idx="2">
                  <c:v>33.799999999999997</c:v>
                </c:pt>
                <c:pt idx="3">
                  <c:v>15.8</c:v>
                </c:pt>
                <c:pt idx="4">
                  <c:v>15</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44240896"/>
        <c:axId val="344242816"/>
      </c:scatterChart>
      <c:valAx>
        <c:axId val="344240896"/>
        <c:scaling>
          <c:orientation val="minMax"/>
          <c:max val="10.9"/>
          <c:min val="4.59999999999999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4242816"/>
        <c:crosses val="autoZero"/>
        <c:crossBetween val="midCat"/>
      </c:valAx>
      <c:valAx>
        <c:axId val="344242816"/>
        <c:scaling>
          <c:orientation val="minMax"/>
          <c:max val="79"/>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42408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宮崎県延岡市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実質公債費比率に係る分子については、</a:t>
          </a:r>
          <a:r>
            <a:rPr kumimoji="1" lang="ja-JP" altLang="en-US" sz="1100">
              <a:solidFill>
                <a:schemeClr val="dk1"/>
              </a:solidFill>
              <a:effectLst/>
              <a:latin typeface="+mn-lt"/>
              <a:ea typeface="+mn-ea"/>
              <a:cs typeface="+mn-cs"/>
            </a:rPr>
            <a:t>合併特例債や臨時財政対策債に係る算入公債費の増加はあるものの、新庁舎や最終処分場の建設、小学校施設の耐震化に係る起債の償還が開始されたことにより、全体として増加している。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早期健全化基準未満であるが、今後とも市債発行の抑制を基調とし、比率のさらなる改善を図る。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宮崎県延岡市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将来負担比率に係る分子については、毎年減少している。</a:t>
          </a:r>
          <a:endParaRPr lang="ja-JP" altLang="ja-JP" sz="1400">
            <a:effectLst/>
          </a:endParaRPr>
        </a:p>
        <a:p>
          <a:r>
            <a:rPr kumimoji="1" lang="ja-JP" altLang="ja-JP" sz="1100">
              <a:solidFill>
                <a:schemeClr val="dk1"/>
              </a:solidFill>
              <a:effectLst/>
              <a:latin typeface="+mn-lt"/>
              <a:ea typeface="+mn-ea"/>
              <a:cs typeface="+mn-cs"/>
            </a:rPr>
            <a:t>　将来負担額の減少についての主な要因は、地方債現在高の減少、職員数の減少による退職手当負担見込額の減少、上下水道事業における企業債残高の減少及び下水道使用料改定による繰出金の減少による公営企業債等繰入見込額の減少等である。</a:t>
          </a:r>
          <a:endParaRPr lang="ja-JP" altLang="ja-JP" sz="1400">
            <a:effectLst/>
          </a:endParaRPr>
        </a:p>
        <a:p>
          <a:r>
            <a:rPr kumimoji="1" lang="ja-JP" altLang="ja-JP" sz="1100">
              <a:solidFill>
                <a:schemeClr val="dk1"/>
              </a:solidFill>
              <a:effectLst/>
              <a:latin typeface="+mn-lt"/>
              <a:ea typeface="+mn-ea"/>
              <a:cs typeface="+mn-cs"/>
            </a:rPr>
            <a:t>　一方、充当可能財源等については、基準財政需要額算入見込額</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充当可能特定歳入は減少しているものの、</a:t>
          </a:r>
          <a:r>
            <a:rPr kumimoji="1" lang="ja-JP" altLang="en-US" sz="1100">
              <a:solidFill>
                <a:schemeClr val="dk1"/>
              </a:solidFill>
              <a:effectLst/>
              <a:latin typeface="+mn-lt"/>
              <a:ea typeface="+mn-ea"/>
              <a:cs typeface="+mn-cs"/>
            </a:rPr>
            <a:t>充当可能基金において、多額の寄付により特定目的基金が新設され、基金残高が大幅に増加したため、全体として増加している。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早期健全化基準未満であるが、今後とも市債発行抑制を基調として、比率のさらなる改善を図る。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id="{00000000-0008-0000-0C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id="{00000000-0008-0000-0C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宮崎県延岡市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id="{00000000-0008-0000-0C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id="{00000000-0008-0000-0C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a16="http://schemas.microsoft.com/office/drawing/2014/main" id="{00000000-0008-0000-0C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id="{00000000-0008-0000-0C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id="{00000000-0008-0000-0C00-00000D00000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126,612
126,331
868.02
63,345,325
61,822,169
1,239,844
32,539,437
60,983,566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id="{00000000-0008-0000-0C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id="{00000000-0008-0000-0C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id="{00000000-0008-0000-0C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18.2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id="{00000000-0008-0000-0C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id="{00000000-0008-0000-0C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a16="http://schemas.microsoft.com/office/drawing/2014/main" id="{00000000-0008-0000-0C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a:extLst>
            <a:ext uri="{FF2B5EF4-FFF2-40B4-BE49-F238E27FC236}">
              <a16:creationId xmlns:a16="http://schemas.microsoft.com/office/drawing/2014/main" id="{00000000-0008-0000-0C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a16="http://schemas.microsoft.com/office/drawing/2014/main" id="{00000000-0008-0000-0C00-000015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a16="http://schemas.microsoft.com/office/drawing/2014/main" id="{00000000-0008-0000-0C00-000016000000}"/>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a:extLst>
            <a:ext uri="{FF2B5EF4-FFF2-40B4-BE49-F238E27FC236}">
              <a16:creationId xmlns:a16="http://schemas.microsoft.com/office/drawing/2014/main" id="{00000000-0008-0000-0C00-000017000000}"/>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a:extLst>
            <a:ext uri="{FF2B5EF4-FFF2-40B4-BE49-F238E27FC236}">
              <a16:creationId xmlns:a16="http://schemas.microsoft.com/office/drawing/2014/main" id="{00000000-0008-0000-0C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a:extLst>
            <a:ext uri="{FF2B5EF4-FFF2-40B4-BE49-F238E27FC236}">
              <a16:creationId xmlns:a16="http://schemas.microsoft.com/office/drawing/2014/main" id="{00000000-0008-0000-0C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a:extLst>
            <a:ext uri="{FF2B5EF4-FFF2-40B4-BE49-F238E27FC236}">
              <a16:creationId xmlns:a16="http://schemas.microsoft.com/office/drawing/2014/main" id="{00000000-0008-0000-0C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a:extLst>
            <a:ext uri="{FF2B5EF4-FFF2-40B4-BE49-F238E27FC236}">
              <a16:creationId xmlns:a16="http://schemas.microsoft.com/office/drawing/2014/main" id="{00000000-0008-0000-0C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a:extLst>
            <a:ext uri="{FF2B5EF4-FFF2-40B4-BE49-F238E27FC236}">
              <a16:creationId xmlns:a16="http://schemas.microsoft.com/office/drawing/2014/main" id="{00000000-0008-0000-0C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a:extLst>
            <a:ext uri="{FF2B5EF4-FFF2-40B4-BE49-F238E27FC236}">
              <a16:creationId xmlns:a16="http://schemas.microsoft.com/office/drawing/2014/main" id="{00000000-0008-0000-0C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a:extLst>
            <a:ext uri="{FF2B5EF4-FFF2-40B4-BE49-F238E27FC236}">
              <a16:creationId xmlns:a16="http://schemas.microsoft.com/office/drawing/2014/main" id="{00000000-0008-0000-0C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a:extLst>
            <a:ext uri="{FF2B5EF4-FFF2-40B4-BE49-F238E27FC236}">
              <a16:creationId xmlns:a16="http://schemas.microsoft.com/office/drawing/2014/main" id="{00000000-0008-0000-0C00-00001F00000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a:extLst>
            <a:ext uri="{FF2B5EF4-FFF2-40B4-BE49-F238E27FC236}">
              <a16:creationId xmlns:a16="http://schemas.microsoft.com/office/drawing/2014/main" id="{00000000-0008-0000-0C00-00002000000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a:extLst>
            <a:ext uri="{FF2B5EF4-FFF2-40B4-BE49-F238E27FC236}">
              <a16:creationId xmlns:a16="http://schemas.microsoft.com/office/drawing/2014/main" id="{00000000-0008-0000-0C00-00002100000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a:extLst>
            <a:ext uri="{FF2B5EF4-FFF2-40B4-BE49-F238E27FC236}">
              <a16:creationId xmlns:a16="http://schemas.microsoft.com/office/drawing/2014/main" id="{00000000-0008-0000-0C00-000022000000}"/>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a:extLst>
            <a:ext uri="{FF2B5EF4-FFF2-40B4-BE49-F238E27FC236}">
              <a16:creationId xmlns:a16="http://schemas.microsoft.com/office/drawing/2014/main" id="{00000000-0008-0000-0C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a:extLst>
            <a:ext uri="{FF2B5EF4-FFF2-40B4-BE49-F238E27FC236}">
              <a16:creationId xmlns:a16="http://schemas.microsoft.com/office/drawing/2014/main" id="{00000000-0008-0000-0C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a:extLst>
            <a:ext uri="{FF2B5EF4-FFF2-40B4-BE49-F238E27FC236}">
              <a16:creationId xmlns:a16="http://schemas.microsoft.com/office/drawing/2014/main" id="{00000000-0008-0000-0C00-000025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a:extLst>
            <a:ext uri="{FF2B5EF4-FFF2-40B4-BE49-F238E27FC236}">
              <a16:creationId xmlns:a16="http://schemas.microsoft.com/office/drawing/2014/main" id="{00000000-0008-0000-0C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a:extLst>
            <a:ext uri="{FF2B5EF4-FFF2-40B4-BE49-F238E27FC236}">
              <a16:creationId xmlns:a16="http://schemas.microsoft.com/office/drawing/2014/main" id="{00000000-0008-0000-0C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a:extLst>
            <a:ext uri="{FF2B5EF4-FFF2-40B4-BE49-F238E27FC236}">
              <a16:creationId xmlns:a16="http://schemas.microsoft.com/office/drawing/2014/main" id="{00000000-0008-0000-0C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a:extLst>
            <a:ext uri="{FF2B5EF4-FFF2-40B4-BE49-F238E27FC236}">
              <a16:creationId xmlns:a16="http://schemas.microsoft.com/office/drawing/2014/main" id="{00000000-0008-0000-0C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a:extLst>
            <a:ext uri="{FF2B5EF4-FFF2-40B4-BE49-F238E27FC236}">
              <a16:creationId xmlns:a16="http://schemas.microsoft.com/office/drawing/2014/main" id="{00000000-0008-0000-0C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a:extLst>
            <a:ext uri="{FF2B5EF4-FFF2-40B4-BE49-F238E27FC236}">
              <a16:creationId xmlns:a16="http://schemas.microsoft.com/office/drawing/2014/main" id="{00000000-0008-0000-0C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a:extLst>
            <a:ext uri="{FF2B5EF4-FFF2-40B4-BE49-F238E27FC236}">
              <a16:creationId xmlns:a16="http://schemas.microsoft.com/office/drawing/2014/main" id="{00000000-0008-0000-0C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a:extLst>
            <a:ext uri="{FF2B5EF4-FFF2-40B4-BE49-F238E27FC236}">
              <a16:creationId xmlns:a16="http://schemas.microsoft.com/office/drawing/2014/main" id="{00000000-0008-0000-0C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a:extLst>
            <a:ext uri="{FF2B5EF4-FFF2-40B4-BE49-F238E27FC236}">
              <a16:creationId xmlns:a16="http://schemas.microsoft.com/office/drawing/2014/main" id="{00000000-0008-0000-0C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a:extLst>
            <a:ext uri="{FF2B5EF4-FFF2-40B4-BE49-F238E27FC236}">
              <a16:creationId xmlns:a16="http://schemas.microsoft.com/office/drawing/2014/main" id="{00000000-0008-0000-0C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市ではこれまでに、「延岡市橋梁長寿命化修繕計画」、「延岡市下水道長寿命化計画」等を策定したところであるが、公共施設の整備についてさらに広く現状を把握し、公共施設維持管理等に関する今後の方針として、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年度に「延岡市公共施設維持管理計画」を策定したところである。</a:t>
          </a:r>
          <a:endParaRPr lang="ja-JP" altLang="ja-JP">
            <a:effectLst/>
          </a:endParaRPr>
        </a:p>
        <a:p>
          <a:r>
            <a:rPr kumimoji="1" lang="ja-JP" altLang="ja-JP" sz="1100">
              <a:solidFill>
                <a:schemeClr val="dk1"/>
              </a:solidFill>
              <a:effectLst/>
              <a:latin typeface="+mn-lt"/>
              <a:ea typeface="+mn-ea"/>
              <a:cs typeface="+mn-cs"/>
            </a:rPr>
            <a:t>　現時点においては、有形固定資産減価償却率については類似団体より低い水準にある。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a:extLst>
            <a:ext uri="{FF2B5EF4-FFF2-40B4-BE49-F238E27FC236}">
              <a16:creationId xmlns:a16="http://schemas.microsoft.com/office/drawing/2014/main" id="{00000000-0008-0000-0C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a:extLst>
            <a:ext uri="{FF2B5EF4-FFF2-40B4-BE49-F238E27FC236}">
              <a16:creationId xmlns:a16="http://schemas.microsoft.com/office/drawing/2014/main" id="{00000000-0008-0000-0C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a:extLst>
            <a:ext uri="{FF2B5EF4-FFF2-40B4-BE49-F238E27FC236}">
              <a16:creationId xmlns:a16="http://schemas.microsoft.com/office/drawing/2014/main" id="{00000000-0008-0000-0C00-000032000000}"/>
            </a:ext>
          </a:extLst>
        </xdr:cNvPr>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a:extLst>
            <a:ext uri="{FF2B5EF4-FFF2-40B4-BE49-F238E27FC236}">
              <a16:creationId xmlns:a16="http://schemas.microsoft.com/office/drawing/2014/main" id="{00000000-0008-0000-0C00-000033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a:extLst>
            <a:ext uri="{FF2B5EF4-FFF2-40B4-BE49-F238E27FC236}">
              <a16:creationId xmlns:a16="http://schemas.microsoft.com/office/drawing/2014/main" id="{00000000-0008-0000-0C00-000034000000}"/>
            </a:ext>
          </a:extLst>
        </xdr:cNvPr>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a:extLst>
            <a:ext uri="{FF2B5EF4-FFF2-40B4-BE49-F238E27FC236}">
              <a16:creationId xmlns:a16="http://schemas.microsoft.com/office/drawing/2014/main" id="{00000000-0008-0000-0C00-000035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a:extLst>
            <a:ext uri="{FF2B5EF4-FFF2-40B4-BE49-F238E27FC236}">
              <a16:creationId xmlns:a16="http://schemas.microsoft.com/office/drawing/2014/main" id="{00000000-0008-0000-0C00-000036000000}"/>
            </a:ext>
          </a:extLst>
        </xdr:cNvPr>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a:extLst>
            <a:ext uri="{FF2B5EF4-FFF2-40B4-BE49-F238E27FC236}">
              <a16:creationId xmlns:a16="http://schemas.microsoft.com/office/drawing/2014/main" id="{00000000-0008-0000-0C00-000037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a:extLst>
            <a:ext uri="{FF2B5EF4-FFF2-40B4-BE49-F238E27FC236}">
              <a16:creationId xmlns:a16="http://schemas.microsoft.com/office/drawing/2014/main" id="{00000000-0008-0000-0C00-000038000000}"/>
            </a:ext>
          </a:extLst>
        </xdr:cNvPr>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a:extLst>
            <a:ext uri="{FF2B5EF4-FFF2-40B4-BE49-F238E27FC236}">
              <a16:creationId xmlns:a16="http://schemas.microsoft.com/office/drawing/2014/main" id="{00000000-0008-0000-0C00-000039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a:extLst>
            <a:ext uri="{FF2B5EF4-FFF2-40B4-BE49-F238E27FC236}">
              <a16:creationId xmlns:a16="http://schemas.microsoft.com/office/drawing/2014/main" id="{00000000-0008-0000-0C00-00003A000000}"/>
            </a:ext>
          </a:extLst>
        </xdr:cNvPr>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a:extLst>
            <a:ext uri="{FF2B5EF4-FFF2-40B4-BE49-F238E27FC236}">
              <a16:creationId xmlns:a16="http://schemas.microsoft.com/office/drawing/2014/main" id="{00000000-0008-0000-0C00-00003B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a:extLst>
            <a:ext uri="{FF2B5EF4-FFF2-40B4-BE49-F238E27FC236}">
              <a16:creationId xmlns:a16="http://schemas.microsoft.com/office/drawing/2014/main" id="{00000000-0008-0000-0C00-00003C000000}"/>
            </a:ext>
          </a:extLst>
        </xdr:cNvPr>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a:extLst>
            <a:ext uri="{FF2B5EF4-FFF2-40B4-BE49-F238E27FC236}">
              <a16:creationId xmlns:a16="http://schemas.microsoft.com/office/drawing/2014/main" id="{00000000-0008-0000-0C00-00003D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99822</xdr:rowOff>
    </xdr:from>
    <xdr:to>
      <xdr:col>3</xdr:col>
      <xdr:colOff>1170940</xdr:colOff>
      <xdr:row>34</xdr:row>
      <xdr:rowOff>13716</xdr:rowOff>
    </xdr:to>
    <xdr:cxnSp macro="">
      <xdr:nvCxnSpPr>
        <xdr:cNvPr id="62" name="直線コネクタ 61">
          <a:extLst>
            <a:ext uri="{FF2B5EF4-FFF2-40B4-BE49-F238E27FC236}">
              <a16:creationId xmlns:a16="http://schemas.microsoft.com/office/drawing/2014/main" id="{00000000-0008-0000-0C00-00003E000000}"/>
            </a:ext>
          </a:extLst>
        </xdr:cNvPr>
        <xdr:cNvCxnSpPr/>
      </xdr:nvCxnSpPr>
      <xdr:spPr>
        <a:xfrm flipV="1">
          <a:off x="4760595" y="5510022"/>
          <a:ext cx="1270" cy="111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17543</xdr:rowOff>
    </xdr:from>
    <xdr:ext cx="405111" cy="259045"/>
    <xdr:sp macro="" textlink="">
      <xdr:nvSpPr>
        <xdr:cNvPr id="63" name="有形固定資産減価償却率最小値テキスト">
          <a:extLst>
            <a:ext uri="{FF2B5EF4-FFF2-40B4-BE49-F238E27FC236}">
              <a16:creationId xmlns:a16="http://schemas.microsoft.com/office/drawing/2014/main" id="{00000000-0008-0000-0C00-00003F000000}"/>
            </a:ext>
          </a:extLst>
        </xdr:cNvPr>
        <xdr:cNvSpPr txBox="1"/>
      </xdr:nvSpPr>
      <xdr:spPr>
        <a:xfrm>
          <a:off x="4813300" y="662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3</xdr:col>
      <xdr:colOff>1082675</xdr:colOff>
      <xdr:row>34</xdr:row>
      <xdr:rowOff>13716</xdr:rowOff>
    </xdr:from>
    <xdr:to>
      <xdr:col>3</xdr:col>
      <xdr:colOff>1260475</xdr:colOff>
      <xdr:row>34</xdr:row>
      <xdr:rowOff>13716</xdr:rowOff>
    </xdr:to>
    <xdr:cxnSp macro="">
      <xdr:nvCxnSpPr>
        <xdr:cNvPr id="64" name="直線コネクタ 63">
          <a:extLst>
            <a:ext uri="{FF2B5EF4-FFF2-40B4-BE49-F238E27FC236}">
              <a16:creationId xmlns:a16="http://schemas.microsoft.com/office/drawing/2014/main" id="{00000000-0008-0000-0C00-000040000000}"/>
            </a:ext>
          </a:extLst>
        </xdr:cNvPr>
        <xdr:cNvCxnSpPr/>
      </xdr:nvCxnSpPr>
      <xdr:spPr>
        <a:xfrm>
          <a:off x="4673600" y="662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46499</xdr:rowOff>
    </xdr:from>
    <xdr:ext cx="405111" cy="259045"/>
    <xdr:sp macro="" textlink="">
      <xdr:nvSpPr>
        <xdr:cNvPr id="65" name="有形固定資産減価償却率最大値テキスト">
          <a:extLst>
            <a:ext uri="{FF2B5EF4-FFF2-40B4-BE49-F238E27FC236}">
              <a16:creationId xmlns:a16="http://schemas.microsoft.com/office/drawing/2014/main" id="{00000000-0008-0000-0C00-000041000000}"/>
            </a:ext>
          </a:extLst>
        </xdr:cNvPr>
        <xdr:cNvSpPr txBox="1"/>
      </xdr:nvSpPr>
      <xdr:spPr>
        <a:xfrm>
          <a:off x="4813300" y="5285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a:t>
          </a:r>
          <a:endParaRPr kumimoji="1" lang="ja-JP" altLang="en-US" sz="1000" b="1">
            <a:latin typeface="ＭＳ Ｐゴシック"/>
          </a:endParaRPr>
        </a:p>
      </xdr:txBody>
    </xdr:sp>
    <xdr:clientData/>
  </xdr:oneCellAnchor>
  <xdr:twoCellAnchor>
    <xdr:from>
      <xdr:col>3</xdr:col>
      <xdr:colOff>1082675</xdr:colOff>
      <xdr:row>27</xdr:row>
      <xdr:rowOff>99822</xdr:rowOff>
    </xdr:from>
    <xdr:to>
      <xdr:col>3</xdr:col>
      <xdr:colOff>1260475</xdr:colOff>
      <xdr:row>27</xdr:row>
      <xdr:rowOff>99822</xdr:rowOff>
    </xdr:to>
    <xdr:cxnSp macro="">
      <xdr:nvCxnSpPr>
        <xdr:cNvPr id="66" name="直線コネクタ 65">
          <a:extLst>
            <a:ext uri="{FF2B5EF4-FFF2-40B4-BE49-F238E27FC236}">
              <a16:creationId xmlns:a16="http://schemas.microsoft.com/office/drawing/2014/main" id="{00000000-0008-0000-0C00-000042000000}"/>
            </a:ext>
          </a:extLst>
        </xdr:cNvPr>
        <xdr:cNvCxnSpPr/>
      </xdr:nvCxnSpPr>
      <xdr:spPr>
        <a:xfrm>
          <a:off x="4673600" y="5510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108983</xdr:rowOff>
    </xdr:from>
    <xdr:ext cx="405111" cy="259045"/>
    <xdr:sp macro="" textlink="">
      <xdr:nvSpPr>
        <xdr:cNvPr id="67" name="有形固定資産減価償却率平均値テキスト">
          <a:extLst>
            <a:ext uri="{FF2B5EF4-FFF2-40B4-BE49-F238E27FC236}">
              <a16:creationId xmlns:a16="http://schemas.microsoft.com/office/drawing/2014/main" id="{00000000-0008-0000-0C00-000043000000}"/>
            </a:ext>
          </a:extLst>
        </xdr:cNvPr>
        <xdr:cNvSpPr txBox="1"/>
      </xdr:nvSpPr>
      <xdr:spPr>
        <a:xfrm>
          <a:off x="4813300" y="60335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130556</xdr:rowOff>
    </xdr:from>
    <xdr:to>
      <xdr:col>3</xdr:col>
      <xdr:colOff>1222375</xdr:colOff>
      <xdr:row>31</xdr:row>
      <xdr:rowOff>60706</xdr:rowOff>
    </xdr:to>
    <xdr:sp macro="" textlink="">
      <xdr:nvSpPr>
        <xdr:cNvPr id="68" name="フローチャート : 判断 67">
          <a:extLst>
            <a:ext uri="{FF2B5EF4-FFF2-40B4-BE49-F238E27FC236}">
              <a16:creationId xmlns:a16="http://schemas.microsoft.com/office/drawing/2014/main" id="{00000000-0008-0000-0C00-000044000000}"/>
            </a:ext>
          </a:extLst>
        </xdr:cNvPr>
        <xdr:cNvSpPr/>
      </xdr:nvSpPr>
      <xdr:spPr>
        <a:xfrm>
          <a:off x="4711700" y="60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167640</xdr:rowOff>
    </xdr:from>
    <xdr:to>
      <xdr:col>3</xdr:col>
      <xdr:colOff>511175</xdr:colOff>
      <xdr:row>33</xdr:row>
      <xdr:rowOff>97790</xdr:rowOff>
    </xdr:to>
    <xdr:sp macro="" textlink="">
      <xdr:nvSpPr>
        <xdr:cNvPr id="69" name="フローチャート : 判断 68">
          <a:extLst>
            <a:ext uri="{FF2B5EF4-FFF2-40B4-BE49-F238E27FC236}">
              <a16:creationId xmlns:a16="http://schemas.microsoft.com/office/drawing/2014/main" id="{00000000-0008-0000-0C00-000045000000}"/>
            </a:ext>
          </a:extLst>
        </xdr:cNvPr>
        <xdr:cNvSpPr/>
      </xdr:nvSpPr>
      <xdr:spPr>
        <a:xfrm>
          <a:off x="40005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a:extLst>
            <a:ext uri="{FF2B5EF4-FFF2-40B4-BE49-F238E27FC236}">
              <a16:creationId xmlns:a16="http://schemas.microsoft.com/office/drawing/2014/main" id="{00000000-0008-0000-0C00-00004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a:extLst>
            <a:ext uri="{FF2B5EF4-FFF2-40B4-BE49-F238E27FC236}">
              <a16:creationId xmlns:a16="http://schemas.microsoft.com/office/drawing/2014/main" id="{00000000-0008-0000-0C00-00004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a:extLst>
            <a:ext uri="{FF2B5EF4-FFF2-40B4-BE49-F238E27FC236}">
              <a16:creationId xmlns:a16="http://schemas.microsoft.com/office/drawing/2014/main" id="{00000000-0008-0000-0C00-00004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a:extLst>
            <a:ext uri="{FF2B5EF4-FFF2-40B4-BE49-F238E27FC236}">
              <a16:creationId xmlns:a16="http://schemas.microsoft.com/office/drawing/2014/main" id="{00000000-0008-0000-0C00-00004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a:extLst>
            <a:ext uri="{FF2B5EF4-FFF2-40B4-BE49-F238E27FC236}">
              <a16:creationId xmlns:a16="http://schemas.microsoft.com/office/drawing/2014/main" id="{00000000-0008-0000-0C00-00004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33</xdr:row>
      <xdr:rowOff>65278</xdr:rowOff>
    </xdr:from>
    <xdr:to>
      <xdr:col>3</xdr:col>
      <xdr:colOff>511175</xdr:colOff>
      <xdr:row>33</xdr:row>
      <xdr:rowOff>166878</xdr:rowOff>
    </xdr:to>
    <xdr:sp macro="" textlink="">
      <xdr:nvSpPr>
        <xdr:cNvPr id="75" name="円/楕円 74">
          <a:extLst>
            <a:ext uri="{FF2B5EF4-FFF2-40B4-BE49-F238E27FC236}">
              <a16:creationId xmlns:a16="http://schemas.microsoft.com/office/drawing/2014/main" id="{00000000-0008-0000-0C00-00004B000000}"/>
            </a:ext>
          </a:extLst>
        </xdr:cNvPr>
        <xdr:cNvSpPr/>
      </xdr:nvSpPr>
      <xdr:spPr>
        <a:xfrm>
          <a:off x="4000500" y="650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114317</xdr:rowOff>
    </xdr:from>
    <xdr:ext cx="405111" cy="259045"/>
    <xdr:sp macro="" textlink="">
      <xdr:nvSpPr>
        <xdr:cNvPr id="76" name="n_1aveValue有形固定資産減価償却率">
          <a:extLst>
            <a:ext uri="{FF2B5EF4-FFF2-40B4-BE49-F238E27FC236}">
              <a16:creationId xmlns:a16="http://schemas.microsoft.com/office/drawing/2014/main" id="{00000000-0008-0000-0C00-00004C000000}"/>
            </a:ext>
          </a:extLst>
        </xdr:cNvPr>
        <xdr:cNvSpPr txBox="1"/>
      </xdr:nvSpPr>
      <xdr:spPr>
        <a:xfrm>
          <a:off x="3836043"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158005</xdr:rowOff>
    </xdr:from>
    <xdr:ext cx="405111" cy="259045"/>
    <xdr:sp macro="" textlink="">
      <xdr:nvSpPr>
        <xdr:cNvPr id="77" name="n_1mainValue有形固定資産減価償却率">
          <a:extLst>
            <a:ext uri="{FF2B5EF4-FFF2-40B4-BE49-F238E27FC236}">
              <a16:creationId xmlns:a16="http://schemas.microsoft.com/office/drawing/2014/main" id="{00000000-0008-0000-0C00-00004D000000}"/>
            </a:ext>
          </a:extLst>
        </xdr:cNvPr>
        <xdr:cNvSpPr txBox="1"/>
      </xdr:nvSpPr>
      <xdr:spPr>
        <a:xfrm>
          <a:off x="3836043" y="6596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a:extLst>
            <a:ext uri="{FF2B5EF4-FFF2-40B4-BE49-F238E27FC236}">
              <a16:creationId xmlns:a16="http://schemas.microsoft.com/office/drawing/2014/main" id="{00000000-0008-0000-0C00-00004E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a:extLst>
            <a:ext uri="{FF2B5EF4-FFF2-40B4-BE49-F238E27FC236}">
              <a16:creationId xmlns:a16="http://schemas.microsoft.com/office/drawing/2014/main" id="{00000000-0008-0000-0C00-00004F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a:extLst>
            <a:ext uri="{FF2B5EF4-FFF2-40B4-BE49-F238E27FC236}">
              <a16:creationId xmlns:a16="http://schemas.microsoft.com/office/drawing/2014/main" id="{00000000-0008-0000-0C00-000050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a:extLst>
            <a:ext uri="{FF2B5EF4-FFF2-40B4-BE49-F238E27FC236}">
              <a16:creationId xmlns:a16="http://schemas.microsoft.com/office/drawing/2014/main" id="{00000000-0008-0000-0C00-000051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a:extLst>
            <a:ext uri="{FF2B5EF4-FFF2-40B4-BE49-F238E27FC236}">
              <a16:creationId xmlns:a16="http://schemas.microsoft.com/office/drawing/2014/main" id="{00000000-0008-0000-0C00-000052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a:extLst>
            <a:ext uri="{FF2B5EF4-FFF2-40B4-BE49-F238E27FC236}">
              <a16:creationId xmlns:a16="http://schemas.microsoft.com/office/drawing/2014/main" id="{00000000-0008-0000-0C00-000053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a:extLst>
            <a:ext uri="{FF2B5EF4-FFF2-40B4-BE49-F238E27FC236}">
              <a16:creationId xmlns:a16="http://schemas.microsoft.com/office/drawing/2014/main" id="{00000000-0008-0000-0C00-000054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a:extLst>
            <a:ext uri="{FF2B5EF4-FFF2-40B4-BE49-F238E27FC236}">
              <a16:creationId xmlns:a16="http://schemas.microsoft.com/office/drawing/2014/main" id="{00000000-0008-0000-0C00-000055000000}"/>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a:extLst>
            <a:ext uri="{FF2B5EF4-FFF2-40B4-BE49-F238E27FC236}">
              <a16:creationId xmlns:a16="http://schemas.microsoft.com/office/drawing/2014/main" id="{00000000-0008-0000-0C00-000056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a:extLst>
            <a:ext uri="{FF2B5EF4-FFF2-40B4-BE49-F238E27FC236}">
              <a16:creationId xmlns:a16="http://schemas.microsoft.com/office/drawing/2014/main" id="{00000000-0008-0000-0C00-000057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a:extLst>
            <a:ext uri="{FF2B5EF4-FFF2-40B4-BE49-F238E27FC236}">
              <a16:creationId xmlns:a16="http://schemas.microsoft.com/office/drawing/2014/main" id="{00000000-0008-0000-0C00-000058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a:extLst>
            <a:ext uri="{FF2B5EF4-FFF2-40B4-BE49-F238E27FC236}">
              <a16:creationId xmlns:a16="http://schemas.microsoft.com/office/drawing/2014/main" id="{00000000-0008-0000-0C00-000059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a:extLst>
            <a:ext uri="{FF2B5EF4-FFF2-40B4-BE49-F238E27FC236}">
              <a16:creationId xmlns:a16="http://schemas.microsoft.com/office/drawing/2014/main" id="{00000000-0008-0000-0C00-00005A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a:extLst>
            <a:ext uri="{FF2B5EF4-FFF2-40B4-BE49-F238E27FC236}">
              <a16:creationId xmlns:a16="http://schemas.microsoft.com/office/drawing/2014/main" id="{00000000-0008-0000-0C00-00005B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宮崎県延岡市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126,612
126,331
868.02
63,345,325
61,822,169
1,239,844
32,539,437
60,983,566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18.2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00000000-0008-0000-0D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00000000-0008-0000-0D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00000000-0008-0000-0D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00000000-0008-0000-0D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00000000-0008-0000-0D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D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00000000-0008-0000-0D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00000000-0008-0000-0D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00000000-0008-0000-0D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00000000-0008-0000-0D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a:extLst>
            <a:ext uri="{FF2B5EF4-FFF2-40B4-BE49-F238E27FC236}">
              <a16:creationId xmlns:a16="http://schemas.microsoft.com/office/drawing/2014/main" id="{00000000-0008-0000-0D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a:extLst>
            <a:ext uri="{FF2B5EF4-FFF2-40B4-BE49-F238E27FC236}">
              <a16:creationId xmlns:a16="http://schemas.microsoft.com/office/drawing/2014/main" id="{00000000-0008-0000-0D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D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a:extLst>
            <a:ext uri="{FF2B5EF4-FFF2-40B4-BE49-F238E27FC236}">
              <a16:creationId xmlns:a16="http://schemas.microsoft.com/office/drawing/2014/main" id="{00000000-0008-0000-0D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a:extLst>
            <a:ext uri="{FF2B5EF4-FFF2-40B4-BE49-F238E27FC236}">
              <a16:creationId xmlns:a16="http://schemas.microsoft.com/office/drawing/2014/main" id="{00000000-0008-0000-0D00-00003A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152944</xdr:rowOff>
    </xdr:from>
    <xdr:to>
      <xdr:col>6</xdr:col>
      <xdr:colOff>510540</xdr:colOff>
      <xdr:row>41</xdr:row>
      <xdr:rowOff>74567</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flipV="1">
          <a:off x="4634865" y="5810794"/>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78394</xdr:rowOff>
    </xdr:from>
    <xdr:ext cx="405111" cy="259045"/>
    <xdr:sp macro="" textlink="">
      <xdr:nvSpPr>
        <xdr:cNvPr id="60" name="【道路】&#10;有形固定資産減価償却率最小値テキスト">
          <a:extLst>
            <a:ext uri="{FF2B5EF4-FFF2-40B4-BE49-F238E27FC236}">
              <a16:creationId xmlns:a16="http://schemas.microsoft.com/office/drawing/2014/main" id="{00000000-0008-0000-0D00-00003C000000}"/>
            </a:ext>
          </a:extLst>
        </xdr:cNvPr>
        <xdr:cNvSpPr txBox="1"/>
      </xdr:nvSpPr>
      <xdr:spPr>
        <a:xfrm>
          <a:off x="47244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6</xdr:col>
      <xdr:colOff>422275</xdr:colOff>
      <xdr:row>41</xdr:row>
      <xdr:rowOff>74567</xdr:rowOff>
    </xdr:from>
    <xdr:to>
      <xdr:col>6</xdr:col>
      <xdr:colOff>600075</xdr:colOff>
      <xdr:row>41</xdr:row>
      <xdr:rowOff>74567</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99621</xdr:rowOff>
    </xdr:from>
    <xdr:ext cx="405111" cy="259045"/>
    <xdr:sp macro="" textlink="">
      <xdr:nvSpPr>
        <xdr:cNvPr id="62" name="【道路】&#10;有形固定資産減価償却率最大値テキスト">
          <a:extLst>
            <a:ext uri="{FF2B5EF4-FFF2-40B4-BE49-F238E27FC236}">
              <a16:creationId xmlns:a16="http://schemas.microsoft.com/office/drawing/2014/main" id="{00000000-0008-0000-0D00-00003E000000}"/>
            </a:ext>
          </a:extLst>
        </xdr:cNvPr>
        <xdr:cNvSpPr txBox="1"/>
      </xdr:nvSpPr>
      <xdr:spPr>
        <a:xfrm>
          <a:off x="4724400" y="558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33</xdr:row>
      <xdr:rowOff>152944</xdr:rowOff>
    </xdr:from>
    <xdr:to>
      <xdr:col>6</xdr:col>
      <xdr:colOff>600075</xdr:colOff>
      <xdr:row>33</xdr:row>
      <xdr:rowOff>152944</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4546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165480</xdr:rowOff>
    </xdr:from>
    <xdr:ext cx="405111" cy="259045"/>
    <xdr:sp macro="" textlink="">
      <xdr:nvSpPr>
        <xdr:cNvPr id="64" name="【道路】&#10;有形固定資産減価償却率平均値テキスト">
          <a:extLst>
            <a:ext uri="{FF2B5EF4-FFF2-40B4-BE49-F238E27FC236}">
              <a16:creationId xmlns:a16="http://schemas.microsoft.com/office/drawing/2014/main" id="{00000000-0008-0000-0D00-000040000000}"/>
            </a:ext>
          </a:extLst>
        </xdr:cNvPr>
        <xdr:cNvSpPr txBox="1"/>
      </xdr:nvSpPr>
      <xdr:spPr>
        <a:xfrm>
          <a:off x="4724400" y="6509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15603</xdr:rowOff>
    </xdr:from>
    <xdr:to>
      <xdr:col>6</xdr:col>
      <xdr:colOff>561975</xdr:colOff>
      <xdr:row>38</xdr:row>
      <xdr:rowOff>117203</xdr:rowOff>
    </xdr:to>
    <xdr:sp macro="" textlink="">
      <xdr:nvSpPr>
        <xdr:cNvPr id="65" name="フローチャート : 判断 64">
          <a:extLst>
            <a:ext uri="{FF2B5EF4-FFF2-40B4-BE49-F238E27FC236}">
              <a16:creationId xmlns:a16="http://schemas.microsoft.com/office/drawing/2014/main" id="{00000000-0008-0000-0D00-000041000000}"/>
            </a:ext>
          </a:extLst>
        </xdr:cNvPr>
        <xdr:cNvSpPr/>
      </xdr:nvSpPr>
      <xdr:spPr>
        <a:xfrm>
          <a:off x="4584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33565</xdr:rowOff>
    </xdr:from>
    <xdr:to>
      <xdr:col>5</xdr:col>
      <xdr:colOff>409575</xdr:colOff>
      <xdr:row>39</xdr:row>
      <xdr:rowOff>135165</xdr:rowOff>
    </xdr:to>
    <xdr:sp macro="" textlink="">
      <xdr:nvSpPr>
        <xdr:cNvPr id="66" name="フローチャート : 判断 65">
          <a:extLst>
            <a:ext uri="{FF2B5EF4-FFF2-40B4-BE49-F238E27FC236}">
              <a16:creationId xmlns:a16="http://schemas.microsoft.com/office/drawing/2014/main" id="{00000000-0008-0000-0D00-000042000000}"/>
            </a:ext>
          </a:extLst>
        </xdr:cNvPr>
        <xdr:cNvSpPr/>
      </xdr:nvSpPr>
      <xdr:spPr>
        <a:xfrm>
          <a:off x="3746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125004</xdr:rowOff>
    </xdr:from>
    <xdr:to>
      <xdr:col>5</xdr:col>
      <xdr:colOff>409575</xdr:colOff>
      <xdr:row>40</xdr:row>
      <xdr:rowOff>55154</xdr:rowOff>
    </xdr:to>
    <xdr:sp macro="" textlink="">
      <xdr:nvSpPr>
        <xdr:cNvPr id="72" name="円/楕円 71">
          <a:extLst>
            <a:ext uri="{FF2B5EF4-FFF2-40B4-BE49-F238E27FC236}">
              <a16:creationId xmlns:a16="http://schemas.microsoft.com/office/drawing/2014/main" id="{00000000-0008-0000-0D00-000048000000}"/>
            </a:ext>
          </a:extLst>
        </xdr:cNvPr>
        <xdr:cNvSpPr/>
      </xdr:nvSpPr>
      <xdr:spPr>
        <a:xfrm>
          <a:off x="37465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151692</xdr:rowOff>
    </xdr:from>
    <xdr:ext cx="405111" cy="259045"/>
    <xdr:sp macro="" textlink="">
      <xdr:nvSpPr>
        <xdr:cNvPr id="73" name="n_1aveValue【道路】&#10;有形固定資産減価償却率">
          <a:extLst>
            <a:ext uri="{FF2B5EF4-FFF2-40B4-BE49-F238E27FC236}">
              <a16:creationId xmlns:a16="http://schemas.microsoft.com/office/drawing/2014/main" id="{00000000-0008-0000-0D00-000049000000}"/>
            </a:ext>
          </a:extLst>
        </xdr:cNvPr>
        <xdr:cNvSpPr txBox="1"/>
      </xdr:nvSpPr>
      <xdr:spPr>
        <a:xfrm>
          <a:off x="3582043" y="6495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46281</xdr:rowOff>
    </xdr:from>
    <xdr:ext cx="405111" cy="259045"/>
    <xdr:sp macro="" textlink="">
      <xdr:nvSpPr>
        <xdr:cNvPr id="74" name="n_1mainValue【道路】&#10;有形固定資産減価償却率">
          <a:extLst>
            <a:ext uri="{FF2B5EF4-FFF2-40B4-BE49-F238E27FC236}">
              <a16:creationId xmlns:a16="http://schemas.microsoft.com/office/drawing/2014/main" id="{00000000-0008-0000-0D00-00004A000000}"/>
            </a:ext>
          </a:extLst>
        </xdr:cNvPr>
        <xdr:cNvSpPr txBox="1"/>
      </xdr:nvSpPr>
      <xdr:spPr>
        <a:xfrm>
          <a:off x="3582043" y="690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a:extLst>
            <a:ext uri="{FF2B5EF4-FFF2-40B4-BE49-F238E27FC236}">
              <a16:creationId xmlns:a16="http://schemas.microsoft.com/office/drawing/2014/main" id="{00000000-0008-0000-0D00-00004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a:extLst>
            <a:ext uri="{FF2B5EF4-FFF2-40B4-BE49-F238E27FC236}">
              <a16:creationId xmlns:a16="http://schemas.microsoft.com/office/drawing/2014/main" id="{00000000-0008-0000-0D00-00004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a:extLst>
            <a:ext uri="{FF2B5EF4-FFF2-40B4-BE49-F238E27FC236}">
              <a16:creationId xmlns:a16="http://schemas.microsoft.com/office/drawing/2014/main" id="{00000000-0008-0000-0D00-00004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a:extLst>
            <a:ext uri="{FF2B5EF4-FFF2-40B4-BE49-F238E27FC236}">
              <a16:creationId xmlns:a16="http://schemas.microsoft.com/office/drawing/2014/main" id="{00000000-0008-0000-0D00-00004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a:extLst>
            <a:ext uri="{FF2B5EF4-FFF2-40B4-BE49-F238E27FC236}">
              <a16:creationId xmlns:a16="http://schemas.microsoft.com/office/drawing/2014/main" id="{00000000-0008-0000-0D00-00004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a:extLst>
            <a:ext uri="{FF2B5EF4-FFF2-40B4-BE49-F238E27FC236}">
              <a16:creationId xmlns:a16="http://schemas.microsoft.com/office/drawing/2014/main" id="{00000000-0008-0000-0D00-00005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a:extLst>
            <a:ext uri="{FF2B5EF4-FFF2-40B4-BE49-F238E27FC236}">
              <a16:creationId xmlns:a16="http://schemas.microsoft.com/office/drawing/2014/main" id="{00000000-0008-0000-0D00-00005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a:extLst>
            <a:ext uri="{FF2B5EF4-FFF2-40B4-BE49-F238E27FC236}">
              <a16:creationId xmlns:a16="http://schemas.microsoft.com/office/drawing/2014/main" id="{00000000-0008-0000-0D00-00005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5" name="直線コネクタ 84">
          <a:extLst>
            <a:ext uri="{FF2B5EF4-FFF2-40B4-BE49-F238E27FC236}">
              <a16:creationId xmlns:a16="http://schemas.microsoft.com/office/drawing/2014/main" id="{00000000-0008-0000-0D00-00005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7" name="直線コネクタ 86">
          <a:extLst>
            <a:ext uri="{FF2B5EF4-FFF2-40B4-BE49-F238E27FC236}">
              <a16:creationId xmlns:a16="http://schemas.microsoft.com/office/drawing/2014/main" id="{00000000-0008-0000-0D00-00005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9" name="直線コネクタ 88">
          <a:extLst>
            <a:ext uri="{FF2B5EF4-FFF2-40B4-BE49-F238E27FC236}">
              <a16:creationId xmlns:a16="http://schemas.microsoft.com/office/drawing/2014/main" id="{00000000-0008-0000-0D00-00005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1" name="直線コネクタ 90">
          <a:extLst>
            <a:ext uri="{FF2B5EF4-FFF2-40B4-BE49-F238E27FC236}">
              <a16:creationId xmlns:a16="http://schemas.microsoft.com/office/drawing/2014/main" id="{00000000-0008-0000-0D00-00005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2" name="テキスト ボックス 91">
          <a:extLst>
            <a:ext uri="{FF2B5EF4-FFF2-40B4-BE49-F238E27FC236}">
              <a16:creationId xmlns:a16="http://schemas.microsoft.com/office/drawing/2014/main" id="{00000000-0008-0000-0D00-00005C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3" name="直線コネクタ 92">
          <a:extLst>
            <a:ext uri="{FF2B5EF4-FFF2-40B4-BE49-F238E27FC236}">
              <a16:creationId xmlns:a16="http://schemas.microsoft.com/office/drawing/2014/main" id="{00000000-0008-0000-0D00-00005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4" name="テキスト ボックス 93">
          <a:extLst>
            <a:ext uri="{FF2B5EF4-FFF2-40B4-BE49-F238E27FC236}">
              <a16:creationId xmlns:a16="http://schemas.microsoft.com/office/drawing/2014/main" id="{00000000-0008-0000-0D00-00005E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5" name="直線コネクタ 94">
          <a:extLst>
            <a:ext uri="{FF2B5EF4-FFF2-40B4-BE49-F238E27FC236}">
              <a16:creationId xmlns:a16="http://schemas.microsoft.com/office/drawing/2014/main" id="{00000000-0008-0000-0D00-00005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6" name="テキスト ボックス 95">
          <a:extLst>
            <a:ext uri="{FF2B5EF4-FFF2-40B4-BE49-F238E27FC236}">
              <a16:creationId xmlns:a16="http://schemas.microsoft.com/office/drawing/2014/main" id="{00000000-0008-0000-0D00-000060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a:extLst>
            <a:ext uri="{FF2B5EF4-FFF2-40B4-BE49-F238E27FC236}">
              <a16:creationId xmlns:a16="http://schemas.microsoft.com/office/drawing/2014/main" id="{00000000-0008-0000-0D00-00006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8" name="テキスト ボックス 97">
          <a:extLst>
            <a:ext uri="{FF2B5EF4-FFF2-40B4-BE49-F238E27FC236}">
              <a16:creationId xmlns:a16="http://schemas.microsoft.com/office/drawing/2014/main" id="{00000000-0008-0000-0D00-000062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9" name="【道路】&#10;一人当たり延長グラフ枠">
          <a:extLst>
            <a:ext uri="{FF2B5EF4-FFF2-40B4-BE49-F238E27FC236}">
              <a16:creationId xmlns:a16="http://schemas.microsoft.com/office/drawing/2014/main" id="{00000000-0008-0000-0D00-00006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72172</xdr:rowOff>
    </xdr:from>
    <xdr:to>
      <xdr:col>15</xdr:col>
      <xdr:colOff>180340</xdr:colOff>
      <xdr:row>41</xdr:row>
      <xdr:rowOff>168511</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flipV="1">
          <a:off x="10476865" y="6072922"/>
          <a:ext cx="0" cy="1125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888</xdr:rowOff>
    </xdr:from>
    <xdr:ext cx="469744" cy="259045"/>
    <xdr:sp macro="" textlink="">
      <xdr:nvSpPr>
        <xdr:cNvPr id="101" name="【道路】&#10;一人当たり延長最小値テキスト">
          <a:extLst>
            <a:ext uri="{FF2B5EF4-FFF2-40B4-BE49-F238E27FC236}">
              <a16:creationId xmlns:a16="http://schemas.microsoft.com/office/drawing/2014/main" id="{00000000-0008-0000-0D00-000065000000}"/>
            </a:ext>
          </a:extLst>
        </xdr:cNvPr>
        <xdr:cNvSpPr txBox="1"/>
      </xdr:nvSpPr>
      <xdr:spPr>
        <a:xfrm>
          <a:off x="10566400" y="720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0.877</a:t>
          </a:r>
          <a:endParaRPr kumimoji="1" lang="ja-JP" altLang="en-US" sz="1000" b="1">
            <a:latin typeface="ＭＳ Ｐゴシック"/>
          </a:endParaRPr>
        </a:p>
      </xdr:txBody>
    </xdr:sp>
    <xdr:clientData/>
  </xdr:oneCellAnchor>
  <xdr:twoCellAnchor>
    <xdr:from>
      <xdr:col>15</xdr:col>
      <xdr:colOff>92075</xdr:colOff>
      <xdr:row>41</xdr:row>
      <xdr:rowOff>168511</xdr:rowOff>
    </xdr:from>
    <xdr:to>
      <xdr:col>15</xdr:col>
      <xdr:colOff>269875</xdr:colOff>
      <xdr:row>41</xdr:row>
      <xdr:rowOff>168511</xdr:rowOff>
    </xdr:to>
    <xdr:cxnSp macro="">
      <xdr:nvCxnSpPr>
        <xdr:cNvPr id="102" name="直線コネクタ 101">
          <a:extLst>
            <a:ext uri="{FF2B5EF4-FFF2-40B4-BE49-F238E27FC236}">
              <a16:creationId xmlns:a16="http://schemas.microsoft.com/office/drawing/2014/main" id="{00000000-0008-0000-0D00-000066000000}"/>
            </a:ext>
          </a:extLst>
        </xdr:cNvPr>
        <xdr:cNvCxnSpPr/>
      </xdr:nvCxnSpPr>
      <xdr:spPr>
        <a:xfrm>
          <a:off x="10388600" y="719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34</xdr:row>
      <xdr:rowOff>18849</xdr:rowOff>
    </xdr:from>
    <xdr:ext cx="534377" cy="259045"/>
    <xdr:sp macro="" textlink="">
      <xdr:nvSpPr>
        <xdr:cNvPr id="103" name="【道路】&#10;一人当たり延長最大値テキスト">
          <a:extLst>
            <a:ext uri="{FF2B5EF4-FFF2-40B4-BE49-F238E27FC236}">
              <a16:creationId xmlns:a16="http://schemas.microsoft.com/office/drawing/2014/main" id="{00000000-0008-0000-0D00-000067000000}"/>
            </a:ext>
          </a:extLst>
        </xdr:cNvPr>
        <xdr:cNvSpPr txBox="1"/>
      </xdr:nvSpPr>
      <xdr:spPr>
        <a:xfrm>
          <a:off x="10566400" y="584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11.212</a:t>
          </a:r>
          <a:endParaRPr kumimoji="1" lang="ja-JP" altLang="en-US" sz="1000" b="1">
            <a:latin typeface="ＭＳ Ｐゴシック"/>
          </a:endParaRPr>
        </a:p>
      </xdr:txBody>
    </xdr:sp>
    <xdr:clientData/>
  </xdr:oneCellAnchor>
  <xdr:twoCellAnchor>
    <xdr:from>
      <xdr:col>15</xdr:col>
      <xdr:colOff>92075</xdr:colOff>
      <xdr:row>35</xdr:row>
      <xdr:rowOff>72172</xdr:rowOff>
    </xdr:from>
    <xdr:to>
      <xdr:col>15</xdr:col>
      <xdr:colOff>269875</xdr:colOff>
      <xdr:row>35</xdr:row>
      <xdr:rowOff>72172</xdr:rowOff>
    </xdr:to>
    <xdr:cxnSp macro="">
      <xdr:nvCxnSpPr>
        <xdr:cNvPr id="104" name="直線コネクタ 103">
          <a:extLst>
            <a:ext uri="{FF2B5EF4-FFF2-40B4-BE49-F238E27FC236}">
              <a16:creationId xmlns:a16="http://schemas.microsoft.com/office/drawing/2014/main" id="{00000000-0008-0000-0D00-000068000000}"/>
            </a:ext>
          </a:extLst>
        </xdr:cNvPr>
        <xdr:cNvCxnSpPr/>
      </xdr:nvCxnSpPr>
      <xdr:spPr>
        <a:xfrm>
          <a:off x="10388600" y="607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22877</xdr:rowOff>
    </xdr:from>
    <xdr:ext cx="469744" cy="259045"/>
    <xdr:sp macro="" textlink="">
      <xdr:nvSpPr>
        <xdr:cNvPr id="105" name="【道路】&#10;一人当たり延長平均値テキスト">
          <a:extLst>
            <a:ext uri="{FF2B5EF4-FFF2-40B4-BE49-F238E27FC236}">
              <a16:creationId xmlns:a16="http://schemas.microsoft.com/office/drawing/2014/main" id="{00000000-0008-0000-0D00-000069000000}"/>
            </a:ext>
          </a:extLst>
        </xdr:cNvPr>
        <xdr:cNvSpPr txBox="1"/>
      </xdr:nvSpPr>
      <xdr:spPr>
        <a:xfrm>
          <a:off x="10566400" y="670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44450</xdr:rowOff>
    </xdr:from>
    <xdr:to>
      <xdr:col>15</xdr:col>
      <xdr:colOff>231775</xdr:colOff>
      <xdr:row>39</xdr:row>
      <xdr:rowOff>146050</xdr:rowOff>
    </xdr:to>
    <xdr:sp macro="" textlink="">
      <xdr:nvSpPr>
        <xdr:cNvPr id="106" name="フローチャート : 判断 105">
          <a:extLst>
            <a:ext uri="{FF2B5EF4-FFF2-40B4-BE49-F238E27FC236}">
              <a16:creationId xmlns:a16="http://schemas.microsoft.com/office/drawing/2014/main" id="{00000000-0008-0000-0D00-00006A000000}"/>
            </a:ext>
          </a:extLst>
        </xdr:cNvPr>
        <xdr:cNvSpPr/>
      </xdr:nvSpPr>
      <xdr:spPr>
        <a:xfrm>
          <a:off x="104267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116078</xdr:rowOff>
    </xdr:from>
    <xdr:to>
      <xdr:col>14</xdr:col>
      <xdr:colOff>79375</xdr:colOff>
      <xdr:row>37</xdr:row>
      <xdr:rowOff>46228</xdr:rowOff>
    </xdr:to>
    <xdr:sp macro="" textlink="">
      <xdr:nvSpPr>
        <xdr:cNvPr id="107" name="フローチャート : 判断 106">
          <a:extLst>
            <a:ext uri="{FF2B5EF4-FFF2-40B4-BE49-F238E27FC236}">
              <a16:creationId xmlns:a16="http://schemas.microsoft.com/office/drawing/2014/main" id="{00000000-0008-0000-0D00-00006B000000}"/>
            </a:ext>
          </a:extLst>
        </xdr:cNvPr>
        <xdr:cNvSpPr/>
      </xdr:nvSpPr>
      <xdr:spPr>
        <a:xfrm>
          <a:off x="9588500" y="62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32</xdr:row>
      <xdr:rowOff>57731</xdr:rowOff>
    </xdr:from>
    <xdr:to>
      <xdr:col>14</xdr:col>
      <xdr:colOff>79375</xdr:colOff>
      <xdr:row>32</xdr:row>
      <xdr:rowOff>159331</xdr:rowOff>
    </xdr:to>
    <xdr:sp macro="" textlink="">
      <xdr:nvSpPr>
        <xdr:cNvPr id="113" name="円/楕円 112">
          <a:extLst>
            <a:ext uri="{FF2B5EF4-FFF2-40B4-BE49-F238E27FC236}">
              <a16:creationId xmlns:a16="http://schemas.microsoft.com/office/drawing/2014/main" id="{00000000-0008-0000-0D00-000071000000}"/>
            </a:ext>
          </a:extLst>
        </xdr:cNvPr>
        <xdr:cNvSpPr/>
      </xdr:nvSpPr>
      <xdr:spPr>
        <a:xfrm>
          <a:off x="9588500" y="554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37355</xdr:rowOff>
    </xdr:from>
    <xdr:ext cx="469744" cy="259045"/>
    <xdr:sp macro="" textlink="">
      <xdr:nvSpPr>
        <xdr:cNvPr id="114" name="n_1aveValue【道路】&#10;一人当たり延長">
          <a:extLst>
            <a:ext uri="{FF2B5EF4-FFF2-40B4-BE49-F238E27FC236}">
              <a16:creationId xmlns:a16="http://schemas.microsoft.com/office/drawing/2014/main" id="{00000000-0008-0000-0D00-000072000000}"/>
            </a:ext>
          </a:extLst>
        </xdr:cNvPr>
        <xdr:cNvSpPr txBox="1"/>
      </xdr:nvSpPr>
      <xdr:spPr>
        <a:xfrm>
          <a:off x="9391727" y="638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8.767</a:t>
          </a:r>
          <a:endParaRPr kumimoji="1" lang="ja-JP" altLang="en-US" sz="1000" b="1">
            <a:solidFill>
              <a:srgbClr val="000080"/>
            </a:solidFill>
            <a:latin typeface="ＭＳ Ｐゴシック"/>
          </a:endParaRPr>
        </a:p>
      </xdr:txBody>
    </xdr:sp>
    <xdr:clientData/>
  </xdr:oneCellAnchor>
  <xdr:oneCellAnchor>
    <xdr:from>
      <xdr:col>13</xdr:col>
      <xdr:colOff>434485</xdr:colOff>
      <xdr:row>31</xdr:row>
      <xdr:rowOff>4408</xdr:rowOff>
    </xdr:from>
    <xdr:ext cx="534377" cy="259045"/>
    <xdr:sp macro="" textlink="">
      <xdr:nvSpPr>
        <xdr:cNvPr id="115" name="n_1mainValue【道路】&#10;一人当たり延長">
          <a:extLst>
            <a:ext uri="{FF2B5EF4-FFF2-40B4-BE49-F238E27FC236}">
              <a16:creationId xmlns:a16="http://schemas.microsoft.com/office/drawing/2014/main" id="{00000000-0008-0000-0D00-000073000000}"/>
            </a:ext>
          </a:extLst>
        </xdr:cNvPr>
        <xdr:cNvSpPr txBox="1"/>
      </xdr:nvSpPr>
      <xdr:spPr>
        <a:xfrm>
          <a:off x="9359410" y="531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a:extLst>
            <a:ext uri="{FF2B5EF4-FFF2-40B4-BE49-F238E27FC236}">
              <a16:creationId xmlns:a16="http://schemas.microsoft.com/office/drawing/2014/main" id="{00000000-0008-0000-0D00-00007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a:extLst>
            <a:ext uri="{FF2B5EF4-FFF2-40B4-BE49-F238E27FC236}">
              <a16:creationId xmlns:a16="http://schemas.microsoft.com/office/drawing/2014/main" id="{00000000-0008-0000-0D00-00007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a:extLst>
            <a:ext uri="{FF2B5EF4-FFF2-40B4-BE49-F238E27FC236}">
              <a16:creationId xmlns:a16="http://schemas.microsoft.com/office/drawing/2014/main" id="{00000000-0008-0000-0D00-00007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a:extLst>
            <a:ext uri="{FF2B5EF4-FFF2-40B4-BE49-F238E27FC236}">
              <a16:creationId xmlns:a16="http://schemas.microsoft.com/office/drawing/2014/main" id="{00000000-0008-0000-0D00-00008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24493</xdr:rowOff>
    </xdr:from>
    <xdr:to>
      <xdr:col>6</xdr:col>
      <xdr:colOff>510540</xdr:colOff>
      <xdr:row>64</xdr:row>
      <xdr:rowOff>62049</xdr:rowOff>
    </xdr:to>
    <xdr:cxnSp macro="">
      <xdr:nvCxnSpPr>
        <xdr:cNvPr id="142" name="直線コネクタ 141">
          <a:extLst>
            <a:ext uri="{FF2B5EF4-FFF2-40B4-BE49-F238E27FC236}">
              <a16:creationId xmlns:a16="http://schemas.microsoft.com/office/drawing/2014/main" id="{00000000-0008-0000-0D00-00008E000000}"/>
            </a:ext>
          </a:extLst>
        </xdr:cNvPr>
        <xdr:cNvCxnSpPr/>
      </xdr:nvCxnSpPr>
      <xdr:spPr>
        <a:xfrm flipV="1">
          <a:off x="4634865" y="9454243"/>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65876</xdr:rowOff>
    </xdr:from>
    <xdr:ext cx="405111" cy="259045"/>
    <xdr:sp macro="" textlink="">
      <xdr:nvSpPr>
        <xdr:cNvPr id="143" name="【橋りょう・トンネル】&#10;有形固定資産減価償却率最小値テキスト">
          <a:extLst>
            <a:ext uri="{FF2B5EF4-FFF2-40B4-BE49-F238E27FC236}">
              <a16:creationId xmlns:a16="http://schemas.microsoft.com/office/drawing/2014/main" id="{00000000-0008-0000-0D00-00008F000000}"/>
            </a:ext>
          </a:extLst>
        </xdr:cNvPr>
        <xdr:cNvSpPr txBox="1"/>
      </xdr:nvSpPr>
      <xdr:spPr>
        <a:xfrm>
          <a:off x="47244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6</xdr:col>
      <xdr:colOff>422275</xdr:colOff>
      <xdr:row>64</xdr:row>
      <xdr:rowOff>62049</xdr:rowOff>
    </xdr:from>
    <xdr:to>
      <xdr:col>6</xdr:col>
      <xdr:colOff>600075</xdr:colOff>
      <xdr:row>64</xdr:row>
      <xdr:rowOff>62049</xdr:rowOff>
    </xdr:to>
    <xdr:cxnSp macro="">
      <xdr:nvCxnSpPr>
        <xdr:cNvPr id="144" name="直線コネクタ 143">
          <a:extLst>
            <a:ext uri="{FF2B5EF4-FFF2-40B4-BE49-F238E27FC236}">
              <a16:creationId xmlns:a16="http://schemas.microsoft.com/office/drawing/2014/main" id="{00000000-0008-0000-0D00-000090000000}"/>
            </a:ext>
          </a:extLst>
        </xdr:cNvPr>
        <xdr:cNvCxnSpPr/>
      </xdr:nvCxnSpPr>
      <xdr:spPr>
        <a:xfrm>
          <a:off x="4546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142620</xdr:rowOff>
    </xdr:from>
    <xdr:ext cx="405111" cy="259045"/>
    <xdr:sp macro="" textlink="">
      <xdr:nvSpPr>
        <xdr:cNvPr id="145" name="【橋りょう・トンネル】&#10;有形固定資産減価償却率最大値テキスト">
          <a:extLst>
            <a:ext uri="{FF2B5EF4-FFF2-40B4-BE49-F238E27FC236}">
              <a16:creationId xmlns:a16="http://schemas.microsoft.com/office/drawing/2014/main" id="{00000000-0008-0000-0D00-000091000000}"/>
            </a:ext>
          </a:extLst>
        </xdr:cNvPr>
        <xdr:cNvSpPr txBox="1"/>
      </xdr:nvSpPr>
      <xdr:spPr>
        <a:xfrm>
          <a:off x="4724400" y="9229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6</xdr:col>
      <xdr:colOff>422275</xdr:colOff>
      <xdr:row>55</xdr:row>
      <xdr:rowOff>24493</xdr:rowOff>
    </xdr:from>
    <xdr:to>
      <xdr:col>6</xdr:col>
      <xdr:colOff>600075</xdr:colOff>
      <xdr:row>55</xdr:row>
      <xdr:rowOff>24493</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a:off x="4546600" y="945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97444</xdr:rowOff>
    </xdr:from>
    <xdr:ext cx="405111" cy="259045"/>
    <xdr:sp macro="" textlink="">
      <xdr:nvSpPr>
        <xdr:cNvPr id="147" name="【橋りょう・トンネル】&#10;有形固定資産減価償却率平均値テキスト">
          <a:extLst>
            <a:ext uri="{FF2B5EF4-FFF2-40B4-BE49-F238E27FC236}">
              <a16:creationId xmlns:a16="http://schemas.microsoft.com/office/drawing/2014/main" id="{00000000-0008-0000-0D00-000093000000}"/>
            </a:ext>
          </a:extLst>
        </xdr:cNvPr>
        <xdr:cNvSpPr txBox="1"/>
      </xdr:nvSpPr>
      <xdr:spPr>
        <a:xfrm>
          <a:off x="4724400" y="10041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119017</xdr:rowOff>
    </xdr:from>
    <xdr:to>
      <xdr:col>6</xdr:col>
      <xdr:colOff>561975</xdr:colOff>
      <xdr:row>59</xdr:row>
      <xdr:rowOff>49167</xdr:rowOff>
    </xdr:to>
    <xdr:sp macro="" textlink="">
      <xdr:nvSpPr>
        <xdr:cNvPr id="148" name="フローチャート : 判断 147">
          <a:extLst>
            <a:ext uri="{FF2B5EF4-FFF2-40B4-BE49-F238E27FC236}">
              <a16:creationId xmlns:a16="http://schemas.microsoft.com/office/drawing/2014/main" id="{00000000-0008-0000-0D00-000094000000}"/>
            </a:ext>
          </a:extLst>
        </xdr:cNvPr>
        <xdr:cNvSpPr/>
      </xdr:nvSpPr>
      <xdr:spPr>
        <a:xfrm>
          <a:off x="45847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7983</xdr:rowOff>
    </xdr:from>
    <xdr:to>
      <xdr:col>5</xdr:col>
      <xdr:colOff>409575</xdr:colOff>
      <xdr:row>62</xdr:row>
      <xdr:rowOff>109583</xdr:rowOff>
    </xdr:to>
    <xdr:sp macro="" textlink="">
      <xdr:nvSpPr>
        <xdr:cNvPr id="149" name="フローチャート : 判断 148">
          <a:extLst>
            <a:ext uri="{FF2B5EF4-FFF2-40B4-BE49-F238E27FC236}">
              <a16:creationId xmlns:a16="http://schemas.microsoft.com/office/drawing/2014/main" id="{00000000-0008-0000-0D00-000095000000}"/>
            </a:ext>
          </a:extLst>
        </xdr:cNvPr>
        <xdr:cNvSpPr/>
      </xdr:nvSpPr>
      <xdr:spPr>
        <a:xfrm>
          <a:off x="3746500" y="1063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171269</xdr:rowOff>
    </xdr:from>
    <xdr:to>
      <xdr:col>5</xdr:col>
      <xdr:colOff>409575</xdr:colOff>
      <xdr:row>63</xdr:row>
      <xdr:rowOff>101419</xdr:rowOff>
    </xdr:to>
    <xdr:sp macro="" textlink="">
      <xdr:nvSpPr>
        <xdr:cNvPr id="155" name="円/楕円 154">
          <a:extLst>
            <a:ext uri="{FF2B5EF4-FFF2-40B4-BE49-F238E27FC236}">
              <a16:creationId xmlns:a16="http://schemas.microsoft.com/office/drawing/2014/main" id="{00000000-0008-0000-0D00-00009B000000}"/>
            </a:ext>
          </a:extLst>
        </xdr:cNvPr>
        <xdr:cNvSpPr/>
      </xdr:nvSpPr>
      <xdr:spPr>
        <a:xfrm>
          <a:off x="3746500" y="1080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126110</xdr:rowOff>
    </xdr:from>
    <xdr:ext cx="405111" cy="259045"/>
    <xdr:sp macro="" textlink="">
      <xdr:nvSpPr>
        <xdr:cNvPr id="156" name="n_1aveValue【橋りょう・トンネル】&#10;有形固定資産減価償却率">
          <a:extLst>
            <a:ext uri="{FF2B5EF4-FFF2-40B4-BE49-F238E27FC236}">
              <a16:creationId xmlns:a16="http://schemas.microsoft.com/office/drawing/2014/main" id="{00000000-0008-0000-0D00-00009C000000}"/>
            </a:ext>
          </a:extLst>
        </xdr:cNvPr>
        <xdr:cNvSpPr txBox="1"/>
      </xdr:nvSpPr>
      <xdr:spPr>
        <a:xfrm>
          <a:off x="3582043" y="10413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92546</xdr:rowOff>
    </xdr:from>
    <xdr:ext cx="405111" cy="259045"/>
    <xdr:sp macro="" textlink="">
      <xdr:nvSpPr>
        <xdr:cNvPr id="157" name="n_1mainValue【橋りょう・トンネル】&#10;有形固定資産減価償却率">
          <a:extLst>
            <a:ext uri="{FF2B5EF4-FFF2-40B4-BE49-F238E27FC236}">
              <a16:creationId xmlns:a16="http://schemas.microsoft.com/office/drawing/2014/main" id="{00000000-0008-0000-0D00-00009D000000}"/>
            </a:ext>
          </a:extLst>
        </xdr:cNvPr>
        <xdr:cNvSpPr txBox="1"/>
      </xdr:nvSpPr>
      <xdr:spPr>
        <a:xfrm>
          <a:off x="3582043" y="1089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8" name="正方形/長方形 157">
          <a:extLst>
            <a:ext uri="{FF2B5EF4-FFF2-40B4-BE49-F238E27FC236}">
              <a16:creationId xmlns:a16="http://schemas.microsoft.com/office/drawing/2014/main" id="{00000000-0008-0000-0D00-00009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9" name="正方形/長方形 158">
          <a:extLst>
            <a:ext uri="{FF2B5EF4-FFF2-40B4-BE49-F238E27FC236}">
              <a16:creationId xmlns:a16="http://schemas.microsoft.com/office/drawing/2014/main" id="{00000000-0008-0000-0D00-00009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0" name="正方形/長方形 159">
          <a:extLst>
            <a:ext uri="{FF2B5EF4-FFF2-40B4-BE49-F238E27FC236}">
              <a16:creationId xmlns:a16="http://schemas.microsoft.com/office/drawing/2014/main" id="{00000000-0008-0000-0D00-0000A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124,386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5" name="正方形/長方形 164">
          <a:extLst>
            <a:ext uri="{FF2B5EF4-FFF2-40B4-BE49-F238E27FC236}">
              <a16:creationId xmlns:a16="http://schemas.microsoft.com/office/drawing/2014/main" id="{00000000-0008-0000-0D00-0000A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7" name="直線コネクタ 166">
          <a:extLst>
            <a:ext uri="{FF2B5EF4-FFF2-40B4-BE49-F238E27FC236}">
              <a16:creationId xmlns:a16="http://schemas.microsoft.com/office/drawing/2014/main" id="{00000000-0008-0000-0D00-0000A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8" name="直線コネクタ 167">
          <a:extLst>
            <a:ext uri="{FF2B5EF4-FFF2-40B4-BE49-F238E27FC236}">
              <a16:creationId xmlns:a16="http://schemas.microsoft.com/office/drawing/2014/main" id="{00000000-0008-0000-0D00-0000A8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0" name="直線コネクタ 169">
          <a:extLst>
            <a:ext uri="{FF2B5EF4-FFF2-40B4-BE49-F238E27FC236}">
              <a16:creationId xmlns:a16="http://schemas.microsoft.com/office/drawing/2014/main" id="{00000000-0008-0000-0D00-0000AA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1" name="テキスト ボックス 170">
          <a:extLst>
            <a:ext uri="{FF2B5EF4-FFF2-40B4-BE49-F238E27FC236}">
              <a16:creationId xmlns:a16="http://schemas.microsoft.com/office/drawing/2014/main" id="{00000000-0008-0000-0D00-0000AB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2" name="直線コネクタ 171">
          <a:extLst>
            <a:ext uri="{FF2B5EF4-FFF2-40B4-BE49-F238E27FC236}">
              <a16:creationId xmlns:a16="http://schemas.microsoft.com/office/drawing/2014/main" id="{00000000-0008-0000-0D00-0000A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3" name="テキスト ボックス 172">
          <a:extLst>
            <a:ext uri="{FF2B5EF4-FFF2-40B4-BE49-F238E27FC236}">
              <a16:creationId xmlns:a16="http://schemas.microsoft.com/office/drawing/2014/main" id="{00000000-0008-0000-0D00-0000AD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4" name="直線コネクタ 173">
          <a:extLst>
            <a:ext uri="{FF2B5EF4-FFF2-40B4-BE49-F238E27FC236}">
              <a16:creationId xmlns:a16="http://schemas.microsoft.com/office/drawing/2014/main" id="{00000000-0008-0000-0D00-0000AE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6" name="直線コネクタ 175">
          <a:extLst>
            <a:ext uri="{FF2B5EF4-FFF2-40B4-BE49-F238E27FC236}">
              <a16:creationId xmlns:a16="http://schemas.microsoft.com/office/drawing/2014/main" id="{00000000-0008-0000-0D00-0000B0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7" name="テキスト ボックス 176">
          <a:extLst>
            <a:ext uri="{FF2B5EF4-FFF2-40B4-BE49-F238E27FC236}">
              <a16:creationId xmlns:a16="http://schemas.microsoft.com/office/drawing/2014/main" id="{00000000-0008-0000-0D00-0000B1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8" name="直線コネクタ 177">
          <a:extLst>
            <a:ext uri="{FF2B5EF4-FFF2-40B4-BE49-F238E27FC236}">
              <a16:creationId xmlns:a16="http://schemas.microsoft.com/office/drawing/2014/main" id="{00000000-0008-0000-0D00-0000B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9" name="テキスト ボックス 178">
          <a:extLst>
            <a:ext uri="{FF2B5EF4-FFF2-40B4-BE49-F238E27FC236}">
              <a16:creationId xmlns:a16="http://schemas.microsoft.com/office/drawing/2014/main" id="{00000000-0008-0000-0D00-0000B3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0" name="【橋りょう・トンネル】&#10;一人当たり有形固定資産（償却資産）額グラフ枠">
          <a:extLst>
            <a:ext uri="{FF2B5EF4-FFF2-40B4-BE49-F238E27FC236}">
              <a16:creationId xmlns:a16="http://schemas.microsoft.com/office/drawing/2014/main" id="{00000000-0008-0000-0D00-0000B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115900</xdr:rowOff>
    </xdr:from>
    <xdr:to>
      <xdr:col>15</xdr:col>
      <xdr:colOff>180340</xdr:colOff>
      <xdr:row>64</xdr:row>
      <xdr:rowOff>63558</xdr:rowOff>
    </xdr:to>
    <xdr:cxnSp macro="">
      <xdr:nvCxnSpPr>
        <xdr:cNvPr id="181" name="直線コネクタ 180">
          <a:extLst>
            <a:ext uri="{FF2B5EF4-FFF2-40B4-BE49-F238E27FC236}">
              <a16:creationId xmlns:a16="http://schemas.microsoft.com/office/drawing/2014/main" id="{00000000-0008-0000-0D00-0000B5000000}"/>
            </a:ext>
          </a:extLst>
        </xdr:cNvPr>
        <xdr:cNvCxnSpPr/>
      </xdr:nvCxnSpPr>
      <xdr:spPr>
        <a:xfrm flipV="1">
          <a:off x="10476865" y="9545650"/>
          <a:ext cx="0" cy="1490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67385</xdr:rowOff>
    </xdr:from>
    <xdr:ext cx="469744" cy="259045"/>
    <xdr:sp macro="" textlink="">
      <xdr:nvSpPr>
        <xdr:cNvPr id="182" name="【橋りょう・トンネル】&#10;一人当たり有形固定資産（償却資産）額最小値テキスト">
          <a:extLst>
            <a:ext uri="{FF2B5EF4-FFF2-40B4-BE49-F238E27FC236}">
              <a16:creationId xmlns:a16="http://schemas.microsoft.com/office/drawing/2014/main" id="{00000000-0008-0000-0D00-0000B6000000}"/>
            </a:ext>
          </a:extLst>
        </xdr:cNvPr>
        <xdr:cNvSpPr txBox="1"/>
      </xdr:nvSpPr>
      <xdr:spPr>
        <a:xfrm>
          <a:off x="10566400" y="1104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3,318</a:t>
          </a:r>
          <a:endParaRPr kumimoji="1" lang="ja-JP" altLang="en-US" sz="1000" b="1">
            <a:latin typeface="ＭＳ Ｐゴシック"/>
          </a:endParaRPr>
        </a:p>
      </xdr:txBody>
    </xdr:sp>
    <xdr:clientData/>
  </xdr:oneCellAnchor>
  <xdr:twoCellAnchor>
    <xdr:from>
      <xdr:col>15</xdr:col>
      <xdr:colOff>92075</xdr:colOff>
      <xdr:row>64</xdr:row>
      <xdr:rowOff>63558</xdr:rowOff>
    </xdr:from>
    <xdr:to>
      <xdr:col>15</xdr:col>
      <xdr:colOff>269875</xdr:colOff>
      <xdr:row>64</xdr:row>
      <xdr:rowOff>63558</xdr:rowOff>
    </xdr:to>
    <xdr:cxnSp macro="">
      <xdr:nvCxnSpPr>
        <xdr:cNvPr id="183" name="直線コネクタ 182">
          <a:extLst>
            <a:ext uri="{FF2B5EF4-FFF2-40B4-BE49-F238E27FC236}">
              <a16:creationId xmlns:a16="http://schemas.microsoft.com/office/drawing/2014/main" id="{00000000-0008-0000-0D00-0000B7000000}"/>
            </a:ext>
          </a:extLst>
        </xdr:cNvPr>
        <xdr:cNvCxnSpPr/>
      </xdr:nvCxnSpPr>
      <xdr:spPr>
        <a:xfrm>
          <a:off x="10388600" y="1103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62577</xdr:rowOff>
    </xdr:from>
    <xdr:ext cx="599010" cy="259045"/>
    <xdr:sp macro="" textlink="">
      <xdr:nvSpPr>
        <xdr:cNvPr id="184" name="【橋りょう・トンネル】&#10;一人当たり有形固定資産（償却資産）額最大値テキスト">
          <a:extLst>
            <a:ext uri="{FF2B5EF4-FFF2-40B4-BE49-F238E27FC236}">
              <a16:creationId xmlns:a16="http://schemas.microsoft.com/office/drawing/2014/main" id="{00000000-0008-0000-0D00-0000B8000000}"/>
            </a:ext>
          </a:extLst>
        </xdr:cNvPr>
        <xdr:cNvSpPr txBox="1"/>
      </xdr:nvSpPr>
      <xdr:spPr>
        <a:xfrm>
          <a:off x="10566400" y="932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394,580</a:t>
          </a:r>
          <a:endParaRPr kumimoji="1" lang="ja-JP" altLang="en-US" sz="1000" b="1">
            <a:latin typeface="ＭＳ Ｐゴシック"/>
          </a:endParaRPr>
        </a:p>
      </xdr:txBody>
    </xdr:sp>
    <xdr:clientData/>
  </xdr:oneCellAnchor>
  <xdr:twoCellAnchor>
    <xdr:from>
      <xdr:col>15</xdr:col>
      <xdr:colOff>92075</xdr:colOff>
      <xdr:row>55</xdr:row>
      <xdr:rowOff>115900</xdr:rowOff>
    </xdr:from>
    <xdr:to>
      <xdr:col>15</xdr:col>
      <xdr:colOff>269875</xdr:colOff>
      <xdr:row>55</xdr:row>
      <xdr:rowOff>115900</xdr:rowOff>
    </xdr:to>
    <xdr:cxnSp macro="">
      <xdr:nvCxnSpPr>
        <xdr:cNvPr id="185" name="直線コネクタ 184">
          <a:extLst>
            <a:ext uri="{FF2B5EF4-FFF2-40B4-BE49-F238E27FC236}">
              <a16:creationId xmlns:a16="http://schemas.microsoft.com/office/drawing/2014/main" id="{00000000-0008-0000-0D00-0000B9000000}"/>
            </a:ext>
          </a:extLst>
        </xdr:cNvPr>
        <xdr:cNvCxnSpPr/>
      </xdr:nvCxnSpPr>
      <xdr:spPr>
        <a:xfrm>
          <a:off x="10388600" y="954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17056</xdr:rowOff>
    </xdr:from>
    <xdr:ext cx="599010" cy="259045"/>
    <xdr:sp macro="" textlink="">
      <xdr:nvSpPr>
        <xdr:cNvPr id="186" name="【橋りょう・トンネル】&#10;一人当たり有形固定資産（償却資産）額平均値テキスト">
          <a:extLst>
            <a:ext uri="{FF2B5EF4-FFF2-40B4-BE49-F238E27FC236}">
              <a16:creationId xmlns:a16="http://schemas.microsoft.com/office/drawing/2014/main" id="{00000000-0008-0000-0D00-0000BA000000}"/>
            </a:ext>
          </a:extLst>
        </xdr:cNvPr>
        <xdr:cNvSpPr txBox="1"/>
      </xdr:nvSpPr>
      <xdr:spPr>
        <a:xfrm>
          <a:off x="10566400" y="1047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131,528</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38629</xdr:rowOff>
    </xdr:from>
    <xdr:to>
      <xdr:col>15</xdr:col>
      <xdr:colOff>231775</xdr:colOff>
      <xdr:row>61</xdr:row>
      <xdr:rowOff>140229</xdr:rowOff>
    </xdr:to>
    <xdr:sp macro="" textlink="">
      <xdr:nvSpPr>
        <xdr:cNvPr id="187" name="フローチャート : 判断 186">
          <a:extLst>
            <a:ext uri="{FF2B5EF4-FFF2-40B4-BE49-F238E27FC236}">
              <a16:creationId xmlns:a16="http://schemas.microsoft.com/office/drawing/2014/main" id="{00000000-0008-0000-0D00-0000BB000000}"/>
            </a:ext>
          </a:extLst>
        </xdr:cNvPr>
        <xdr:cNvSpPr/>
      </xdr:nvSpPr>
      <xdr:spPr>
        <a:xfrm>
          <a:off x="10426700" y="104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70214</xdr:rowOff>
    </xdr:from>
    <xdr:to>
      <xdr:col>14</xdr:col>
      <xdr:colOff>79375</xdr:colOff>
      <xdr:row>62</xdr:row>
      <xdr:rowOff>364</xdr:rowOff>
    </xdr:to>
    <xdr:sp macro="" textlink="">
      <xdr:nvSpPr>
        <xdr:cNvPr id="188" name="フローチャート : 判断 187">
          <a:extLst>
            <a:ext uri="{FF2B5EF4-FFF2-40B4-BE49-F238E27FC236}">
              <a16:creationId xmlns:a16="http://schemas.microsoft.com/office/drawing/2014/main" id="{00000000-0008-0000-0D00-0000BC000000}"/>
            </a:ext>
          </a:extLst>
        </xdr:cNvPr>
        <xdr:cNvSpPr/>
      </xdr:nvSpPr>
      <xdr:spPr>
        <a:xfrm>
          <a:off x="9588500" y="1052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D00-0000B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D00-0000B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0D00-0000B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D00-0000C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00000000-0008-0000-0D00-0000C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33626</xdr:rowOff>
    </xdr:from>
    <xdr:to>
      <xdr:col>14</xdr:col>
      <xdr:colOff>79375</xdr:colOff>
      <xdr:row>56</xdr:row>
      <xdr:rowOff>135226</xdr:rowOff>
    </xdr:to>
    <xdr:sp macro="" textlink="">
      <xdr:nvSpPr>
        <xdr:cNvPr id="194" name="円/楕円 193">
          <a:extLst>
            <a:ext uri="{FF2B5EF4-FFF2-40B4-BE49-F238E27FC236}">
              <a16:creationId xmlns:a16="http://schemas.microsoft.com/office/drawing/2014/main" id="{00000000-0008-0000-0D00-0000C2000000}"/>
            </a:ext>
          </a:extLst>
        </xdr:cNvPr>
        <xdr:cNvSpPr/>
      </xdr:nvSpPr>
      <xdr:spPr>
        <a:xfrm>
          <a:off x="9588500" y="963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162941</xdr:rowOff>
    </xdr:from>
    <xdr:ext cx="599010" cy="259045"/>
    <xdr:sp macro="" textlink="">
      <xdr:nvSpPr>
        <xdr:cNvPr id="195" name="n_1aveValue【橋りょう・トンネル】&#10;一人当たり有形固定資産（償却資産）額">
          <a:extLst>
            <a:ext uri="{FF2B5EF4-FFF2-40B4-BE49-F238E27FC236}">
              <a16:creationId xmlns:a16="http://schemas.microsoft.com/office/drawing/2014/main" id="{00000000-0008-0000-0D00-0000C3000000}"/>
            </a:ext>
          </a:extLst>
        </xdr:cNvPr>
        <xdr:cNvSpPr txBox="1"/>
      </xdr:nvSpPr>
      <xdr:spPr>
        <a:xfrm>
          <a:off x="9327094" y="1062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123,238</a:t>
          </a:r>
          <a:endParaRPr kumimoji="1" lang="ja-JP" altLang="en-US" sz="1000" b="1">
            <a:solidFill>
              <a:srgbClr val="000080"/>
            </a:solidFill>
            <a:latin typeface="ＭＳ Ｐゴシック"/>
          </a:endParaRPr>
        </a:p>
      </xdr:txBody>
    </xdr:sp>
    <xdr:clientData/>
  </xdr:oneCellAnchor>
  <xdr:oneCellAnchor>
    <xdr:from>
      <xdr:col>13</xdr:col>
      <xdr:colOff>402169</xdr:colOff>
      <xdr:row>54</xdr:row>
      <xdr:rowOff>151753</xdr:rowOff>
    </xdr:from>
    <xdr:ext cx="599010" cy="259045"/>
    <xdr:sp macro="" textlink="">
      <xdr:nvSpPr>
        <xdr:cNvPr id="196" name="n_1mainValue【橋りょう・トンネル】&#10;一人当たり有形固定資産（償却資産）額">
          <a:extLst>
            <a:ext uri="{FF2B5EF4-FFF2-40B4-BE49-F238E27FC236}">
              <a16:creationId xmlns:a16="http://schemas.microsoft.com/office/drawing/2014/main" id="{00000000-0008-0000-0D00-0000C4000000}"/>
            </a:ext>
          </a:extLst>
        </xdr:cNvPr>
        <xdr:cNvSpPr txBox="1"/>
      </xdr:nvSpPr>
      <xdr:spPr>
        <a:xfrm>
          <a:off x="9327094" y="941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357,841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7" name="正方形/長方形 196">
          <a:extLst>
            <a:ext uri="{FF2B5EF4-FFF2-40B4-BE49-F238E27FC236}">
              <a16:creationId xmlns:a16="http://schemas.microsoft.com/office/drawing/2014/main" id="{00000000-0008-0000-0D00-0000C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8" name="正方形/長方形 197">
          <a:extLst>
            <a:ext uri="{FF2B5EF4-FFF2-40B4-BE49-F238E27FC236}">
              <a16:creationId xmlns:a16="http://schemas.microsoft.com/office/drawing/2014/main" id="{00000000-0008-0000-0D00-0000C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9" name="正方形/長方形 198">
          <a:extLst>
            <a:ext uri="{FF2B5EF4-FFF2-40B4-BE49-F238E27FC236}">
              <a16:creationId xmlns:a16="http://schemas.microsoft.com/office/drawing/2014/main" id="{00000000-0008-0000-0D00-0000C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0" name="正方形/長方形 199">
          <a:extLst>
            <a:ext uri="{FF2B5EF4-FFF2-40B4-BE49-F238E27FC236}">
              <a16:creationId xmlns:a16="http://schemas.microsoft.com/office/drawing/2014/main" id="{00000000-0008-0000-0D00-0000C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1" name="正方形/長方形 200">
          <a:extLst>
            <a:ext uri="{FF2B5EF4-FFF2-40B4-BE49-F238E27FC236}">
              <a16:creationId xmlns:a16="http://schemas.microsoft.com/office/drawing/2014/main" id="{00000000-0008-0000-0D00-0000C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2" name="正方形/長方形 201">
          <a:extLst>
            <a:ext uri="{FF2B5EF4-FFF2-40B4-BE49-F238E27FC236}">
              <a16:creationId xmlns:a16="http://schemas.microsoft.com/office/drawing/2014/main" id="{00000000-0008-0000-0D00-0000C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3" name="正方形/長方形 202">
          <a:extLst>
            <a:ext uri="{FF2B5EF4-FFF2-40B4-BE49-F238E27FC236}">
              <a16:creationId xmlns:a16="http://schemas.microsoft.com/office/drawing/2014/main" id="{00000000-0008-0000-0D00-0000C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4" name="正方形/長方形 203">
          <a:extLst>
            <a:ext uri="{FF2B5EF4-FFF2-40B4-BE49-F238E27FC236}">
              <a16:creationId xmlns:a16="http://schemas.microsoft.com/office/drawing/2014/main" id="{00000000-0008-0000-0D00-0000C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5" name="テキスト ボックス 204">
          <a:extLst>
            <a:ext uri="{FF2B5EF4-FFF2-40B4-BE49-F238E27FC236}">
              <a16:creationId xmlns:a16="http://schemas.microsoft.com/office/drawing/2014/main" id="{00000000-0008-0000-0D00-0000C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6" name="直線コネクタ 205">
          <a:extLst>
            <a:ext uri="{FF2B5EF4-FFF2-40B4-BE49-F238E27FC236}">
              <a16:creationId xmlns:a16="http://schemas.microsoft.com/office/drawing/2014/main" id="{00000000-0008-0000-0D00-0000C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7" name="テキスト ボックス 206">
          <a:extLst>
            <a:ext uri="{FF2B5EF4-FFF2-40B4-BE49-F238E27FC236}">
              <a16:creationId xmlns:a16="http://schemas.microsoft.com/office/drawing/2014/main" id="{00000000-0008-0000-0D00-0000CF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8" name="直線コネクタ 207">
          <a:extLst>
            <a:ext uri="{FF2B5EF4-FFF2-40B4-BE49-F238E27FC236}">
              <a16:creationId xmlns:a16="http://schemas.microsoft.com/office/drawing/2014/main" id="{00000000-0008-0000-0D00-0000D0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9" name="テキスト ボックス 208">
          <a:extLst>
            <a:ext uri="{FF2B5EF4-FFF2-40B4-BE49-F238E27FC236}">
              <a16:creationId xmlns:a16="http://schemas.microsoft.com/office/drawing/2014/main" id="{00000000-0008-0000-0D00-0000D1000000}"/>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0" name="直線コネクタ 209">
          <a:extLst>
            <a:ext uri="{FF2B5EF4-FFF2-40B4-BE49-F238E27FC236}">
              <a16:creationId xmlns:a16="http://schemas.microsoft.com/office/drawing/2014/main" id="{00000000-0008-0000-0D00-0000D2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1" name="テキスト ボックス 210">
          <a:extLst>
            <a:ext uri="{FF2B5EF4-FFF2-40B4-BE49-F238E27FC236}">
              <a16:creationId xmlns:a16="http://schemas.microsoft.com/office/drawing/2014/main" id="{00000000-0008-0000-0D00-0000D3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2" name="直線コネクタ 211">
          <a:extLst>
            <a:ext uri="{FF2B5EF4-FFF2-40B4-BE49-F238E27FC236}">
              <a16:creationId xmlns:a16="http://schemas.microsoft.com/office/drawing/2014/main" id="{00000000-0008-0000-0D00-0000D4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3" name="テキスト ボックス 212">
          <a:extLst>
            <a:ext uri="{FF2B5EF4-FFF2-40B4-BE49-F238E27FC236}">
              <a16:creationId xmlns:a16="http://schemas.microsoft.com/office/drawing/2014/main" id="{00000000-0008-0000-0D00-0000D5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4" name="直線コネクタ 213">
          <a:extLst>
            <a:ext uri="{FF2B5EF4-FFF2-40B4-BE49-F238E27FC236}">
              <a16:creationId xmlns:a16="http://schemas.microsoft.com/office/drawing/2014/main" id="{00000000-0008-0000-0D00-0000D6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5" name="テキスト ボックス 214">
          <a:extLst>
            <a:ext uri="{FF2B5EF4-FFF2-40B4-BE49-F238E27FC236}">
              <a16:creationId xmlns:a16="http://schemas.microsoft.com/office/drawing/2014/main" id="{00000000-0008-0000-0D00-0000D7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6" name="直線コネクタ 215">
          <a:extLst>
            <a:ext uri="{FF2B5EF4-FFF2-40B4-BE49-F238E27FC236}">
              <a16:creationId xmlns:a16="http://schemas.microsoft.com/office/drawing/2014/main" id="{00000000-0008-0000-0D00-0000D8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7" name="テキスト ボックス 216">
          <a:extLst>
            <a:ext uri="{FF2B5EF4-FFF2-40B4-BE49-F238E27FC236}">
              <a16:creationId xmlns:a16="http://schemas.microsoft.com/office/drawing/2014/main" id="{00000000-0008-0000-0D00-0000D9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8" name="直線コネクタ 217">
          <a:extLst>
            <a:ext uri="{FF2B5EF4-FFF2-40B4-BE49-F238E27FC236}">
              <a16:creationId xmlns:a16="http://schemas.microsoft.com/office/drawing/2014/main" id="{00000000-0008-0000-0D00-0000DA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9" name="テキスト ボックス 218">
          <a:extLst>
            <a:ext uri="{FF2B5EF4-FFF2-40B4-BE49-F238E27FC236}">
              <a16:creationId xmlns:a16="http://schemas.microsoft.com/office/drawing/2014/main" id="{00000000-0008-0000-0D00-0000DB000000}"/>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0" name="直線コネクタ 219">
          <a:extLst>
            <a:ext uri="{FF2B5EF4-FFF2-40B4-BE49-F238E27FC236}">
              <a16:creationId xmlns:a16="http://schemas.microsoft.com/office/drawing/2014/main" id="{00000000-0008-0000-0D00-0000DC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1" name="テキスト ボックス 220">
          <a:extLst>
            <a:ext uri="{FF2B5EF4-FFF2-40B4-BE49-F238E27FC236}">
              <a16:creationId xmlns:a16="http://schemas.microsoft.com/office/drawing/2014/main" id="{00000000-0008-0000-0D00-0000DD00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2" name="【公営住宅】&#10;有形固定資産減価償却率グラフ枠">
          <a:extLst>
            <a:ext uri="{FF2B5EF4-FFF2-40B4-BE49-F238E27FC236}">
              <a16:creationId xmlns:a16="http://schemas.microsoft.com/office/drawing/2014/main" id="{00000000-0008-0000-0D00-0000DE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64226</xdr:rowOff>
    </xdr:from>
    <xdr:to>
      <xdr:col>6</xdr:col>
      <xdr:colOff>510540</xdr:colOff>
      <xdr:row>85</xdr:row>
      <xdr:rowOff>114844</xdr:rowOff>
    </xdr:to>
    <xdr:cxnSp macro="">
      <xdr:nvCxnSpPr>
        <xdr:cNvPr id="223" name="直線コネクタ 222">
          <a:extLst>
            <a:ext uri="{FF2B5EF4-FFF2-40B4-BE49-F238E27FC236}">
              <a16:creationId xmlns:a16="http://schemas.microsoft.com/office/drawing/2014/main" id="{00000000-0008-0000-0D00-0000DF000000}"/>
            </a:ext>
          </a:extLst>
        </xdr:cNvPr>
        <xdr:cNvCxnSpPr/>
      </xdr:nvCxnSpPr>
      <xdr:spPr>
        <a:xfrm flipV="1">
          <a:off x="4634865" y="13437326"/>
          <a:ext cx="0" cy="125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118671</xdr:rowOff>
    </xdr:from>
    <xdr:ext cx="405111" cy="259045"/>
    <xdr:sp macro="" textlink="">
      <xdr:nvSpPr>
        <xdr:cNvPr id="224" name="【公営住宅】&#10;有形固定資産減価償却率最小値テキスト">
          <a:extLst>
            <a:ext uri="{FF2B5EF4-FFF2-40B4-BE49-F238E27FC236}">
              <a16:creationId xmlns:a16="http://schemas.microsoft.com/office/drawing/2014/main" id="{00000000-0008-0000-0D00-0000E0000000}"/>
            </a:ext>
          </a:extLst>
        </xdr:cNvPr>
        <xdr:cNvSpPr txBox="1"/>
      </xdr:nvSpPr>
      <xdr:spPr>
        <a:xfrm>
          <a:off x="47244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a:t>
          </a:r>
          <a:endParaRPr kumimoji="1" lang="ja-JP" altLang="en-US" sz="1000" b="1">
            <a:latin typeface="ＭＳ Ｐゴシック"/>
          </a:endParaRPr>
        </a:p>
      </xdr:txBody>
    </xdr:sp>
    <xdr:clientData/>
  </xdr:oneCellAnchor>
  <xdr:twoCellAnchor>
    <xdr:from>
      <xdr:col>6</xdr:col>
      <xdr:colOff>422275</xdr:colOff>
      <xdr:row>85</xdr:row>
      <xdr:rowOff>114844</xdr:rowOff>
    </xdr:from>
    <xdr:to>
      <xdr:col>6</xdr:col>
      <xdr:colOff>600075</xdr:colOff>
      <xdr:row>85</xdr:row>
      <xdr:rowOff>114844</xdr:rowOff>
    </xdr:to>
    <xdr:cxnSp macro="">
      <xdr:nvCxnSpPr>
        <xdr:cNvPr id="225" name="直線コネクタ 224">
          <a:extLst>
            <a:ext uri="{FF2B5EF4-FFF2-40B4-BE49-F238E27FC236}">
              <a16:creationId xmlns:a16="http://schemas.microsoft.com/office/drawing/2014/main" id="{00000000-0008-0000-0D00-0000E1000000}"/>
            </a:ext>
          </a:extLst>
        </xdr:cNvPr>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10903</xdr:rowOff>
    </xdr:from>
    <xdr:ext cx="405111" cy="259045"/>
    <xdr:sp macro="" textlink="">
      <xdr:nvSpPr>
        <xdr:cNvPr id="226" name="【公営住宅】&#10;有形固定資産減価償却率最大値テキスト">
          <a:extLst>
            <a:ext uri="{FF2B5EF4-FFF2-40B4-BE49-F238E27FC236}">
              <a16:creationId xmlns:a16="http://schemas.microsoft.com/office/drawing/2014/main" id="{00000000-0008-0000-0D00-0000E2000000}"/>
            </a:ext>
          </a:extLst>
        </xdr:cNvPr>
        <xdr:cNvSpPr txBox="1"/>
      </xdr:nvSpPr>
      <xdr:spPr>
        <a:xfrm>
          <a:off x="47244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6</xdr:col>
      <xdr:colOff>422275</xdr:colOff>
      <xdr:row>78</xdr:row>
      <xdr:rowOff>64226</xdr:rowOff>
    </xdr:from>
    <xdr:to>
      <xdr:col>6</xdr:col>
      <xdr:colOff>600075</xdr:colOff>
      <xdr:row>78</xdr:row>
      <xdr:rowOff>64226</xdr:rowOff>
    </xdr:to>
    <xdr:cxnSp macro="">
      <xdr:nvCxnSpPr>
        <xdr:cNvPr id="227" name="直線コネクタ 226">
          <a:extLst>
            <a:ext uri="{FF2B5EF4-FFF2-40B4-BE49-F238E27FC236}">
              <a16:creationId xmlns:a16="http://schemas.microsoft.com/office/drawing/2014/main" id="{00000000-0008-0000-0D00-0000E3000000}"/>
            </a:ext>
          </a:extLst>
        </xdr:cNvPr>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17978</xdr:rowOff>
    </xdr:from>
    <xdr:ext cx="405111" cy="259045"/>
    <xdr:sp macro="" textlink="">
      <xdr:nvSpPr>
        <xdr:cNvPr id="228" name="【公営住宅】&#10;有形固定資産減価償却率平均値テキスト">
          <a:extLst>
            <a:ext uri="{FF2B5EF4-FFF2-40B4-BE49-F238E27FC236}">
              <a16:creationId xmlns:a16="http://schemas.microsoft.com/office/drawing/2014/main" id="{00000000-0008-0000-0D00-0000E4000000}"/>
            </a:ext>
          </a:extLst>
        </xdr:cNvPr>
        <xdr:cNvSpPr txBox="1"/>
      </xdr:nvSpPr>
      <xdr:spPr>
        <a:xfrm>
          <a:off x="4724400" y="137339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63.9</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39551</xdr:rowOff>
    </xdr:from>
    <xdr:to>
      <xdr:col>6</xdr:col>
      <xdr:colOff>561975</xdr:colOff>
      <xdr:row>80</xdr:row>
      <xdr:rowOff>141151</xdr:rowOff>
    </xdr:to>
    <xdr:sp macro="" textlink="">
      <xdr:nvSpPr>
        <xdr:cNvPr id="229" name="フローチャート : 判断 228">
          <a:extLst>
            <a:ext uri="{FF2B5EF4-FFF2-40B4-BE49-F238E27FC236}">
              <a16:creationId xmlns:a16="http://schemas.microsoft.com/office/drawing/2014/main" id="{00000000-0008-0000-0D00-0000E5000000}"/>
            </a:ext>
          </a:extLst>
        </xdr:cNvPr>
        <xdr:cNvSpPr/>
      </xdr:nvSpPr>
      <xdr:spPr>
        <a:xfrm>
          <a:off x="4584700" y="137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78</xdr:row>
      <xdr:rowOff>170180</xdr:rowOff>
    </xdr:from>
    <xdr:to>
      <xdr:col>5</xdr:col>
      <xdr:colOff>409575</xdr:colOff>
      <xdr:row>79</xdr:row>
      <xdr:rowOff>100330</xdr:rowOff>
    </xdr:to>
    <xdr:sp macro="" textlink="">
      <xdr:nvSpPr>
        <xdr:cNvPr id="230" name="フローチャート : 判断 229">
          <a:extLst>
            <a:ext uri="{FF2B5EF4-FFF2-40B4-BE49-F238E27FC236}">
              <a16:creationId xmlns:a16="http://schemas.microsoft.com/office/drawing/2014/main" id="{00000000-0008-0000-0D00-0000E6000000}"/>
            </a:ext>
          </a:extLst>
        </xdr:cNvPr>
        <xdr:cNvSpPr/>
      </xdr:nvSpPr>
      <xdr:spPr>
        <a:xfrm>
          <a:off x="3746500" y="13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00000000-0008-0000-0D00-0000E7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D00-0000E8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00000000-0008-0000-0D00-0000E9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00000000-0008-0000-0D00-0000EA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00000000-0008-0000-0D00-0000EB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152219</xdr:rowOff>
    </xdr:from>
    <xdr:to>
      <xdr:col>5</xdr:col>
      <xdr:colOff>409575</xdr:colOff>
      <xdr:row>82</xdr:row>
      <xdr:rowOff>82369</xdr:rowOff>
    </xdr:to>
    <xdr:sp macro="" textlink="">
      <xdr:nvSpPr>
        <xdr:cNvPr id="236" name="円/楕円 235">
          <a:extLst>
            <a:ext uri="{FF2B5EF4-FFF2-40B4-BE49-F238E27FC236}">
              <a16:creationId xmlns:a16="http://schemas.microsoft.com/office/drawing/2014/main" id="{00000000-0008-0000-0D00-0000EC000000}"/>
            </a:ext>
          </a:extLst>
        </xdr:cNvPr>
        <xdr:cNvSpPr/>
      </xdr:nvSpPr>
      <xdr:spPr>
        <a:xfrm>
          <a:off x="37465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77</xdr:row>
      <xdr:rowOff>116857</xdr:rowOff>
    </xdr:from>
    <xdr:ext cx="405111" cy="259045"/>
    <xdr:sp macro="" textlink="">
      <xdr:nvSpPr>
        <xdr:cNvPr id="237" name="n_1aveValue【公営住宅】&#10;有形固定資産減価償却率">
          <a:extLst>
            <a:ext uri="{FF2B5EF4-FFF2-40B4-BE49-F238E27FC236}">
              <a16:creationId xmlns:a16="http://schemas.microsoft.com/office/drawing/2014/main" id="{00000000-0008-0000-0D00-0000ED000000}"/>
            </a:ext>
          </a:extLst>
        </xdr:cNvPr>
        <xdr:cNvSpPr txBox="1"/>
      </xdr:nvSpPr>
      <xdr:spPr>
        <a:xfrm>
          <a:off x="3582043"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73496</xdr:rowOff>
    </xdr:from>
    <xdr:ext cx="405111" cy="259045"/>
    <xdr:sp macro="" textlink="">
      <xdr:nvSpPr>
        <xdr:cNvPr id="238" name="n_1mainValue【公営住宅】&#10;有形固定資産減価償却率">
          <a:extLst>
            <a:ext uri="{FF2B5EF4-FFF2-40B4-BE49-F238E27FC236}">
              <a16:creationId xmlns:a16="http://schemas.microsoft.com/office/drawing/2014/main" id="{00000000-0008-0000-0D00-0000EE000000}"/>
            </a:ext>
          </a:extLst>
        </xdr:cNvPr>
        <xdr:cNvSpPr txBox="1"/>
      </xdr:nvSpPr>
      <xdr:spPr>
        <a:xfrm>
          <a:off x="3582043" y="1413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9" name="正方形/長方形 238">
          <a:extLst>
            <a:ext uri="{FF2B5EF4-FFF2-40B4-BE49-F238E27FC236}">
              <a16:creationId xmlns:a16="http://schemas.microsoft.com/office/drawing/2014/main" id="{00000000-0008-0000-0D00-0000EF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0" name="正方形/長方形 239">
          <a:extLst>
            <a:ext uri="{FF2B5EF4-FFF2-40B4-BE49-F238E27FC236}">
              <a16:creationId xmlns:a16="http://schemas.microsoft.com/office/drawing/2014/main" id="{00000000-0008-0000-0D00-0000F0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1" name="正方形/長方形 240">
          <a:extLst>
            <a:ext uri="{FF2B5EF4-FFF2-40B4-BE49-F238E27FC236}">
              <a16:creationId xmlns:a16="http://schemas.microsoft.com/office/drawing/2014/main" id="{00000000-0008-0000-0D00-0000F1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2" name="正方形/長方形 241">
          <a:extLst>
            <a:ext uri="{FF2B5EF4-FFF2-40B4-BE49-F238E27FC236}">
              <a16:creationId xmlns:a16="http://schemas.microsoft.com/office/drawing/2014/main" id="{00000000-0008-0000-0D00-0000F2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3" name="正方形/長方形 242">
          <a:extLst>
            <a:ext uri="{FF2B5EF4-FFF2-40B4-BE49-F238E27FC236}">
              <a16:creationId xmlns:a16="http://schemas.microsoft.com/office/drawing/2014/main" id="{00000000-0008-0000-0D00-0000F3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4" name="正方形/長方形 243">
          <a:extLst>
            <a:ext uri="{FF2B5EF4-FFF2-40B4-BE49-F238E27FC236}">
              <a16:creationId xmlns:a16="http://schemas.microsoft.com/office/drawing/2014/main" id="{00000000-0008-0000-0D00-0000F4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5" name="正方形/長方形 244">
          <a:extLst>
            <a:ext uri="{FF2B5EF4-FFF2-40B4-BE49-F238E27FC236}">
              <a16:creationId xmlns:a16="http://schemas.microsoft.com/office/drawing/2014/main" id="{00000000-0008-0000-0D00-0000F5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6" name="正方形/長方形 245">
          <a:extLst>
            <a:ext uri="{FF2B5EF4-FFF2-40B4-BE49-F238E27FC236}">
              <a16:creationId xmlns:a16="http://schemas.microsoft.com/office/drawing/2014/main" id="{00000000-0008-0000-0D00-0000F6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7" name="テキスト ボックス 246">
          <a:extLst>
            <a:ext uri="{FF2B5EF4-FFF2-40B4-BE49-F238E27FC236}">
              <a16:creationId xmlns:a16="http://schemas.microsoft.com/office/drawing/2014/main" id="{00000000-0008-0000-0D00-0000F7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8" name="直線コネクタ 247">
          <a:extLst>
            <a:ext uri="{FF2B5EF4-FFF2-40B4-BE49-F238E27FC236}">
              <a16:creationId xmlns:a16="http://schemas.microsoft.com/office/drawing/2014/main" id="{00000000-0008-0000-0D00-0000F8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9" name="直線コネクタ 248">
          <a:extLst>
            <a:ext uri="{FF2B5EF4-FFF2-40B4-BE49-F238E27FC236}">
              <a16:creationId xmlns:a16="http://schemas.microsoft.com/office/drawing/2014/main" id="{00000000-0008-0000-0D00-0000F9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0" name="テキスト ボックス 249">
          <a:extLst>
            <a:ext uri="{FF2B5EF4-FFF2-40B4-BE49-F238E27FC236}">
              <a16:creationId xmlns:a16="http://schemas.microsoft.com/office/drawing/2014/main" id="{00000000-0008-0000-0D00-0000FA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1" name="直線コネクタ 250">
          <a:extLst>
            <a:ext uri="{FF2B5EF4-FFF2-40B4-BE49-F238E27FC236}">
              <a16:creationId xmlns:a16="http://schemas.microsoft.com/office/drawing/2014/main" id="{00000000-0008-0000-0D00-0000FB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2" name="テキスト ボックス 251">
          <a:extLst>
            <a:ext uri="{FF2B5EF4-FFF2-40B4-BE49-F238E27FC236}">
              <a16:creationId xmlns:a16="http://schemas.microsoft.com/office/drawing/2014/main" id="{00000000-0008-0000-0D00-0000FC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3" name="直線コネクタ 252">
          <a:extLst>
            <a:ext uri="{FF2B5EF4-FFF2-40B4-BE49-F238E27FC236}">
              <a16:creationId xmlns:a16="http://schemas.microsoft.com/office/drawing/2014/main" id="{00000000-0008-0000-0D00-0000FD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4" name="テキスト ボックス 253">
          <a:extLst>
            <a:ext uri="{FF2B5EF4-FFF2-40B4-BE49-F238E27FC236}">
              <a16:creationId xmlns:a16="http://schemas.microsoft.com/office/drawing/2014/main" id="{00000000-0008-0000-0D00-0000FE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5" name="直線コネクタ 254">
          <a:extLst>
            <a:ext uri="{FF2B5EF4-FFF2-40B4-BE49-F238E27FC236}">
              <a16:creationId xmlns:a16="http://schemas.microsoft.com/office/drawing/2014/main" id="{00000000-0008-0000-0D00-0000FF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6" name="テキスト ボックス 255">
          <a:extLst>
            <a:ext uri="{FF2B5EF4-FFF2-40B4-BE49-F238E27FC236}">
              <a16:creationId xmlns:a16="http://schemas.microsoft.com/office/drawing/2014/main" id="{00000000-0008-0000-0D00-000000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7" name="直線コネクタ 256">
          <a:extLst>
            <a:ext uri="{FF2B5EF4-FFF2-40B4-BE49-F238E27FC236}">
              <a16:creationId xmlns:a16="http://schemas.microsoft.com/office/drawing/2014/main" id="{00000000-0008-0000-0D00-000001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8" name="テキスト ボックス 257">
          <a:extLst>
            <a:ext uri="{FF2B5EF4-FFF2-40B4-BE49-F238E27FC236}">
              <a16:creationId xmlns:a16="http://schemas.microsoft.com/office/drawing/2014/main" id="{00000000-0008-0000-0D00-000002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9" name="直線コネクタ 258">
          <a:extLst>
            <a:ext uri="{FF2B5EF4-FFF2-40B4-BE49-F238E27FC236}">
              <a16:creationId xmlns:a16="http://schemas.microsoft.com/office/drawing/2014/main" id="{00000000-0008-0000-0D00-000003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0" name="テキスト ボックス 259">
          <a:extLst>
            <a:ext uri="{FF2B5EF4-FFF2-40B4-BE49-F238E27FC236}">
              <a16:creationId xmlns:a16="http://schemas.microsoft.com/office/drawing/2014/main" id="{00000000-0008-0000-0D00-000004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1" name="直線コネクタ 260">
          <a:extLst>
            <a:ext uri="{FF2B5EF4-FFF2-40B4-BE49-F238E27FC236}">
              <a16:creationId xmlns:a16="http://schemas.microsoft.com/office/drawing/2014/main" id="{00000000-0008-0000-0D00-00000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2" name="テキスト ボックス 261">
          <a:extLst>
            <a:ext uri="{FF2B5EF4-FFF2-40B4-BE49-F238E27FC236}">
              <a16:creationId xmlns:a16="http://schemas.microsoft.com/office/drawing/2014/main" id="{00000000-0008-0000-0D00-00000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3" name="【公営住宅】&#10;一人当たり面積グラフ枠">
          <a:extLst>
            <a:ext uri="{FF2B5EF4-FFF2-40B4-BE49-F238E27FC236}">
              <a16:creationId xmlns:a16="http://schemas.microsoft.com/office/drawing/2014/main" id="{00000000-0008-0000-0D00-00000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7620</xdr:rowOff>
    </xdr:from>
    <xdr:to>
      <xdr:col>15</xdr:col>
      <xdr:colOff>180340</xdr:colOff>
      <xdr:row>86</xdr:row>
      <xdr:rowOff>118655</xdr:rowOff>
    </xdr:to>
    <xdr:cxnSp macro="">
      <xdr:nvCxnSpPr>
        <xdr:cNvPr id="264" name="直線コネクタ 263">
          <a:extLst>
            <a:ext uri="{FF2B5EF4-FFF2-40B4-BE49-F238E27FC236}">
              <a16:creationId xmlns:a16="http://schemas.microsoft.com/office/drawing/2014/main" id="{00000000-0008-0000-0D00-000008010000}"/>
            </a:ext>
          </a:extLst>
        </xdr:cNvPr>
        <xdr:cNvCxnSpPr/>
      </xdr:nvCxnSpPr>
      <xdr:spPr>
        <a:xfrm flipV="1">
          <a:off x="10476865" y="13380720"/>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122482</xdr:rowOff>
    </xdr:from>
    <xdr:ext cx="469744" cy="259045"/>
    <xdr:sp macro="" textlink="">
      <xdr:nvSpPr>
        <xdr:cNvPr id="265" name="【公営住宅】&#10;一人当たり面積最小値テキスト">
          <a:extLst>
            <a:ext uri="{FF2B5EF4-FFF2-40B4-BE49-F238E27FC236}">
              <a16:creationId xmlns:a16="http://schemas.microsoft.com/office/drawing/2014/main" id="{00000000-0008-0000-0D00-000009010000}"/>
            </a:ext>
          </a:extLst>
        </xdr:cNvPr>
        <xdr:cNvSpPr txBox="1"/>
      </xdr:nvSpPr>
      <xdr:spPr>
        <a:xfrm>
          <a:off x="10566400" y="148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15</xdr:col>
      <xdr:colOff>92075</xdr:colOff>
      <xdr:row>86</xdr:row>
      <xdr:rowOff>118655</xdr:rowOff>
    </xdr:from>
    <xdr:to>
      <xdr:col>15</xdr:col>
      <xdr:colOff>269875</xdr:colOff>
      <xdr:row>86</xdr:row>
      <xdr:rowOff>118655</xdr:rowOff>
    </xdr:to>
    <xdr:cxnSp macro="">
      <xdr:nvCxnSpPr>
        <xdr:cNvPr id="266" name="直線コネクタ 265">
          <a:extLst>
            <a:ext uri="{FF2B5EF4-FFF2-40B4-BE49-F238E27FC236}">
              <a16:creationId xmlns:a16="http://schemas.microsoft.com/office/drawing/2014/main" id="{00000000-0008-0000-0D00-00000A010000}"/>
            </a:ext>
          </a:extLst>
        </xdr:cNvPr>
        <xdr:cNvCxnSpPr/>
      </xdr:nvCxnSpPr>
      <xdr:spPr>
        <a:xfrm>
          <a:off x="10388600" y="1486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125747</xdr:rowOff>
    </xdr:from>
    <xdr:ext cx="469744" cy="259045"/>
    <xdr:sp macro="" textlink="">
      <xdr:nvSpPr>
        <xdr:cNvPr id="267" name="【公営住宅】&#10;一人当たり面積最大値テキスト">
          <a:extLst>
            <a:ext uri="{FF2B5EF4-FFF2-40B4-BE49-F238E27FC236}">
              <a16:creationId xmlns:a16="http://schemas.microsoft.com/office/drawing/2014/main" id="{00000000-0008-0000-0D00-00000B010000}"/>
            </a:ext>
          </a:extLst>
        </xdr:cNvPr>
        <xdr:cNvSpPr txBox="1"/>
      </xdr:nvSpPr>
      <xdr:spPr>
        <a:xfrm>
          <a:off x="10566400" y="1315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15</xdr:col>
      <xdr:colOff>92075</xdr:colOff>
      <xdr:row>78</xdr:row>
      <xdr:rowOff>7620</xdr:rowOff>
    </xdr:from>
    <xdr:to>
      <xdr:col>15</xdr:col>
      <xdr:colOff>269875</xdr:colOff>
      <xdr:row>78</xdr:row>
      <xdr:rowOff>7620</xdr:rowOff>
    </xdr:to>
    <xdr:cxnSp macro="">
      <xdr:nvCxnSpPr>
        <xdr:cNvPr id="268" name="直線コネクタ 267">
          <a:extLst>
            <a:ext uri="{FF2B5EF4-FFF2-40B4-BE49-F238E27FC236}">
              <a16:creationId xmlns:a16="http://schemas.microsoft.com/office/drawing/2014/main" id="{00000000-0008-0000-0D00-00000C010000}"/>
            </a:ext>
          </a:extLst>
        </xdr:cNvPr>
        <xdr:cNvCxnSpPr/>
      </xdr:nvCxnSpPr>
      <xdr:spPr>
        <a:xfrm>
          <a:off x="10388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70229</xdr:rowOff>
    </xdr:from>
    <xdr:ext cx="469744" cy="259045"/>
    <xdr:sp macro="" textlink="">
      <xdr:nvSpPr>
        <xdr:cNvPr id="269" name="【公営住宅】&#10;一人当たり面積平均値テキスト">
          <a:extLst>
            <a:ext uri="{FF2B5EF4-FFF2-40B4-BE49-F238E27FC236}">
              <a16:creationId xmlns:a16="http://schemas.microsoft.com/office/drawing/2014/main" id="{00000000-0008-0000-0D00-00000D010000}"/>
            </a:ext>
          </a:extLst>
        </xdr:cNvPr>
        <xdr:cNvSpPr txBox="1"/>
      </xdr:nvSpPr>
      <xdr:spPr>
        <a:xfrm>
          <a:off x="10566400" y="14472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91802</xdr:rowOff>
    </xdr:from>
    <xdr:to>
      <xdr:col>15</xdr:col>
      <xdr:colOff>231775</xdr:colOff>
      <xdr:row>85</xdr:row>
      <xdr:rowOff>21952</xdr:rowOff>
    </xdr:to>
    <xdr:sp macro="" textlink="">
      <xdr:nvSpPr>
        <xdr:cNvPr id="270" name="フローチャート : 判断 269">
          <a:extLst>
            <a:ext uri="{FF2B5EF4-FFF2-40B4-BE49-F238E27FC236}">
              <a16:creationId xmlns:a16="http://schemas.microsoft.com/office/drawing/2014/main" id="{00000000-0008-0000-0D00-00000E010000}"/>
            </a:ext>
          </a:extLst>
        </xdr:cNvPr>
        <xdr:cNvSpPr/>
      </xdr:nvSpPr>
      <xdr:spPr>
        <a:xfrm>
          <a:off x="10426700" y="1449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29211</xdr:rowOff>
    </xdr:from>
    <xdr:to>
      <xdr:col>14</xdr:col>
      <xdr:colOff>79375</xdr:colOff>
      <xdr:row>83</xdr:row>
      <xdr:rowOff>130811</xdr:rowOff>
    </xdr:to>
    <xdr:sp macro="" textlink="">
      <xdr:nvSpPr>
        <xdr:cNvPr id="271" name="フローチャート : 判断 270">
          <a:extLst>
            <a:ext uri="{FF2B5EF4-FFF2-40B4-BE49-F238E27FC236}">
              <a16:creationId xmlns:a16="http://schemas.microsoft.com/office/drawing/2014/main" id="{00000000-0008-0000-0D00-00000F010000}"/>
            </a:ext>
          </a:extLst>
        </xdr:cNvPr>
        <xdr:cNvSpPr/>
      </xdr:nvSpPr>
      <xdr:spPr>
        <a:xfrm>
          <a:off x="9588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00000000-0008-0000-0D00-00001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D00-00001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D00-00001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D00-00001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D00-00001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78</xdr:row>
      <xdr:rowOff>41729</xdr:rowOff>
    </xdr:from>
    <xdr:to>
      <xdr:col>14</xdr:col>
      <xdr:colOff>79375</xdr:colOff>
      <xdr:row>78</xdr:row>
      <xdr:rowOff>143329</xdr:rowOff>
    </xdr:to>
    <xdr:sp macro="" textlink="">
      <xdr:nvSpPr>
        <xdr:cNvPr id="277" name="円/楕円 276">
          <a:extLst>
            <a:ext uri="{FF2B5EF4-FFF2-40B4-BE49-F238E27FC236}">
              <a16:creationId xmlns:a16="http://schemas.microsoft.com/office/drawing/2014/main" id="{00000000-0008-0000-0D00-000015010000}"/>
            </a:ext>
          </a:extLst>
        </xdr:cNvPr>
        <xdr:cNvSpPr/>
      </xdr:nvSpPr>
      <xdr:spPr>
        <a:xfrm>
          <a:off x="9588500" y="1341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121938</xdr:rowOff>
    </xdr:from>
    <xdr:ext cx="469744" cy="259045"/>
    <xdr:sp macro="" textlink="">
      <xdr:nvSpPr>
        <xdr:cNvPr id="278" name="n_1aveValue【公営住宅】&#10;一人当たり面積">
          <a:extLst>
            <a:ext uri="{FF2B5EF4-FFF2-40B4-BE49-F238E27FC236}">
              <a16:creationId xmlns:a16="http://schemas.microsoft.com/office/drawing/2014/main" id="{00000000-0008-0000-0D00-000016010000}"/>
            </a:ext>
          </a:extLst>
        </xdr:cNvPr>
        <xdr:cNvSpPr txBox="1"/>
      </xdr:nvSpPr>
      <xdr:spPr>
        <a:xfrm>
          <a:off x="9391727" y="143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0.554</a:t>
          </a:r>
          <a:endParaRPr kumimoji="1" lang="ja-JP" altLang="en-US" sz="1000" b="1">
            <a:solidFill>
              <a:srgbClr val="000080"/>
            </a:solidFill>
            <a:latin typeface="ＭＳ Ｐゴシック"/>
          </a:endParaRPr>
        </a:p>
      </xdr:txBody>
    </xdr:sp>
    <xdr:clientData/>
  </xdr:oneCellAnchor>
  <xdr:oneCellAnchor>
    <xdr:from>
      <xdr:col>13</xdr:col>
      <xdr:colOff>466802</xdr:colOff>
      <xdr:row>76</xdr:row>
      <xdr:rowOff>159856</xdr:rowOff>
    </xdr:from>
    <xdr:ext cx="469744" cy="259045"/>
    <xdr:sp macro="" textlink="">
      <xdr:nvSpPr>
        <xdr:cNvPr id="279" name="n_1mainValue【公営住宅】&#10;一人当たり面積">
          <a:extLst>
            <a:ext uri="{FF2B5EF4-FFF2-40B4-BE49-F238E27FC236}">
              <a16:creationId xmlns:a16="http://schemas.microsoft.com/office/drawing/2014/main" id="{00000000-0008-0000-0D00-000017010000}"/>
            </a:ext>
          </a:extLst>
        </xdr:cNvPr>
        <xdr:cNvSpPr txBox="1"/>
      </xdr:nvSpPr>
      <xdr:spPr>
        <a:xfrm>
          <a:off x="9391727" y="1319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0" name="正方形/長方形 279">
          <a:extLst>
            <a:ext uri="{FF2B5EF4-FFF2-40B4-BE49-F238E27FC236}">
              <a16:creationId xmlns:a16="http://schemas.microsoft.com/office/drawing/2014/main" id="{00000000-0008-0000-0D00-00001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1" name="正方形/長方形 280">
          <a:extLst>
            <a:ext uri="{FF2B5EF4-FFF2-40B4-BE49-F238E27FC236}">
              <a16:creationId xmlns:a16="http://schemas.microsoft.com/office/drawing/2014/main" id="{00000000-0008-0000-0D00-00001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2" name="正方形/長方形 281">
          <a:extLst>
            <a:ext uri="{FF2B5EF4-FFF2-40B4-BE49-F238E27FC236}">
              <a16:creationId xmlns:a16="http://schemas.microsoft.com/office/drawing/2014/main" id="{00000000-0008-0000-0D00-00001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3" name="正方形/長方形 282">
          <a:extLst>
            <a:ext uri="{FF2B5EF4-FFF2-40B4-BE49-F238E27FC236}">
              <a16:creationId xmlns:a16="http://schemas.microsoft.com/office/drawing/2014/main" id="{00000000-0008-0000-0D00-00001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4" name="正方形/長方形 283">
          <a:extLst>
            <a:ext uri="{FF2B5EF4-FFF2-40B4-BE49-F238E27FC236}">
              <a16:creationId xmlns:a16="http://schemas.microsoft.com/office/drawing/2014/main" id="{00000000-0008-0000-0D00-00001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5" name="正方形/長方形 284">
          <a:extLst>
            <a:ext uri="{FF2B5EF4-FFF2-40B4-BE49-F238E27FC236}">
              <a16:creationId xmlns:a16="http://schemas.microsoft.com/office/drawing/2014/main" id="{00000000-0008-0000-0D00-00001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6" name="正方形/長方形 285">
          <a:extLst>
            <a:ext uri="{FF2B5EF4-FFF2-40B4-BE49-F238E27FC236}">
              <a16:creationId xmlns:a16="http://schemas.microsoft.com/office/drawing/2014/main" id="{00000000-0008-0000-0D00-00001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7" name="正方形/長方形 286">
          <a:extLst>
            <a:ext uri="{FF2B5EF4-FFF2-40B4-BE49-F238E27FC236}">
              <a16:creationId xmlns:a16="http://schemas.microsoft.com/office/drawing/2014/main" id="{00000000-0008-0000-0D00-00001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8" name="正方形/長方形 287">
          <a:extLst>
            <a:ext uri="{FF2B5EF4-FFF2-40B4-BE49-F238E27FC236}">
              <a16:creationId xmlns:a16="http://schemas.microsoft.com/office/drawing/2014/main" id="{00000000-0008-0000-0D00-00002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9" name="正方形/長方形 288">
          <a:extLst>
            <a:ext uri="{FF2B5EF4-FFF2-40B4-BE49-F238E27FC236}">
              <a16:creationId xmlns:a16="http://schemas.microsoft.com/office/drawing/2014/main" id="{00000000-0008-0000-0D00-00002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0" name="正方形/長方形 289">
          <a:extLst>
            <a:ext uri="{FF2B5EF4-FFF2-40B4-BE49-F238E27FC236}">
              <a16:creationId xmlns:a16="http://schemas.microsoft.com/office/drawing/2014/main" id="{00000000-0008-0000-0D00-00002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1" name="正方形/長方形 290">
          <a:extLst>
            <a:ext uri="{FF2B5EF4-FFF2-40B4-BE49-F238E27FC236}">
              <a16:creationId xmlns:a16="http://schemas.microsoft.com/office/drawing/2014/main" id="{00000000-0008-0000-0D00-00002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2" name="正方形/長方形 291">
          <a:extLst>
            <a:ext uri="{FF2B5EF4-FFF2-40B4-BE49-F238E27FC236}">
              <a16:creationId xmlns:a16="http://schemas.microsoft.com/office/drawing/2014/main" id="{00000000-0008-0000-0D00-00002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3" name="正方形/長方形 292">
          <a:extLst>
            <a:ext uri="{FF2B5EF4-FFF2-40B4-BE49-F238E27FC236}">
              <a16:creationId xmlns:a16="http://schemas.microsoft.com/office/drawing/2014/main" id="{00000000-0008-0000-0D00-00002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4" name="正方形/長方形 293">
          <a:extLst>
            <a:ext uri="{FF2B5EF4-FFF2-40B4-BE49-F238E27FC236}">
              <a16:creationId xmlns:a16="http://schemas.microsoft.com/office/drawing/2014/main" id="{00000000-0008-0000-0D00-00002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5" name="正方形/長方形 294">
          <a:extLst>
            <a:ext uri="{FF2B5EF4-FFF2-40B4-BE49-F238E27FC236}">
              <a16:creationId xmlns:a16="http://schemas.microsoft.com/office/drawing/2014/main" id="{00000000-0008-0000-0D00-00002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6" name="正方形/長方形 295">
          <a:extLst>
            <a:ext uri="{FF2B5EF4-FFF2-40B4-BE49-F238E27FC236}">
              <a16:creationId xmlns:a16="http://schemas.microsoft.com/office/drawing/2014/main" id="{00000000-0008-0000-0D00-00002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7" name="正方形/長方形 296">
          <a:extLst>
            <a:ext uri="{FF2B5EF4-FFF2-40B4-BE49-F238E27FC236}">
              <a16:creationId xmlns:a16="http://schemas.microsoft.com/office/drawing/2014/main" id="{00000000-0008-0000-0D00-00002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8" name="正方形/長方形 297">
          <a:extLst>
            <a:ext uri="{FF2B5EF4-FFF2-40B4-BE49-F238E27FC236}">
              <a16:creationId xmlns:a16="http://schemas.microsoft.com/office/drawing/2014/main" id="{00000000-0008-0000-0D00-00002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9" name="正方形/長方形 298">
          <a:extLst>
            <a:ext uri="{FF2B5EF4-FFF2-40B4-BE49-F238E27FC236}">
              <a16:creationId xmlns:a16="http://schemas.microsoft.com/office/drawing/2014/main" id="{00000000-0008-0000-0D00-00002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0" name="正方形/長方形 299">
          <a:extLst>
            <a:ext uri="{FF2B5EF4-FFF2-40B4-BE49-F238E27FC236}">
              <a16:creationId xmlns:a16="http://schemas.microsoft.com/office/drawing/2014/main" id="{00000000-0008-0000-0D00-00002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1" name="正方形/長方形 300">
          <a:extLst>
            <a:ext uri="{FF2B5EF4-FFF2-40B4-BE49-F238E27FC236}">
              <a16:creationId xmlns:a16="http://schemas.microsoft.com/office/drawing/2014/main" id="{00000000-0008-0000-0D00-00002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2" name="正方形/長方形 301">
          <a:extLst>
            <a:ext uri="{FF2B5EF4-FFF2-40B4-BE49-F238E27FC236}">
              <a16:creationId xmlns:a16="http://schemas.microsoft.com/office/drawing/2014/main" id="{00000000-0008-0000-0D00-00002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3" name="正方形/長方形 302">
          <a:extLst>
            <a:ext uri="{FF2B5EF4-FFF2-40B4-BE49-F238E27FC236}">
              <a16:creationId xmlns:a16="http://schemas.microsoft.com/office/drawing/2014/main" id="{00000000-0008-0000-0D00-00002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4" name="テキスト ボックス 303">
          <a:extLst>
            <a:ext uri="{FF2B5EF4-FFF2-40B4-BE49-F238E27FC236}">
              <a16:creationId xmlns:a16="http://schemas.microsoft.com/office/drawing/2014/main" id="{00000000-0008-0000-0D00-00003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5" name="直線コネクタ 304">
          <a:extLst>
            <a:ext uri="{FF2B5EF4-FFF2-40B4-BE49-F238E27FC236}">
              <a16:creationId xmlns:a16="http://schemas.microsoft.com/office/drawing/2014/main" id="{00000000-0008-0000-0D00-00003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6" name="テキスト ボックス 305">
          <a:extLst>
            <a:ext uri="{FF2B5EF4-FFF2-40B4-BE49-F238E27FC236}">
              <a16:creationId xmlns:a16="http://schemas.microsoft.com/office/drawing/2014/main" id="{00000000-0008-0000-0D00-000032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7" name="直線コネクタ 306">
          <a:extLst>
            <a:ext uri="{FF2B5EF4-FFF2-40B4-BE49-F238E27FC236}">
              <a16:creationId xmlns:a16="http://schemas.microsoft.com/office/drawing/2014/main" id="{00000000-0008-0000-0D00-000033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8" name="テキスト ボックス 307">
          <a:extLst>
            <a:ext uri="{FF2B5EF4-FFF2-40B4-BE49-F238E27FC236}">
              <a16:creationId xmlns:a16="http://schemas.microsoft.com/office/drawing/2014/main" id="{00000000-0008-0000-0D00-000034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9" name="直線コネクタ 308">
          <a:extLst>
            <a:ext uri="{FF2B5EF4-FFF2-40B4-BE49-F238E27FC236}">
              <a16:creationId xmlns:a16="http://schemas.microsoft.com/office/drawing/2014/main" id="{00000000-0008-0000-0D00-000035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10" name="テキスト ボックス 309">
          <a:extLst>
            <a:ext uri="{FF2B5EF4-FFF2-40B4-BE49-F238E27FC236}">
              <a16:creationId xmlns:a16="http://schemas.microsoft.com/office/drawing/2014/main" id="{00000000-0008-0000-0D00-000036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1" name="直線コネクタ 310">
          <a:extLst>
            <a:ext uri="{FF2B5EF4-FFF2-40B4-BE49-F238E27FC236}">
              <a16:creationId xmlns:a16="http://schemas.microsoft.com/office/drawing/2014/main" id="{00000000-0008-0000-0D00-000037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2" name="テキスト ボックス 311">
          <a:extLst>
            <a:ext uri="{FF2B5EF4-FFF2-40B4-BE49-F238E27FC236}">
              <a16:creationId xmlns:a16="http://schemas.microsoft.com/office/drawing/2014/main" id="{00000000-0008-0000-0D00-000038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3" name="直線コネクタ 312">
          <a:extLst>
            <a:ext uri="{FF2B5EF4-FFF2-40B4-BE49-F238E27FC236}">
              <a16:creationId xmlns:a16="http://schemas.microsoft.com/office/drawing/2014/main" id="{00000000-0008-0000-0D00-000039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4" name="テキスト ボックス 313">
          <a:extLst>
            <a:ext uri="{FF2B5EF4-FFF2-40B4-BE49-F238E27FC236}">
              <a16:creationId xmlns:a16="http://schemas.microsoft.com/office/drawing/2014/main" id="{00000000-0008-0000-0D00-00003A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5" name="直線コネクタ 314">
          <a:extLst>
            <a:ext uri="{FF2B5EF4-FFF2-40B4-BE49-F238E27FC236}">
              <a16:creationId xmlns:a16="http://schemas.microsoft.com/office/drawing/2014/main" id="{00000000-0008-0000-0D00-00003B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6" name="テキスト ボックス 315">
          <a:extLst>
            <a:ext uri="{FF2B5EF4-FFF2-40B4-BE49-F238E27FC236}">
              <a16:creationId xmlns:a16="http://schemas.microsoft.com/office/drawing/2014/main" id="{00000000-0008-0000-0D00-00003C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7" name="直線コネクタ 316">
          <a:extLst>
            <a:ext uri="{FF2B5EF4-FFF2-40B4-BE49-F238E27FC236}">
              <a16:creationId xmlns:a16="http://schemas.microsoft.com/office/drawing/2014/main" id="{00000000-0008-0000-0D00-00003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8" name="テキスト ボックス 317">
          <a:extLst>
            <a:ext uri="{FF2B5EF4-FFF2-40B4-BE49-F238E27FC236}">
              <a16:creationId xmlns:a16="http://schemas.microsoft.com/office/drawing/2014/main" id="{00000000-0008-0000-0D00-00003E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9" name="【認定こども園・幼稚園・保育所】&#10;有形固定資産減価償却率グラフ枠">
          <a:extLst>
            <a:ext uri="{FF2B5EF4-FFF2-40B4-BE49-F238E27FC236}">
              <a16:creationId xmlns:a16="http://schemas.microsoft.com/office/drawing/2014/main" id="{00000000-0008-0000-0D00-00003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140970</xdr:rowOff>
    </xdr:from>
    <xdr:to>
      <xdr:col>23</xdr:col>
      <xdr:colOff>516889</xdr:colOff>
      <xdr:row>41</xdr:row>
      <xdr:rowOff>158115</xdr:rowOff>
    </xdr:to>
    <xdr:cxnSp macro="">
      <xdr:nvCxnSpPr>
        <xdr:cNvPr id="320" name="直線コネクタ 319">
          <a:extLst>
            <a:ext uri="{FF2B5EF4-FFF2-40B4-BE49-F238E27FC236}">
              <a16:creationId xmlns:a16="http://schemas.microsoft.com/office/drawing/2014/main" id="{00000000-0008-0000-0D00-000040010000}"/>
            </a:ext>
          </a:extLst>
        </xdr:cNvPr>
        <xdr:cNvCxnSpPr/>
      </xdr:nvCxnSpPr>
      <xdr:spPr>
        <a:xfrm flipV="1">
          <a:off x="16318864" y="597027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161942</xdr:rowOff>
    </xdr:from>
    <xdr:ext cx="405111" cy="259045"/>
    <xdr:sp macro="" textlink="">
      <xdr:nvSpPr>
        <xdr:cNvPr id="321" name="【認定こども園・幼稚園・保育所】&#10;有形固定資産減価償却率最小値テキスト">
          <a:extLst>
            <a:ext uri="{FF2B5EF4-FFF2-40B4-BE49-F238E27FC236}">
              <a16:creationId xmlns:a16="http://schemas.microsoft.com/office/drawing/2014/main" id="{00000000-0008-0000-0D00-000041010000}"/>
            </a:ext>
          </a:extLst>
        </xdr:cNvPr>
        <xdr:cNvSpPr txBox="1"/>
      </xdr:nvSpPr>
      <xdr:spPr>
        <a:xfrm>
          <a:off x="164084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428625</xdr:colOff>
      <xdr:row>41</xdr:row>
      <xdr:rowOff>158115</xdr:rowOff>
    </xdr:from>
    <xdr:to>
      <xdr:col>23</xdr:col>
      <xdr:colOff>606425</xdr:colOff>
      <xdr:row>41</xdr:row>
      <xdr:rowOff>158115</xdr:rowOff>
    </xdr:to>
    <xdr:cxnSp macro="">
      <xdr:nvCxnSpPr>
        <xdr:cNvPr id="322" name="直線コネクタ 321">
          <a:extLst>
            <a:ext uri="{FF2B5EF4-FFF2-40B4-BE49-F238E27FC236}">
              <a16:creationId xmlns:a16="http://schemas.microsoft.com/office/drawing/2014/main" id="{00000000-0008-0000-0D00-000042010000}"/>
            </a:ext>
          </a:extLst>
        </xdr:cNvPr>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87647</xdr:rowOff>
    </xdr:from>
    <xdr:ext cx="405111" cy="259045"/>
    <xdr:sp macro="" textlink="">
      <xdr:nvSpPr>
        <xdr:cNvPr id="323" name="【認定こども園・幼稚園・保育所】&#10;有形固定資産減価償却率最大値テキスト">
          <a:extLst>
            <a:ext uri="{FF2B5EF4-FFF2-40B4-BE49-F238E27FC236}">
              <a16:creationId xmlns:a16="http://schemas.microsoft.com/office/drawing/2014/main" id="{00000000-0008-0000-0D00-000043010000}"/>
            </a:ext>
          </a:extLst>
        </xdr:cNvPr>
        <xdr:cNvSpPr txBox="1"/>
      </xdr:nvSpPr>
      <xdr:spPr>
        <a:xfrm>
          <a:off x="164084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23</xdr:col>
      <xdr:colOff>428625</xdr:colOff>
      <xdr:row>34</xdr:row>
      <xdr:rowOff>140970</xdr:rowOff>
    </xdr:from>
    <xdr:to>
      <xdr:col>23</xdr:col>
      <xdr:colOff>606425</xdr:colOff>
      <xdr:row>34</xdr:row>
      <xdr:rowOff>140970</xdr:rowOff>
    </xdr:to>
    <xdr:cxnSp macro="">
      <xdr:nvCxnSpPr>
        <xdr:cNvPr id="324" name="直線コネクタ 323">
          <a:extLst>
            <a:ext uri="{FF2B5EF4-FFF2-40B4-BE49-F238E27FC236}">
              <a16:creationId xmlns:a16="http://schemas.microsoft.com/office/drawing/2014/main" id="{00000000-0008-0000-0D00-000044010000}"/>
            </a:ext>
          </a:extLst>
        </xdr:cNvPr>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123842</xdr:rowOff>
    </xdr:from>
    <xdr:ext cx="405111" cy="259045"/>
    <xdr:sp macro="" textlink="">
      <xdr:nvSpPr>
        <xdr:cNvPr id="325" name="【認定こども園・幼稚園・保育所】&#10;有形固定資産減価償却率平均値テキスト">
          <a:extLst>
            <a:ext uri="{FF2B5EF4-FFF2-40B4-BE49-F238E27FC236}">
              <a16:creationId xmlns:a16="http://schemas.microsoft.com/office/drawing/2014/main" id="{00000000-0008-0000-0D00-000045010000}"/>
            </a:ext>
          </a:extLst>
        </xdr:cNvPr>
        <xdr:cNvSpPr txBox="1"/>
      </xdr:nvSpPr>
      <xdr:spPr>
        <a:xfrm>
          <a:off x="16408400" y="6638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145415</xdr:rowOff>
    </xdr:from>
    <xdr:to>
      <xdr:col>23</xdr:col>
      <xdr:colOff>568325</xdr:colOff>
      <xdr:row>39</xdr:row>
      <xdr:rowOff>75565</xdr:rowOff>
    </xdr:to>
    <xdr:sp macro="" textlink="">
      <xdr:nvSpPr>
        <xdr:cNvPr id="326" name="フローチャート : 判断 325">
          <a:extLst>
            <a:ext uri="{FF2B5EF4-FFF2-40B4-BE49-F238E27FC236}">
              <a16:creationId xmlns:a16="http://schemas.microsoft.com/office/drawing/2014/main" id="{00000000-0008-0000-0D00-000046010000}"/>
            </a:ext>
          </a:extLst>
        </xdr:cNvPr>
        <xdr:cNvSpPr/>
      </xdr:nvSpPr>
      <xdr:spPr>
        <a:xfrm>
          <a:off x="162687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103505</xdr:rowOff>
    </xdr:from>
    <xdr:to>
      <xdr:col>22</xdr:col>
      <xdr:colOff>415925</xdr:colOff>
      <xdr:row>39</xdr:row>
      <xdr:rowOff>33655</xdr:rowOff>
    </xdr:to>
    <xdr:sp macro="" textlink="">
      <xdr:nvSpPr>
        <xdr:cNvPr id="327" name="フローチャート : 判断 326">
          <a:extLst>
            <a:ext uri="{FF2B5EF4-FFF2-40B4-BE49-F238E27FC236}">
              <a16:creationId xmlns:a16="http://schemas.microsoft.com/office/drawing/2014/main" id="{00000000-0008-0000-0D00-000047010000}"/>
            </a:ext>
          </a:extLst>
        </xdr:cNvPr>
        <xdr:cNvSpPr/>
      </xdr:nvSpPr>
      <xdr:spPr>
        <a:xfrm>
          <a:off x="154305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00000000-0008-0000-0D00-00004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00000000-0008-0000-0D00-00004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00000000-0008-0000-0D00-00004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D00-00004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D00-00004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147320</xdr:rowOff>
    </xdr:from>
    <xdr:to>
      <xdr:col>22</xdr:col>
      <xdr:colOff>415925</xdr:colOff>
      <xdr:row>38</xdr:row>
      <xdr:rowOff>77470</xdr:rowOff>
    </xdr:to>
    <xdr:sp macro="" textlink="">
      <xdr:nvSpPr>
        <xdr:cNvPr id="333" name="円/楕円 332">
          <a:extLst>
            <a:ext uri="{FF2B5EF4-FFF2-40B4-BE49-F238E27FC236}">
              <a16:creationId xmlns:a16="http://schemas.microsoft.com/office/drawing/2014/main" id="{00000000-0008-0000-0D00-00004D010000}"/>
            </a:ext>
          </a:extLst>
        </xdr:cNvPr>
        <xdr:cNvSpPr/>
      </xdr:nvSpPr>
      <xdr:spPr>
        <a:xfrm>
          <a:off x="15430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24782</xdr:rowOff>
    </xdr:from>
    <xdr:ext cx="405111" cy="259045"/>
    <xdr:sp macro="" textlink="">
      <xdr:nvSpPr>
        <xdr:cNvPr id="334" name="n_1aveValue【認定こども園・幼稚園・保育所】&#10;有形固定資産減価償却率">
          <a:extLst>
            <a:ext uri="{FF2B5EF4-FFF2-40B4-BE49-F238E27FC236}">
              <a16:creationId xmlns:a16="http://schemas.microsoft.com/office/drawing/2014/main" id="{00000000-0008-0000-0D00-00004E010000}"/>
            </a:ext>
          </a:extLst>
        </xdr:cNvPr>
        <xdr:cNvSpPr txBox="1"/>
      </xdr:nvSpPr>
      <xdr:spPr>
        <a:xfrm>
          <a:off x="15266043"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93997</xdr:rowOff>
    </xdr:from>
    <xdr:ext cx="405111" cy="259045"/>
    <xdr:sp macro="" textlink="">
      <xdr:nvSpPr>
        <xdr:cNvPr id="335" name="n_1mainValue【認定こども園・幼稚園・保育所】&#10;有形固定資産減価償却率">
          <a:extLst>
            <a:ext uri="{FF2B5EF4-FFF2-40B4-BE49-F238E27FC236}">
              <a16:creationId xmlns:a16="http://schemas.microsoft.com/office/drawing/2014/main" id="{00000000-0008-0000-0D00-00004F010000}"/>
            </a:ext>
          </a:extLst>
        </xdr:cNvPr>
        <xdr:cNvSpPr txBox="1"/>
      </xdr:nvSpPr>
      <xdr:spPr>
        <a:xfrm>
          <a:off x="15266043"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6" name="正方形/長方形 335">
          <a:extLst>
            <a:ext uri="{FF2B5EF4-FFF2-40B4-BE49-F238E27FC236}">
              <a16:creationId xmlns:a16="http://schemas.microsoft.com/office/drawing/2014/main" id="{00000000-0008-0000-0D00-00005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7" name="正方形/長方形 336">
          <a:extLst>
            <a:ext uri="{FF2B5EF4-FFF2-40B4-BE49-F238E27FC236}">
              <a16:creationId xmlns:a16="http://schemas.microsoft.com/office/drawing/2014/main" id="{00000000-0008-0000-0D00-00005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8" name="正方形/長方形 337">
          <a:extLst>
            <a:ext uri="{FF2B5EF4-FFF2-40B4-BE49-F238E27FC236}">
              <a16:creationId xmlns:a16="http://schemas.microsoft.com/office/drawing/2014/main" id="{00000000-0008-0000-0D00-00005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9" name="正方形/長方形 338">
          <a:extLst>
            <a:ext uri="{FF2B5EF4-FFF2-40B4-BE49-F238E27FC236}">
              <a16:creationId xmlns:a16="http://schemas.microsoft.com/office/drawing/2014/main" id="{00000000-0008-0000-0D00-00005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0" name="正方形/長方形 339">
          <a:extLst>
            <a:ext uri="{FF2B5EF4-FFF2-40B4-BE49-F238E27FC236}">
              <a16:creationId xmlns:a16="http://schemas.microsoft.com/office/drawing/2014/main" id="{00000000-0008-0000-0D00-00005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1" name="正方形/長方形 340">
          <a:extLst>
            <a:ext uri="{FF2B5EF4-FFF2-40B4-BE49-F238E27FC236}">
              <a16:creationId xmlns:a16="http://schemas.microsoft.com/office/drawing/2014/main" id="{00000000-0008-0000-0D00-00005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2" name="正方形/長方形 341">
          <a:extLst>
            <a:ext uri="{FF2B5EF4-FFF2-40B4-BE49-F238E27FC236}">
              <a16:creationId xmlns:a16="http://schemas.microsoft.com/office/drawing/2014/main" id="{00000000-0008-0000-0D00-00005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3" name="正方形/長方形 342">
          <a:extLst>
            <a:ext uri="{FF2B5EF4-FFF2-40B4-BE49-F238E27FC236}">
              <a16:creationId xmlns:a16="http://schemas.microsoft.com/office/drawing/2014/main" id="{00000000-0008-0000-0D00-00005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4" name="テキスト ボックス 343">
          <a:extLst>
            <a:ext uri="{FF2B5EF4-FFF2-40B4-BE49-F238E27FC236}">
              <a16:creationId xmlns:a16="http://schemas.microsoft.com/office/drawing/2014/main" id="{00000000-0008-0000-0D00-00005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5" name="直線コネクタ 344">
          <a:extLst>
            <a:ext uri="{FF2B5EF4-FFF2-40B4-BE49-F238E27FC236}">
              <a16:creationId xmlns:a16="http://schemas.microsoft.com/office/drawing/2014/main" id="{00000000-0008-0000-0D00-00005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6" name="直線コネクタ 345">
          <a:extLst>
            <a:ext uri="{FF2B5EF4-FFF2-40B4-BE49-F238E27FC236}">
              <a16:creationId xmlns:a16="http://schemas.microsoft.com/office/drawing/2014/main" id="{00000000-0008-0000-0D00-00005A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47" name="テキスト ボックス 346">
          <a:extLst>
            <a:ext uri="{FF2B5EF4-FFF2-40B4-BE49-F238E27FC236}">
              <a16:creationId xmlns:a16="http://schemas.microsoft.com/office/drawing/2014/main" id="{00000000-0008-0000-0D00-00005B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8" name="直線コネクタ 347">
          <a:extLst>
            <a:ext uri="{FF2B5EF4-FFF2-40B4-BE49-F238E27FC236}">
              <a16:creationId xmlns:a16="http://schemas.microsoft.com/office/drawing/2014/main" id="{00000000-0008-0000-0D00-00005C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49" name="テキスト ボックス 348">
          <a:extLst>
            <a:ext uri="{FF2B5EF4-FFF2-40B4-BE49-F238E27FC236}">
              <a16:creationId xmlns:a16="http://schemas.microsoft.com/office/drawing/2014/main" id="{00000000-0008-0000-0D00-00005D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50" name="直線コネクタ 349">
          <a:extLst>
            <a:ext uri="{FF2B5EF4-FFF2-40B4-BE49-F238E27FC236}">
              <a16:creationId xmlns:a16="http://schemas.microsoft.com/office/drawing/2014/main" id="{00000000-0008-0000-0D00-00005E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51" name="テキスト ボックス 350">
          <a:extLst>
            <a:ext uri="{FF2B5EF4-FFF2-40B4-BE49-F238E27FC236}">
              <a16:creationId xmlns:a16="http://schemas.microsoft.com/office/drawing/2014/main" id="{00000000-0008-0000-0D00-00005F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2" name="直線コネクタ 351">
          <a:extLst>
            <a:ext uri="{FF2B5EF4-FFF2-40B4-BE49-F238E27FC236}">
              <a16:creationId xmlns:a16="http://schemas.microsoft.com/office/drawing/2014/main" id="{00000000-0008-0000-0D00-000060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53" name="テキスト ボックス 352">
          <a:extLst>
            <a:ext uri="{FF2B5EF4-FFF2-40B4-BE49-F238E27FC236}">
              <a16:creationId xmlns:a16="http://schemas.microsoft.com/office/drawing/2014/main" id="{00000000-0008-0000-0D00-000061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4" name="直線コネクタ 353">
          <a:extLst>
            <a:ext uri="{FF2B5EF4-FFF2-40B4-BE49-F238E27FC236}">
              <a16:creationId xmlns:a16="http://schemas.microsoft.com/office/drawing/2014/main" id="{00000000-0008-0000-0D00-00006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5" name="テキスト ボックス 354">
          <a:extLst>
            <a:ext uri="{FF2B5EF4-FFF2-40B4-BE49-F238E27FC236}">
              <a16:creationId xmlns:a16="http://schemas.microsoft.com/office/drawing/2014/main" id="{00000000-0008-0000-0D00-000063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6" name="【認定こども園・幼稚園・保育所】&#10;一人当たり面積グラフ枠">
          <a:extLst>
            <a:ext uri="{FF2B5EF4-FFF2-40B4-BE49-F238E27FC236}">
              <a16:creationId xmlns:a16="http://schemas.microsoft.com/office/drawing/2014/main" id="{00000000-0008-0000-0D00-00006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23622</xdr:rowOff>
    </xdr:from>
    <xdr:to>
      <xdr:col>32</xdr:col>
      <xdr:colOff>186689</xdr:colOff>
      <xdr:row>41</xdr:row>
      <xdr:rowOff>96774</xdr:rowOff>
    </xdr:to>
    <xdr:cxnSp macro="">
      <xdr:nvCxnSpPr>
        <xdr:cNvPr id="357" name="直線コネクタ 356">
          <a:extLst>
            <a:ext uri="{FF2B5EF4-FFF2-40B4-BE49-F238E27FC236}">
              <a16:creationId xmlns:a16="http://schemas.microsoft.com/office/drawing/2014/main" id="{00000000-0008-0000-0D00-000065010000}"/>
            </a:ext>
          </a:extLst>
        </xdr:cNvPr>
        <xdr:cNvCxnSpPr/>
      </xdr:nvCxnSpPr>
      <xdr:spPr>
        <a:xfrm flipV="1">
          <a:off x="22160864" y="5681472"/>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100601</xdr:rowOff>
    </xdr:from>
    <xdr:ext cx="469744" cy="259045"/>
    <xdr:sp macro="" textlink="">
      <xdr:nvSpPr>
        <xdr:cNvPr id="358" name="【認定こども園・幼稚園・保育所】&#10;一人当たり面積最小値テキスト">
          <a:extLst>
            <a:ext uri="{FF2B5EF4-FFF2-40B4-BE49-F238E27FC236}">
              <a16:creationId xmlns:a16="http://schemas.microsoft.com/office/drawing/2014/main" id="{00000000-0008-0000-0D00-000066010000}"/>
            </a:ext>
          </a:extLst>
        </xdr:cNvPr>
        <xdr:cNvSpPr txBox="1"/>
      </xdr:nvSpPr>
      <xdr:spPr>
        <a:xfrm>
          <a:off x="22250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96774</xdr:rowOff>
    </xdr:from>
    <xdr:to>
      <xdr:col>32</xdr:col>
      <xdr:colOff>276225</xdr:colOff>
      <xdr:row>41</xdr:row>
      <xdr:rowOff>96774</xdr:rowOff>
    </xdr:to>
    <xdr:cxnSp macro="">
      <xdr:nvCxnSpPr>
        <xdr:cNvPr id="359" name="直線コネクタ 358">
          <a:extLst>
            <a:ext uri="{FF2B5EF4-FFF2-40B4-BE49-F238E27FC236}">
              <a16:creationId xmlns:a16="http://schemas.microsoft.com/office/drawing/2014/main" id="{00000000-0008-0000-0D00-000067010000}"/>
            </a:ext>
          </a:extLst>
        </xdr:cNvPr>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141749</xdr:rowOff>
    </xdr:from>
    <xdr:ext cx="469744" cy="259045"/>
    <xdr:sp macro="" textlink="">
      <xdr:nvSpPr>
        <xdr:cNvPr id="360" name="【認定こども園・幼稚園・保育所】&#10;一人当たり面積最大値テキスト">
          <a:extLst>
            <a:ext uri="{FF2B5EF4-FFF2-40B4-BE49-F238E27FC236}">
              <a16:creationId xmlns:a16="http://schemas.microsoft.com/office/drawing/2014/main" id="{00000000-0008-0000-0D00-000068010000}"/>
            </a:ext>
          </a:extLst>
        </xdr:cNvPr>
        <xdr:cNvSpPr txBox="1"/>
      </xdr:nvSpPr>
      <xdr:spPr>
        <a:xfrm>
          <a:off x="22250400" y="545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33</xdr:row>
      <xdr:rowOff>23622</xdr:rowOff>
    </xdr:from>
    <xdr:to>
      <xdr:col>32</xdr:col>
      <xdr:colOff>276225</xdr:colOff>
      <xdr:row>33</xdr:row>
      <xdr:rowOff>23622</xdr:rowOff>
    </xdr:to>
    <xdr:cxnSp macro="">
      <xdr:nvCxnSpPr>
        <xdr:cNvPr id="361" name="直線コネクタ 360">
          <a:extLst>
            <a:ext uri="{FF2B5EF4-FFF2-40B4-BE49-F238E27FC236}">
              <a16:creationId xmlns:a16="http://schemas.microsoft.com/office/drawing/2014/main" id="{00000000-0008-0000-0D00-000069010000}"/>
            </a:ext>
          </a:extLst>
        </xdr:cNvPr>
        <xdr:cNvCxnSpPr/>
      </xdr:nvCxnSpPr>
      <xdr:spPr>
        <a:xfrm>
          <a:off x="22072600" y="568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72407</xdr:rowOff>
    </xdr:from>
    <xdr:ext cx="469744" cy="259045"/>
    <xdr:sp macro="" textlink="">
      <xdr:nvSpPr>
        <xdr:cNvPr id="362" name="【認定こども園・幼稚園・保育所】&#10;一人当たり面積平均値テキスト">
          <a:extLst>
            <a:ext uri="{FF2B5EF4-FFF2-40B4-BE49-F238E27FC236}">
              <a16:creationId xmlns:a16="http://schemas.microsoft.com/office/drawing/2014/main" id="{00000000-0008-0000-0D00-00006A010000}"/>
            </a:ext>
          </a:extLst>
        </xdr:cNvPr>
        <xdr:cNvSpPr txBox="1"/>
      </xdr:nvSpPr>
      <xdr:spPr>
        <a:xfrm>
          <a:off x="222504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93980</xdr:rowOff>
    </xdr:from>
    <xdr:to>
      <xdr:col>32</xdr:col>
      <xdr:colOff>238125</xdr:colOff>
      <xdr:row>39</xdr:row>
      <xdr:rowOff>24130</xdr:rowOff>
    </xdr:to>
    <xdr:sp macro="" textlink="">
      <xdr:nvSpPr>
        <xdr:cNvPr id="363" name="フローチャート : 判断 362">
          <a:extLst>
            <a:ext uri="{FF2B5EF4-FFF2-40B4-BE49-F238E27FC236}">
              <a16:creationId xmlns:a16="http://schemas.microsoft.com/office/drawing/2014/main" id="{00000000-0008-0000-0D00-00006B010000}"/>
            </a:ext>
          </a:extLst>
        </xdr:cNvPr>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34</xdr:row>
      <xdr:rowOff>93980</xdr:rowOff>
    </xdr:from>
    <xdr:to>
      <xdr:col>31</xdr:col>
      <xdr:colOff>85725</xdr:colOff>
      <xdr:row>35</xdr:row>
      <xdr:rowOff>24130</xdr:rowOff>
    </xdr:to>
    <xdr:sp macro="" textlink="">
      <xdr:nvSpPr>
        <xdr:cNvPr id="364" name="フローチャート : 判断 363">
          <a:extLst>
            <a:ext uri="{FF2B5EF4-FFF2-40B4-BE49-F238E27FC236}">
              <a16:creationId xmlns:a16="http://schemas.microsoft.com/office/drawing/2014/main" id="{00000000-0008-0000-0D00-00006C010000}"/>
            </a:ext>
          </a:extLst>
        </xdr:cNvPr>
        <xdr:cNvSpPr/>
      </xdr:nvSpPr>
      <xdr:spPr>
        <a:xfrm>
          <a:off x="212725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00000000-0008-0000-0D00-00006D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00000000-0008-0000-0D00-00006E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00000000-0008-0000-0D00-00006F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00000000-0008-0000-0D00-000070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00000000-0008-0000-0D00-000071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25400</xdr:rowOff>
    </xdr:from>
    <xdr:to>
      <xdr:col>31</xdr:col>
      <xdr:colOff>85725</xdr:colOff>
      <xdr:row>40</xdr:row>
      <xdr:rowOff>127000</xdr:rowOff>
    </xdr:to>
    <xdr:sp macro="" textlink="">
      <xdr:nvSpPr>
        <xdr:cNvPr id="370" name="円/楕円 369">
          <a:extLst>
            <a:ext uri="{FF2B5EF4-FFF2-40B4-BE49-F238E27FC236}">
              <a16:creationId xmlns:a16="http://schemas.microsoft.com/office/drawing/2014/main" id="{00000000-0008-0000-0D00-000072010000}"/>
            </a:ext>
          </a:extLst>
        </xdr:cNvPr>
        <xdr:cNvSpPr/>
      </xdr:nvSpPr>
      <xdr:spPr>
        <a:xfrm>
          <a:off x="21272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33</xdr:row>
      <xdr:rowOff>40657</xdr:rowOff>
    </xdr:from>
    <xdr:ext cx="469744" cy="259045"/>
    <xdr:sp macro="" textlink="">
      <xdr:nvSpPr>
        <xdr:cNvPr id="371" name="n_1aveValue【認定こども園・幼稚園・保育所】&#10;一人当たり面積">
          <a:extLst>
            <a:ext uri="{FF2B5EF4-FFF2-40B4-BE49-F238E27FC236}">
              <a16:creationId xmlns:a16="http://schemas.microsoft.com/office/drawing/2014/main" id="{00000000-0008-0000-0D00-000073010000}"/>
            </a:ext>
          </a:extLst>
        </xdr:cNvPr>
        <xdr:cNvSpPr txBox="1"/>
      </xdr:nvSpPr>
      <xdr:spPr>
        <a:xfrm>
          <a:off x="21075727" y="56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118127</xdr:rowOff>
    </xdr:from>
    <xdr:ext cx="469744" cy="259045"/>
    <xdr:sp macro="" textlink="">
      <xdr:nvSpPr>
        <xdr:cNvPr id="372" name="n_1mainValue【認定こども園・幼稚園・保育所】&#10;一人当たり面積">
          <a:extLst>
            <a:ext uri="{FF2B5EF4-FFF2-40B4-BE49-F238E27FC236}">
              <a16:creationId xmlns:a16="http://schemas.microsoft.com/office/drawing/2014/main" id="{00000000-0008-0000-0D00-000074010000}"/>
            </a:ext>
          </a:extLst>
        </xdr:cNvPr>
        <xdr:cNvSpPr txBox="1"/>
      </xdr:nvSpPr>
      <xdr:spPr>
        <a:xfrm>
          <a:off x="21075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3" name="正方形/長方形 372">
          <a:extLst>
            <a:ext uri="{FF2B5EF4-FFF2-40B4-BE49-F238E27FC236}">
              <a16:creationId xmlns:a16="http://schemas.microsoft.com/office/drawing/2014/main" id="{00000000-0008-0000-0D00-00007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4" name="正方形/長方形 373">
          <a:extLst>
            <a:ext uri="{FF2B5EF4-FFF2-40B4-BE49-F238E27FC236}">
              <a16:creationId xmlns:a16="http://schemas.microsoft.com/office/drawing/2014/main" id="{00000000-0008-0000-0D00-00007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5" name="正方形/長方形 374">
          <a:extLst>
            <a:ext uri="{FF2B5EF4-FFF2-40B4-BE49-F238E27FC236}">
              <a16:creationId xmlns:a16="http://schemas.microsoft.com/office/drawing/2014/main" id="{00000000-0008-0000-0D00-00007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6" name="正方形/長方形 375">
          <a:extLst>
            <a:ext uri="{FF2B5EF4-FFF2-40B4-BE49-F238E27FC236}">
              <a16:creationId xmlns:a16="http://schemas.microsoft.com/office/drawing/2014/main" id="{00000000-0008-0000-0D00-00007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7" name="正方形/長方形 376">
          <a:extLst>
            <a:ext uri="{FF2B5EF4-FFF2-40B4-BE49-F238E27FC236}">
              <a16:creationId xmlns:a16="http://schemas.microsoft.com/office/drawing/2014/main" id="{00000000-0008-0000-0D00-00007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8" name="正方形/長方形 377">
          <a:extLst>
            <a:ext uri="{FF2B5EF4-FFF2-40B4-BE49-F238E27FC236}">
              <a16:creationId xmlns:a16="http://schemas.microsoft.com/office/drawing/2014/main" id="{00000000-0008-0000-0D00-00007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9" name="正方形/長方形 378">
          <a:extLst>
            <a:ext uri="{FF2B5EF4-FFF2-40B4-BE49-F238E27FC236}">
              <a16:creationId xmlns:a16="http://schemas.microsoft.com/office/drawing/2014/main" id="{00000000-0008-0000-0D00-00007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0" name="正方形/長方形 379">
          <a:extLst>
            <a:ext uri="{FF2B5EF4-FFF2-40B4-BE49-F238E27FC236}">
              <a16:creationId xmlns:a16="http://schemas.microsoft.com/office/drawing/2014/main" id="{00000000-0008-0000-0D00-00007C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1" name="テキスト ボックス 380">
          <a:extLst>
            <a:ext uri="{FF2B5EF4-FFF2-40B4-BE49-F238E27FC236}">
              <a16:creationId xmlns:a16="http://schemas.microsoft.com/office/drawing/2014/main" id="{00000000-0008-0000-0D00-00007D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2" name="直線コネクタ 381">
          <a:extLst>
            <a:ext uri="{FF2B5EF4-FFF2-40B4-BE49-F238E27FC236}">
              <a16:creationId xmlns:a16="http://schemas.microsoft.com/office/drawing/2014/main" id="{00000000-0008-0000-0D00-00007E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3" name="テキスト ボックス 382">
          <a:extLst>
            <a:ext uri="{FF2B5EF4-FFF2-40B4-BE49-F238E27FC236}">
              <a16:creationId xmlns:a16="http://schemas.microsoft.com/office/drawing/2014/main" id="{00000000-0008-0000-0D00-00007F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84" name="直線コネクタ 383">
          <a:extLst>
            <a:ext uri="{FF2B5EF4-FFF2-40B4-BE49-F238E27FC236}">
              <a16:creationId xmlns:a16="http://schemas.microsoft.com/office/drawing/2014/main" id="{00000000-0008-0000-0D00-000080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85" name="テキスト ボックス 384">
          <a:extLst>
            <a:ext uri="{FF2B5EF4-FFF2-40B4-BE49-F238E27FC236}">
              <a16:creationId xmlns:a16="http://schemas.microsoft.com/office/drawing/2014/main" id="{00000000-0008-0000-0D00-000081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86" name="直線コネクタ 385">
          <a:extLst>
            <a:ext uri="{FF2B5EF4-FFF2-40B4-BE49-F238E27FC236}">
              <a16:creationId xmlns:a16="http://schemas.microsoft.com/office/drawing/2014/main" id="{00000000-0008-0000-0D00-000082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87" name="テキスト ボックス 386">
          <a:extLst>
            <a:ext uri="{FF2B5EF4-FFF2-40B4-BE49-F238E27FC236}">
              <a16:creationId xmlns:a16="http://schemas.microsoft.com/office/drawing/2014/main" id="{00000000-0008-0000-0D00-000083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88" name="直線コネクタ 387">
          <a:extLst>
            <a:ext uri="{FF2B5EF4-FFF2-40B4-BE49-F238E27FC236}">
              <a16:creationId xmlns:a16="http://schemas.microsoft.com/office/drawing/2014/main" id="{00000000-0008-0000-0D00-000084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89" name="テキスト ボックス 388">
          <a:extLst>
            <a:ext uri="{FF2B5EF4-FFF2-40B4-BE49-F238E27FC236}">
              <a16:creationId xmlns:a16="http://schemas.microsoft.com/office/drawing/2014/main" id="{00000000-0008-0000-0D00-000085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90" name="直線コネクタ 389">
          <a:extLst>
            <a:ext uri="{FF2B5EF4-FFF2-40B4-BE49-F238E27FC236}">
              <a16:creationId xmlns:a16="http://schemas.microsoft.com/office/drawing/2014/main" id="{00000000-0008-0000-0D00-000086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91" name="テキスト ボックス 390">
          <a:extLst>
            <a:ext uri="{FF2B5EF4-FFF2-40B4-BE49-F238E27FC236}">
              <a16:creationId xmlns:a16="http://schemas.microsoft.com/office/drawing/2014/main" id="{00000000-0008-0000-0D00-000087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92" name="直線コネクタ 391">
          <a:extLst>
            <a:ext uri="{FF2B5EF4-FFF2-40B4-BE49-F238E27FC236}">
              <a16:creationId xmlns:a16="http://schemas.microsoft.com/office/drawing/2014/main" id="{00000000-0008-0000-0D00-000088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93" name="テキスト ボックス 392">
          <a:extLst>
            <a:ext uri="{FF2B5EF4-FFF2-40B4-BE49-F238E27FC236}">
              <a16:creationId xmlns:a16="http://schemas.microsoft.com/office/drawing/2014/main" id="{00000000-0008-0000-0D00-000089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94" name="直線コネクタ 393">
          <a:extLst>
            <a:ext uri="{FF2B5EF4-FFF2-40B4-BE49-F238E27FC236}">
              <a16:creationId xmlns:a16="http://schemas.microsoft.com/office/drawing/2014/main" id="{00000000-0008-0000-0D00-00008A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95" name="テキスト ボックス 394">
          <a:extLst>
            <a:ext uri="{FF2B5EF4-FFF2-40B4-BE49-F238E27FC236}">
              <a16:creationId xmlns:a16="http://schemas.microsoft.com/office/drawing/2014/main" id="{00000000-0008-0000-0D00-00008B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6" name="直線コネクタ 395">
          <a:extLst>
            <a:ext uri="{FF2B5EF4-FFF2-40B4-BE49-F238E27FC236}">
              <a16:creationId xmlns:a16="http://schemas.microsoft.com/office/drawing/2014/main" id="{00000000-0008-0000-0D00-00008C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7" name="テキスト ボックス 396">
          <a:extLst>
            <a:ext uri="{FF2B5EF4-FFF2-40B4-BE49-F238E27FC236}">
              <a16:creationId xmlns:a16="http://schemas.microsoft.com/office/drawing/2014/main" id="{00000000-0008-0000-0D00-00008D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8" name="【学校施設】&#10;有形固定資産減価償却率グラフ枠">
          <a:extLst>
            <a:ext uri="{FF2B5EF4-FFF2-40B4-BE49-F238E27FC236}">
              <a16:creationId xmlns:a16="http://schemas.microsoft.com/office/drawing/2014/main" id="{00000000-0008-0000-0D00-00008E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35923</xdr:rowOff>
    </xdr:from>
    <xdr:to>
      <xdr:col>23</xdr:col>
      <xdr:colOff>516889</xdr:colOff>
      <xdr:row>65</xdr:row>
      <xdr:rowOff>1633</xdr:rowOff>
    </xdr:to>
    <xdr:cxnSp macro="">
      <xdr:nvCxnSpPr>
        <xdr:cNvPr id="399" name="直線コネクタ 398">
          <a:extLst>
            <a:ext uri="{FF2B5EF4-FFF2-40B4-BE49-F238E27FC236}">
              <a16:creationId xmlns:a16="http://schemas.microsoft.com/office/drawing/2014/main" id="{00000000-0008-0000-0D00-00008F010000}"/>
            </a:ext>
          </a:extLst>
        </xdr:cNvPr>
        <xdr:cNvCxnSpPr/>
      </xdr:nvCxnSpPr>
      <xdr:spPr>
        <a:xfrm flipV="1">
          <a:off x="16318864" y="9637123"/>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5460</xdr:rowOff>
    </xdr:from>
    <xdr:ext cx="405111" cy="259045"/>
    <xdr:sp macro="" textlink="">
      <xdr:nvSpPr>
        <xdr:cNvPr id="400" name="【学校施設】&#10;有形固定資産減価償却率最小値テキスト">
          <a:extLst>
            <a:ext uri="{FF2B5EF4-FFF2-40B4-BE49-F238E27FC236}">
              <a16:creationId xmlns:a16="http://schemas.microsoft.com/office/drawing/2014/main" id="{00000000-0008-0000-0D00-000090010000}"/>
            </a:ext>
          </a:extLst>
        </xdr:cNvPr>
        <xdr:cNvSpPr txBox="1"/>
      </xdr:nvSpPr>
      <xdr:spPr>
        <a:xfrm>
          <a:off x="16408400" y="11149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65</xdr:row>
      <xdr:rowOff>1633</xdr:rowOff>
    </xdr:from>
    <xdr:to>
      <xdr:col>23</xdr:col>
      <xdr:colOff>606425</xdr:colOff>
      <xdr:row>65</xdr:row>
      <xdr:rowOff>1633</xdr:rowOff>
    </xdr:to>
    <xdr:cxnSp macro="">
      <xdr:nvCxnSpPr>
        <xdr:cNvPr id="401" name="直線コネクタ 400">
          <a:extLst>
            <a:ext uri="{FF2B5EF4-FFF2-40B4-BE49-F238E27FC236}">
              <a16:creationId xmlns:a16="http://schemas.microsoft.com/office/drawing/2014/main" id="{00000000-0008-0000-0D00-000091010000}"/>
            </a:ext>
          </a:extLst>
        </xdr:cNvPr>
        <xdr:cNvCxnSpPr/>
      </xdr:nvCxnSpPr>
      <xdr:spPr>
        <a:xfrm>
          <a:off x="16230600" y="1114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154050</xdr:rowOff>
    </xdr:from>
    <xdr:ext cx="405111" cy="259045"/>
    <xdr:sp macro="" textlink="">
      <xdr:nvSpPr>
        <xdr:cNvPr id="402" name="【学校施設】&#10;有形固定資産減価償却率最大値テキスト">
          <a:extLst>
            <a:ext uri="{FF2B5EF4-FFF2-40B4-BE49-F238E27FC236}">
              <a16:creationId xmlns:a16="http://schemas.microsoft.com/office/drawing/2014/main" id="{00000000-0008-0000-0D00-000092010000}"/>
            </a:ext>
          </a:extLst>
        </xdr:cNvPr>
        <xdr:cNvSpPr txBox="1"/>
      </xdr:nvSpPr>
      <xdr:spPr>
        <a:xfrm>
          <a:off x="164084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23</xdr:col>
      <xdr:colOff>428625</xdr:colOff>
      <xdr:row>56</xdr:row>
      <xdr:rowOff>35923</xdr:rowOff>
    </xdr:from>
    <xdr:to>
      <xdr:col>23</xdr:col>
      <xdr:colOff>606425</xdr:colOff>
      <xdr:row>56</xdr:row>
      <xdr:rowOff>35923</xdr:rowOff>
    </xdr:to>
    <xdr:cxnSp macro="">
      <xdr:nvCxnSpPr>
        <xdr:cNvPr id="403" name="直線コネクタ 402">
          <a:extLst>
            <a:ext uri="{FF2B5EF4-FFF2-40B4-BE49-F238E27FC236}">
              <a16:creationId xmlns:a16="http://schemas.microsoft.com/office/drawing/2014/main" id="{00000000-0008-0000-0D00-000093010000}"/>
            </a:ext>
          </a:extLst>
        </xdr:cNvPr>
        <xdr:cNvCxnSpPr/>
      </xdr:nvCxnSpPr>
      <xdr:spPr>
        <a:xfrm>
          <a:off x="16230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99077</xdr:rowOff>
    </xdr:from>
    <xdr:ext cx="405111" cy="259045"/>
    <xdr:sp macro="" textlink="">
      <xdr:nvSpPr>
        <xdr:cNvPr id="404" name="【学校施設】&#10;有形固定資産減価償却率平均値テキスト">
          <a:extLst>
            <a:ext uri="{FF2B5EF4-FFF2-40B4-BE49-F238E27FC236}">
              <a16:creationId xmlns:a16="http://schemas.microsoft.com/office/drawing/2014/main" id="{00000000-0008-0000-0D00-000094010000}"/>
            </a:ext>
          </a:extLst>
        </xdr:cNvPr>
        <xdr:cNvSpPr txBox="1"/>
      </xdr:nvSpPr>
      <xdr:spPr>
        <a:xfrm>
          <a:off x="164084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120650</xdr:rowOff>
    </xdr:from>
    <xdr:to>
      <xdr:col>23</xdr:col>
      <xdr:colOff>568325</xdr:colOff>
      <xdr:row>60</xdr:row>
      <xdr:rowOff>50800</xdr:rowOff>
    </xdr:to>
    <xdr:sp macro="" textlink="">
      <xdr:nvSpPr>
        <xdr:cNvPr id="405" name="フローチャート : 判断 404">
          <a:extLst>
            <a:ext uri="{FF2B5EF4-FFF2-40B4-BE49-F238E27FC236}">
              <a16:creationId xmlns:a16="http://schemas.microsoft.com/office/drawing/2014/main" id="{00000000-0008-0000-0D00-000095010000}"/>
            </a:ext>
          </a:extLst>
        </xdr:cNvPr>
        <xdr:cNvSpPr/>
      </xdr:nvSpPr>
      <xdr:spPr>
        <a:xfrm>
          <a:off x="16268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34109</xdr:rowOff>
    </xdr:from>
    <xdr:to>
      <xdr:col>22</xdr:col>
      <xdr:colOff>415925</xdr:colOff>
      <xdr:row>60</xdr:row>
      <xdr:rowOff>135709</xdr:rowOff>
    </xdr:to>
    <xdr:sp macro="" textlink="">
      <xdr:nvSpPr>
        <xdr:cNvPr id="406" name="フローチャート : 判断 405">
          <a:extLst>
            <a:ext uri="{FF2B5EF4-FFF2-40B4-BE49-F238E27FC236}">
              <a16:creationId xmlns:a16="http://schemas.microsoft.com/office/drawing/2014/main" id="{00000000-0008-0000-0D00-000096010000}"/>
            </a:ext>
          </a:extLst>
        </xdr:cNvPr>
        <xdr:cNvSpPr/>
      </xdr:nvSpPr>
      <xdr:spPr>
        <a:xfrm>
          <a:off x="15430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7" name="テキスト ボックス 406">
          <a:extLst>
            <a:ext uri="{FF2B5EF4-FFF2-40B4-BE49-F238E27FC236}">
              <a16:creationId xmlns:a16="http://schemas.microsoft.com/office/drawing/2014/main" id="{00000000-0008-0000-0D00-000097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8" name="テキスト ボックス 407">
          <a:extLst>
            <a:ext uri="{FF2B5EF4-FFF2-40B4-BE49-F238E27FC236}">
              <a16:creationId xmlns:a16="http://schemas.microsoft.com/office/drawing/2014/main" id="{00000000-0008-0000-0D00-000098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9" name="テキスト ボックス 408">
          <a:extLst>
            <a:ext uri="{FF2B5EF4-FFF2-40B4-BE49-F238E27FC236}">
              <a16:creationId xmlns:a16="http://schemas.microsoft.com/office/drawing/2014/main" id="{00000000-0008-0000-0D00-000099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0" name="テキスト ボックス 409">
          <a:extLst>
            <a:ext uri="{FF2B5EF4-FFF2-40B4-BE49-F238E27FC236}">
              <a16:creationId xmlns:a16="http://schemas.microsoft.com/office/drawing/2014/main" id="{00000000-0008-0000-0D00-00009A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1" name="テキスト ボックス 410">
          <a:extLst>
            <a:ext uri="{FF2B5EF4-FFF2-40B4-BE49-F238E27FC236}">
              <a16:creationId xmlns:a16="http://schemas.microsoft.com/office/drawing/2014/main" id="{00000000-0008-0000-0D00-00009B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140244</xdr:rowOff>
    </xdr:from>
    <xdr:to>
      <xdr:col>22</xdr:col>
      <xdr:colOff>415925</xdr:colOff>
      <xdr:row>60</xdr:row>
      <xdr:rowOff>70394</xdr:rowOff>
    </xdr:to>
    <xdr:sp macro="" textlink="">
      <xdr:nvSpPr>
        <xdr:cNvPr id="412" name="円/楕円 411">
          <a:extLst>
            <a:ext uri="{FF2B5EF4-FFF2-40B4-BE49-F238E27FC236}">
              <a16:creationId xmlns:a16="http://schemas.microsoft.com/office/drawing/2014/main" id="{00000000-0008-0000-0D00-00009C010000}"/>
            </a:ext>
          </a:extLst>
        </xdr:cNvPr>
        <xdr:cNvSpPr/>
      </xdr:nvSpPr>
      <xdr:spPr>
        <a:xfrm>
          <a:off x="15430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126836</xdr:rowOff>
    </xdr:from>
    <xdr:ext cx="405111" cy="259045"/>
    <xdr:sp macro="" textlink="">
      <xdr:nvSpPr>
        <xdr:cNvPr id="413" name="n_1aveValue【学校施設】&#10;有形固定資産減価償却率">
          <a:extLst>
            <a:ext uri="{FF2B5EF4-FFF2-40B4-BE49-F238E27FC236}">
              <a16:creationId xmlns:a16="http://schemas.microsoft.com/office/drawing/2014/main" id="{00000000-0008-0000-0D00-00009D010000}"/>
            </a:ext>
          </a:extLst>
        </xdr:cNvPr>
        <xdr:cNvSpPr txBox="1"/>
      </xdr:nvSpPr>
      <xdr:spPr>
        <a:xfrm>
          <a:off x="15266043"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86921</xdr:rowOff>
    </xdr:from>
    <xdr:ext cx="405111" cy="259045"/>
    <xdr:sp macro="" textlink="">
      <xdr:nvSpPr>
        <xdr:cNvPr id="414" name="n_1mainValue【学校施設】&#10;有形固定資産減価償却率">
          <a:extLst>
            <a:ext uri="{FF2B5EF4-FFF2-40B4-BE49-F238E27FC236}">
              <a16:creationId xmlns:a16="http://schemas.microsoft.com/office/drawing/2014/main" id="{00000000-0008-0000-0D00-00009E010000}"/>
            </a:ext>
          </a:extLst>
        </xdr:cNvPr>
        <xdr:cNvSpPr txBox="1"/>
      </xdr:nvSpPr>
      <xdr:spPr>
        <a:xfrm>
          <a:off x="15266043"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5" name="正方形/長方形 414">
          <a:extLst>
            <a:ext uri="{FF2B5EF4-FFF2-40B4-BE49-F238E27FC236}">
              <a16:creationId xmlns:a16="http://schemas.microsoft.com/office/drawing/2014/main" id="{00000000-0008-0000-0D00-00009F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6" name="正方形/長方形 415">
          <a:extLst>
            <a:ext uri="{FF2B5EF4-FFF2-40B4-BE49-F238E27FC236}">
              <a16:creationId xmlns:a16="http://schemas.microsoft.com/office/drawing/2014/main" id="{00000000-0008-0000-0D00-0000A0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7" name="正方形/長方形 416">
          <a:extLst>
            <a:ext uri="{FF2B5EF4-FFF2-40B4-BE49-F238E27FC236}">
              <a16:creationId xmlns:a16="http://schemas.microsoft.com/office/drawing/2014/main" id="{00000000-0008-0000-0D00-0000A1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8" name="正方形/長方形 417">
          <a:extLst>
            <a:ext uri="{FF2B5EF4-FFF2-40B4-BE49-F238E27FC236}">
              <a16:creationId xmlns:a16="http://schemas.microsoft.com/office/drawing/2014/main" id="{00000000-0008-0000-0D00-0000A2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9" name="正方形/長方形 418">
          <a:extLst>
            <a:ext uri="{FF2B5EF4-FFF2-40B4-BE49-F238E27FC236}">
              <a16:creationId xmlns:a16="http://schemas.microsoft.com/office/drawing/2014/main" id="{00000000-0008-0000-0D00-0000A3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0" name="正方形/長方形 419">
          <a:extLst>
            <a:ext uri="{FF2B5EF4-FFF2-40B4-BE49-F238E27FC236}">
              <a16:creationId xmlns:a16="http://schemas.microsoft.com/office/drawing/2014/main" id="{00000000-0008-0000-0D00-0000A4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1" name="正方形/長方形 420">
          <a:extLst>
            <a:ext uri="{FF2B5EF4-FFF2-40B4-BE49-F238E27FC236}">
              <a16:creationId xmlns:a16="http://schemas.microsoft.com/office/drawing/2014/main" id="{00000000-0008-0000-0D00-0000A5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2" name="正方形/長方形 421">
          <a:extLst>
            <a:ext uri="{FF2B5EF4-FFF2-40B4-BE49-F238E27FC236}">
              <a16:creationId xmlns:a16="http://schemas.microsoft.com/office/drawing/2014/main" id="{00000000-0008-0000-0D00-0000A6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3" name="テキスト ボックス 422">
          <a:extLst>
            <a:ext uri="{FF2B5EF4-FFF2-40B4-BE49-F238E27FC236}">
              <a16:creationId xmlns:a16="http://schemas.microsoft.com/office/drawing/2014/main" id="{00000000-0008-0000-0D00-0000A7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4" name="直線コネクタ 423">
          <a:extLst>
            <a:ext uri="{FF2B5EF4-FFF2-40B4-BE49-F238E27FC236}">
              <a16:creationId xmlns:a16="http://schemas.microsoft.com/office/drawing/2014/main" id="{00000000-0008-0000-0D00-0000A8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5" name="テキスト ボックス 424">
          <a:extLst>
            <a:ext uri="{FF2B5EF4-FFF2-40B4-BE49-F238E27FC236}">
              <a16:creationId xmlns:a16="http://schemas.microsoft.com/office/drawing/2014/main" id="{00000000-0008-0000-0D00-0000A9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26" name="直線コネクタ 425">
          <a:extLst>
            <a:ext uri="{FF2B5EF4-FFF2-40B4-BE49-F238E27FC236}">
              <a16:creationId xmlns:a16="http://schemas.microsoft.com/office/drawing/2014/main" id="{00000000-0008-0000-0D00-0000AA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27" name="テキスト ボックス 426">
          <a:extLst>
            <a:ext uri="{FF2B5EF4-FFF2-40B4-BE49-F238E27FC236}">
              <a16:creationId xmlns:a16="http://schemas.microsoft.com/office/drawing/2014/main" id="{00000000-0008-0000-0D00-0000AB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28" name="直線コネクタ 427">
          <a:extLst>
            <a:ext uri="{FF2B5EF4-FFF2-40B4-BE49-F238E27FC236}">
              <a16:creationId xmlns:a16="http://schemas.microsoft.com/office/drawing/2014/main" id="{00000000-0008-0000-0D00-0000AC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29" name="テキスト ボックス 428">
          <a:extLst>
            <a:ext uri="{FF2B5EF4-FFF2-40B4-BE49-F238E27FC236}">
              <a16:creationId xmlns:a16="http://schemas.microsoft.com/office/drawing/2014/main" id="{00000000-0008-0000-0D00-0000AD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30" name="直線コネクタ 429">
          <a:extLst>
            <a:ext uri="{FF2B5EF4-FFF2-40B4-BE49-F238E27FC236}">
              <a16:creationId xmlns:a16="http://schemas.microsoft.com/office/drawing/2014/main" id="{00000000-0008-0000-0D00-0000AE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31" name="テキスト ボックス 430">
          <a:extLst>
            <a:ext uri="{FF2B5EF4-FFF2-40B4-BE49-F238E27FC236}">
              <a16:creationId xmlns:a16="http://schemas.microsoft.com/office/drawing/2014/main" id="{00000000-0008-0000-0D00-0000AF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32" name="直線コネクタ 431">
          <a:extLst>
            <a:ext uri="{FF2B5EF4-FFF2-40B4-BE49-F238E27FC236}">
              <a16:creationId xmlns:a16="http://schemas.microsoft.com/office/drawing/2014/main" id="{00000000-0008-0000-0D00-0000B0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33" name="テキスト ボックス 432">
          <a:extLst>
            <a:ext uri="{FF2B5EF4-FFF2-40B4-BE49-F238E27FC236}">
              <a16:creationId xmlns:a16="http://schemas.microsoft.com/office/drawing/2014/main" id="{00000000-0008-0000-0D00-0000B1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34" name="直線コネクタ 433">
          <a:extLst>
            <a:ext uri="{FF2B5EF4-FFF2-40B4-BE49-F238E27FC236}">
              <a16:creationId xmlns:a16="http://schemas.microsoft.com/office/drawing/2014/main" id="{00000000-0008-0000-0D00-0000B2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35" name="テキスト ボックス 434">
          <a:extLst>
            <a:ext uri="{FF2B5EF4-FFF2-40B4-BE49-F238E27FC236}">
              <a16:creationId xmlns:a16="http://schemas.microsoft.com/office/drawing/2014/main" id="{00000000-0008-0000-0D00-0000B3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6" name="直線コネクタ 435">
          <a:extLst>
            <a:ext uri="{FF2B5EF4-FFF2-40B4-BE49-F238E27FC236}">
              <a16:creationId xmlns:a16="http://schemas.microsoft.com/office/drawing/2014/main" id="{00000000-0008-0000-0D00-0000B4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7" name="テキスト ボックス 436">
          <a:extLst>
            <a:ext uri="{FF2B5EF4-FFF2-40B4-BE49-F238E27FC236}">
              <a16:creationId xmlns:a16="http://schemas.microsoft.com/office/drawing/2014/main" id="{00000000-0008-0000-0D00-0000B5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8" name="【学校施設】&#10;一人当たり面積グラフ枠">
          <a:extLst>
            <a:ext uri="{FF2B5EF4-FFF2-40B4-BE49-F238E27FC236}">
              <a16:creationId xmlns:a16="http://schemas.microsoft.com/office/drawing/2014/main" id="{00000000-0008-0000-0D00-0000B6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160020</xdr:rowOff>
    </xdr:from>
    <xdr:to>
      <xdr:col>32</xdr:col>
      <xdr:colOff>186689</xdr:colOff>
      <xdr:row>63</xdr:row>
      <xdr:rowOff>154305</xdr:rowOff>
    </xdr:to>
    <xdr:cxnSp macro="">
      <xdr:nvCxnSpPr>
        <xdr:cNvPr id="439" name="直線コネクタ 438">
          <a:extLst>
            <a:ext uri="{FF2B5EF4-FFF2-40B4-BE49-F238E27FC236}">
              <a16:creationId xmlns:a16="http://schemas.microsoft.com/office/drawing/2014/main" id="{00000000-0008-0000-0D00-0000B7010000}"/>
            </a:ext>
          </a:extLst>
        </xdr:cNvPr>
        <xdr:cNvCxnSpPr/>
      </xdr:nvCxnSpPr>
      <xdr:spPr>
        <a:xfrm flipV="1">
          <a:off x="22160864" y="976122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158132</xdr:rowOff>
    </xdr:from>
    <xdr:ext cx="469744" cy="259045"/>
    <xdr:sp macro="" textlink="">
      <xdr:nvSpPr>
        <xdr:cNvPr id="440" name="【学校施設】&#10;一人当たり面積最小値テキスト">
          <a:extLst>
            <a:ext uri="{FF2B5EF4-FFF2-40B4-BE49-F238E27FC236}">
              <a16:creationId xmlns:a16="http://schemas.microsoft.com/office/drawing/2014/main" id="{00000000-0008-0000-0D00-0000B8010000}"/>
            </a:ext>
          </a:extLst>
        </xdr:cNvPr>
        <xdr:cNvSpPr txBox="1"/>
      </xdr:nvSpPr>
      <xdr:spPr>
        <a:xfrm>
          <a:off x="22250400" y="1095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32</xdr:col>
      <xdr:colOff>98425</xdr:colOff>
      <xdr:row>63</xdr:row>
      <xdr:rowOff>154305</xdr:rowOff>
    </xdr:from>
    <xdr:to>
      <xdr:col>32</xdr:col>
      <xdr:colOff>276225</xdr:colOff>
      <xdr:row>63</xdr:row>
      <xdr:rowOff>154305</xdr:rowOff>
    </xdr:to>
    <xdr:cxnSp macro="">
      <xdr:nvCxnSpPr>
        <xdr:cNvPr id="441" name="直線コネクタ 440">
          <a:extLst>
            <a:ext uri="{FF2B5EF4-FFF2-40B4-BE49-F238E27FC236}">
              <a16:creationId xmlns:a16="http://schemas.microsoft.com/office/drawing/2014/main" id="{00000000-0008-0000-0D00-0000B9010000}"/>
            </a:ext>
          </a:extLst>
        </xdr:cNvPr>
        <xdr:cNvCxnSpPr/>
      </xdr:nvCxnSpPr>
      <xdr:spPr>
        <a:xfrm>
          <a:off x="22072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106697</xdr:rowOff>
    </xdr:from>
    <xdr:ext cx="469744" cy="259045"/>
    <xdr:sp macro="" textlink="">
      <xdr:nvSpPr>
        <xdr:cNvPr id="442" name="【学校施設】&#10;一人当たり面積最大値テキスト">
          <a:extLst>
            <a:ext uri="{FF2B5EF4-FFF2-40B4-BE49-F238E27FC236}">
              <a16:creationId xmlns:a16="http://schemas.microsoft.com/office/drawing/2014/main" id="{00000000-0008-0000-0D00-0000BA010000}"/>
            </a:ext>
          </a:extLst>
        </xdr:cNvPr>
        <xdr:cNvSpPr txBox="1"/>
      </xdr:nvSpPr>
      <xdr:spPr>
        <a:xfrm>
          <a:off x="22250400" y="953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a:t>
          </a:r>
          <a:endParaRPr kumimoji="1" lang="ja-JP" altLang="en-US" sz="1000" b="1">
            <a:latin typeface="ＭＳ Ｐゴシック"/>
          </a:endParaRPr>
        </a:p>
      </xdr:txBody>
    </xdr:sp>
    <xdr:clientData/>
  </xdr:oneCellAnchor>
  <xdr:twoCellAnchor>
    <xdr:from>
      <xdr:col>32</xdr:col>
      <xdr:colOff>98425</xdr:colOff>
      <xdr:row>56</xdr:row>
      <xdr:rowOff>160020</xdr:rowOff>
    </xdr:from>
    <xdr:to>
      <xdr:col>32</xdr:col>
      <xdr:colOff>276225</xdr:colOff>
      <xdr:row>56</xdr:row>
      <xdr:rowOff>160020</xdr:rowOff>
    </xdr:to>
    <xdr:cxnSp macro="">
      <xdr:nvCxnSpPr>
        <xdr:cNvPr id="443" name="直線コネクタ 442">
          <a:extLst>
            <a:ext uri="{FF2B5EF4-FFF2-40B4-BE49-F238E27FC236}">
              <a16:creationId xmlns:a16="http://schemas.microsoft.com/office/drawing/2014/main" id="{00000000-0008-0000-0D00-0000BB010000}"/>
            </a:ext>
          </a:extLst>
        </xdr:cNvPr>
        <xdr:cNvCxnSpPr/>
      </xdr:nvCxnSpPr>
      <xdr:spPr>
        <a:xfrm>
          <a:off x="22072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11447</xdr:rowOff>
    </xdr:from>
    <xdr:ext cx="469744" cy="259045"/>
    <xdr:sp macro="" textlink="">
      <xdr:nvSpPr>
        <xdr:cNvPr id="444" name="【学校施設】&#10;一人当たり面積平均値テキスト">
          <a:extLst>
            <a:ext uri="{FF2B5EF4-FFF2-40B4-BE49-F238E27FC236}">
              <a16:creationId xmlns:a16="http://schemas.microsoft.com/office/drawing/2014/main" id="{00000000-0008-0000-0D00-0000BC010000}"/>
            </a:ext>
          </a:extLst>
        </xdr:cNvPr>
        <xdr:cNvSpPr txBox="1"/>
      </xdr:nvSpPr>
      <xdr:spPr>
        <a:xfrm>
          <a:off x="22250400" y="10469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1.266</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33020</xdr:rowOff>
    </xdr:from>
    <xdr:to>
      <xdr:col>32</xdr:col>
      <xdr:colOff>238125</xdr:colOff>
      <xdr:row>61</xdr:row>
      <xdr:rowOff>134620</xdr:rowOff>
    </xdr:to>
    <xdr:sp macro="" textlink="">
      <xdr:nvSpPr>
        <xdr:cNvPr id="445" name="フローチャート : 判断 444">
          <a:extLst>
            <a:ext uri="{FF2B5EF4-FFF2-40B4-BE49-F238E27FC236}">
              <a16:creationId xmlns:a16="http://schemas.microsoft.com/office/drawing/2014/main" id="{00000000-0008-0000-0D00-0000BD010000}"/>
            </a:ext>
          </a:extLst>
        </xdr:cNvPr>
        <xdr:cNvSpPr/>
      </xdr:nvSpPr>
      <xdr:spPr>
        <a:xfrm>
          <a:off x="22110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132080</xdr:rowOff>
    </xdr:from>
    <xdr:to>
      <xdr:col>31</xdr:col>
      <xdr:colOff>85725</xdr:colOff>
      <xdr:row>59</xdr:row>
      <xdr:rowOff>62230</xdr:rowOff>
    </xdr:to>
    <xdr:sp macro="" textlink="">
      <xdr:nvSpPr>
        <xdr:cNvPr id="446" name="フローチャート : 判断 445">
          <a:extLst>
            <a:ext uri="{FF2B5EF4-FFF2-40B4-BE49-F238E27FC236}">
              <a16:creationId xmlns:a16="http://schemas.microsoft.com/office/drawing/2014/main" id="{00000000-0008-0000-0D00-0000BE010000}"/>
            </a:ext>
          </a:extLst>
        </xdr:cNvPr>
        <xdr:cNvSpPr/>
      </xdr:nvSpPr>
      <xdr:spPr>
        <a:xfrm>
          <a:off x="2127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D00-0000BF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D00-0000C0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D00-0000C1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D00-0000C2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D00-0000C3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57</xdr:row>
      <xdr:rowOff>38735</xdr:rowOff>
    </xdr:from>
    <xdr:to>
      <xdr:col>31</xdr:col>
      <xdr:colOff>85725</xdr:colOff>
      <xdr:row>57</xdr:row>
      <xdr:rowOff>140335</xdr:rowOff>
    </xdr:to>
    <xdr:sp macro="" textlink="">
      <xdr:nvSpPr>
        <xdr:cNvPr id="452" name="円/楕円 451">
          <a:extLst>
            <a:ext uri="{FF2B5EF4-FFF2-40B4-BE49-F238E27FC236}">
              <a16:creationId xmlns:a16="http://schemas.microsoft.com/office/drawing/2014/main" id="{00000000-0008-0000-0D00-0000C4010000}"/>
            </a:ext>
          </a:extLst>
        </xdr:cNvPr>
        <xdr:cNvSpPr/>
      </xdr:nvSpPr>
      <xdr:spPr>
        <a:xfrm>
          <a:off x="21272500" y="98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53357</xdr:rowOff>
    </xdr:from>
    <xdr:ext cx="469744" cy="259045"/>
    <xdr:sp macro="" textlink="">
      <xdr:nvSpPr>
        <xdr:cNvPr id="453" name="n_1aveValue【学校施設】&#10;一人当たり面積">
          <a:extLst>
            <a:ext uri="{FF2B5EF4-FFF2-40B4-BE49-F238E27FC236}">
              <a16:creationId xmlns:a16="http://schemas.microsoft.com/office/drawing/2014/main" id="{00000000-0008-0000-0D00-0000C5010000}"/>
            </a:ext>
          </a:extLst>
        </xdr:cNvPr>
        <xdr:cNvSpPr txBox="1"/>
      </xdr:nvSpPr>
      <xdr:spPr>
        <a:xfrm>
          <a:off x="21075727" y="1016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1.484</a:t>
          </a:r>
          <a:endParaRPr kumimoji="1" lang="ja-JP" altLang="en-US" sz="1000" b="1">
            <a:solidFill>
              <a:srgbClr val="000080"/>
            </a:solidFill>
            <a:latin typeface="ＭＳ Ｐゴシック"/>
          </a:endParaRPr>
        </a:p>
      </xdr:txBody>
    </xdr:sp>
    <xdr:clientData/>
  </xdr:oneCellAnchor>
  <xdr:oneCellAnchor>
    <xdr:from>
      <xdr:col>30</xdr:col>
      <xdr:colOff>473152</xdr:colOff>
      <xdr:row>55</xdr:row>
      <xdr:rowOff>156862</xdr:rowOff>
    </xdr:from>
    <xdr:ext cx="469744" cy="259045"/>
    <xdr:sp macro="" textlink="">
      <xdr:nvSpPr>
        <xdr:cNvPr id="454" name="n_1mainValue【学校施設】&#10;一人当たり面積">
          <a:extLst>
            <a:ext uri="{FF2B5EF4-FFF2-40B4-BE49-F238E27FC236}">
              <a16:creationId xmlns:a16="http://schemas.microsoft.com/office/drawing/2014/main" id="{00000000-0008-0000-0D00-0000C6010000}"/>
            </a:ext>
          </a:extLst>
        </xdr:cNvPr>
        <xdr:cNvSpPr txBox="1"/>
      </xdr:nvSpPr>
      <xdr:spPr>
        <a:xfrm>
          <a:off x="21075727" y="958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5" name="正方形/長方形 454">
          <a:extLst>
            <a:ext uri="{FF2B5EF4-FFF2-40B4-BE49-F238E27FC236}">
              <a16:creationId xmlns:a16="http://schemas.microsoft.com/office/drawing/2014/main" id="{00000000-0008-0000-0D00-0000C7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6" name="正方形/長方形 455">
          <a:extLst>
            <a:ext uri="{FF2B5EF4-FFF2-40B4-BE49-F238E27FC236}">
              <a16:creationId xmlns:a16="http://schemas.microsoft.com/office/drawing/2014/main" id="{00000000-0008-0000-0D00-0000C8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7" name="正方形/長方形 456">
          <a:extLst>
            <a:ext uri="{FF2B5EF4-FFF2-40B4-BE49-F238E27FC236}">
              <a16:creationId xmlns:a16="http://schemas.microsoft.com/office/drawing/2014/main" id="{00000000-0008-0000-0D00-0000C9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8" name="正方形/長方形 457">
          <a:extLst>
            <a:ext uri="{FF2B5EF4-FFF2-40B4-BE49-F238E27FC236}">
              <a16:creationId xmlns:a16="http://schemas.microsoft.com/office/drawing/2014/main" id="{00000000-0008-0000-0D00-0000CA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9" name="正方形/長方形 458">
          <a:extLst>
            <a:ext uri="{FF2B5EF4-FFF2-40B4-BE49-F238E27FC236}">
              <a16:creationId xmlns:a16="http://schemas.microsoft.com/office/drawing/2014/main" id="{00000000-0008-0000-0D00-0000CB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60" name="正方形/長方形 459">
          <a:extLst>
            <a:ext uri="{FF2B5EF4-FFF2-40B4-BE49-F238E27FC236}">
              <a16:creationId xmlns:a16="http://schemas.microsoft.com/office/drawing/2014/main" id="{00000000-0008-0000-0D00-0000CC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61" name="正方形/長方形 460">
          <a:extLst>
            <a:ext uri="{FF2B5EF4-FFF2-40B4-BE49-F238E27FC236}">
              <a16:creationId xmlns:a16="http://schemas.microsoft.com/office/drawing/2014/main" id="{00000000-0008-0000-0D00-0000CD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2" name="正方形/長方形 461">
          <a:extLst>
            <a:ext uri="{FF2B5EF4-FFF2-40B4-BE49-F238E27FC236}">
              <a16:creationId xmlns:a16="http://schemas.microsoft.com/office/drawing/2014/main" id="{00000000-0008-0000-0D00-0000CE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63" name="テキスト ボックス 462">
          <a:extLst>
            <a:ext uri="{FF2B5EF4-FFF2-40B4-BE49-F238E27FC236}">
              <a16:creationId xmlns:a16="http://schemas.microsoft.com/office/drawing/2014/main" id="{00000000-0008-0000-0D00-0000CF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4" name="直線コネクタ 463">
          <a:extLst>
            <a:ext uri="{FF2B5EF4-FFF2-40B4-BE49-F238E27FC236}">
              <a16:creationId xmlns:a16="http://schemas.microsoft.com/office/drawing/2014/main" id="{00000000-0008-0000-0D00-0000D0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65" name="テキスト ボックス 464">
          <a:extLst>
            <a:ext uri="{FF2B5EF4-FFF2-40B4-BE49-F238E27FC236}">
              <a16:creationId xmlns:a16="http://schemas.microsoft.com/office/drawing/2014/main" id="{00000000-0008-0000-0D00-0000D101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66" name="直線コネクタ 465">
          <a:extLst>
            <a:ext uri="{FF2B5EF4-FFF2-40B4-BE49-F238E27FC236}">
              <a16:creationId xmlns:a16="http://schemas.microsoft.com/office/drawing/2014/main" id="{00000000-0008-0000-0D00-0000D2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67" name="テキスト ボックス 466">
          <a:extLst>
            <a:ext uri="{FF2B5EF4-FFF2-40B4-BE49-F238E27FC236}">
              <a16:creationId xmlns:a16="http://schemas.microsoft.com/office/drawing/2014/main" id="{00000000-0008-0000-0D00-0000D301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68" name="直線コネクタ 467">
          <a:extLst>
            <a:ext uri="{FF2B5EF4-FFF2-40B4-BE49-F238E27FC236}">
              <a16:creationId xmlns:a16="http://schemas.microsoft.com/office/drawing/2014/main" id="{00000000-0008-0000-0D00-0000D4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69" name="テキスト ボックス 468">
          <a:extLst>
            <a:ext uri="{FF2B5EF4-FFF2-40B4-BE49-F238E27FC236}">
              <a16:creationId xmlns:a16="http://schemas.microsoft.com/office/drawing/2014/main" id="{00000000-0008-0000-0D00-0000D5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70" name="直線コネクタ 469">
          <a:extLst>
            <a:ext uri="{FF2B5EF4-FFF2-40B4-BE49-F238E27FC236}">
              <a16:creationId xmlns:a16="http://schemas.microsoft.com/office/drawing/2014/main" id="{00000000-0008-0000-0D00-0000D6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71" name="テキスト ボックス 470">
          <a:extLst>
            <a:ext uri="{FF2B5EF4-FFF2-40B4-BE49-F238E27FC236}">
              <a16:creationId xmlns:a16="http://schemas.microsoft.com/office/drawing/2014/main" id="{00000000-0008-0000-0D00-0000D7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72" name="直線コネクタ 471">
          <a:extLst>
            <a:ext uri="{FF2B5EF4-FFF2-40B4-BE49-F238E27FC236}">
              <a16:creationId xmlns:a16="http://schemas.microsoft.com/office/drawing/2014/main" id="{00000000-0008-0000-0D00-0000D8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73" name="テキスト ボックス 472">
          <a:extLst>
            <a:ext uri="{FF2B5EF4-FFF2-40B4-BE49-F238E27FC236}">
              <a16:creationId xmlns:a16="http://schemas.microsoft.com/office/drawing/2014/main" id="{00000000-0008-0000-0D00-0000D9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74" name="直線コネクタ 473">
          <a:extLst>
            <a:ext uri="{FF2B5EF4-FFF2-40B4-BE49-F238E27FC236}">
              <a16:creationId xmlns:a16="http://schemas.microsoft.com/office/drawing/2014/main" id="{00000000-0008-0000-0D00-0000DA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75" name="テキスト ボックス 474">
          <a:extLst>
            <a:ext uri="{FF2B5EF4-FFF2-40B4-BE49-F238E27FC236}">
              <a16:creationId xmlns:a16="http://schemas.microsoft.com/office/drawing/2014/main" id="{00000000-0008-0000-0D00-0000DB01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6" name="直線コネクタ 475">
          <a:extLst>
            <a:ext uri="{FF2B5EF4-FFF2-40B4-BE49-F238E27FC236}">
              <a16:creationId xmlns:a16="http://schemas.microsoft.com/office/drawing/2014/main" id="{00000000-0008-0000-0D00-0000DC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77" name="テキスト ボックス 476">
          <a:extLst>
            <a:ext uri="{FF2B5EF4-FFF2-40B4-BE49-F238E27FC236}">
              <a16:creationId xmlns:a16="http://schemas.microsoft.com/office/drawing/2014/main" id="{00000000-0008-0000-0D00-0000DD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8" name="【児童館】&#10;有形固定資産減価償却率グラフ枠">
          <a:extLst>
            <a:ext uri="{FF2B5EF4-FFF2-40B4-BE49-F238E27FC236}">
              <a16:creationId xmlns:a16="http://schemas.microsoft.com/office/drawing/2014/main" id="{00000000-0008-0000-0D00-0000DE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135255</xdr:rowOff>
    </xdr:to>
    <xdr:cxnSp macro="">
      <xdr:nvCxnSpPr>
        <xdr:cNvPr id="479" name="直線コネクタ 478">
          <a:extLst>
            <a:ext uri="{FF2B5EF4-FFF2-40B4-BE49-F238E27FC236}">
              <a16:creationId xmlns:a16="http://schemas.microsoft.com/office/drawing/2014/main" id="{00000000-0008-0000-0D00-0000DF010000}"/>
            </a:ext>
          </a:extLst>
        </xdr:cNvPr>
        <xdr:cNvCxnSpPr/>
      </xdr:nvCxnSpPr>
      <xdr:spPr>
        <a:xfrm flipV="1">
          <a:off x="16318864" y="13335000"/>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139082</xdr:rowOff>
    </xdr:from>
    <xdr:ext cx="405111" cy="259045"/>
    <xdr:sp macro="" textlink="">
      <xdr:nvSpPr>
        <xdr:cNvPr id="480" name="【児童館】&#10;有形固定資産減価償却率最小値テキスト">
          <a:extLst>
            <a:ext uri="{FF2B5EF4-FFF2-40B4-BE49-F238E27FC236}">
              <a16:creationId xmlns:a16="http://schemas.microsoft.com/office/drawing/2014/main" id="{00000000-0008-0000-0D00-0000E0010000}"/>
            </a:ext>
          </a:extLst>
        </xdr:cNvPr>
        <xdr:cNvSpPr txBox="1"/>
      </xdr:nvSpPr>
      <xdr:spPr>
        <a:xfrm>
          <a:off x="16408400" y="1471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428625</xdr:colOff>
      <xdr:row>85</xdr:row>
      <xdr:rowOff>135255</xdr:rowOff>
    </xdr:from>
    <xdr:to>
      <xdr:col>23</xdr:col>
      <xdr:colOff>606425</xdr:colOff>
      <xdr:row>85</xdr:row>
      <xdr:rowOff>135255</xdr:rowOff>
    </xdr:to>
    <xdr:cxnSp macro="">
      <xdr:nvCxnSpPr>
        <xdr:cNvPr id="481" name="直線コネクタ 480">
          <a:extLst>
            <a:ext uri="{FF2B5EF4-FFF2-40B4-BE49-F238E27FC236}">
              <a16:creationId xmlns:a16="http://schemas.microsoft.com/office/drawing/2014/main" id="{00000000-0008-0000-0D00-0000E1010000}"/>
            </a:ext>
          </a:extLst>
        </xdr:cNvPr>
        <xdr:cNvCxnSpPr/>
      </xdr:nvCxnSpPr>
      <xdr:spPr>
        <a:xfrm>
          <a:off x="16230600" y="1470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82" name="【児童館】&#10;有形固定資産減価償却率最大値テキスト">
          <a:extLst>
            <a:ext uri="{FF2B5EF4-FFF2-40B4-BE49-F238E27FC236}">
              <a16:creationId xmlns:a16="http://schemas.microsoft.com/office/drawing/2014/main" id="{00000000-0008-0000-0D00-0000E2010000}"/>
            </a:ext>
          </a:extLst>
        </xdr:cNvPr>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83" name="直線コネクタ 482">
          <a:extLst>
            <a:ext uri="{FF2B5EF4-FFF2-40B4-BE49-F238E27FC236}">
              <a16:creationId xmlns:a16="http://schemas.microsoft.com/office/drawing/2014/main" id="{00000000-0008-0000-0D00-0000E301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9541</xdr:rowOff>
    </xdr:from>
    <xdr:ext cx="405111" cy="259045"/>
    <xdr:sp macro="" textlink="">
      <xdr:nvSpPr>
        <xdr:cNvPr id="484" name="【児童館】&#10;有形固定資産減価償却率平均値テキスト">
          <a:extLst>
            <a:ext uri="{FF2B5EF4-FFF2-40B4-BE49-F238E27FC236}">
              <a16:creationId xmlns:a16="http://schemas.microsoft.com/office/drawing/2014/main" id="{00000000-0008-0000-0D00-0000E4010000}"/>
            </a:ext>
          </a:extLst>
        </xdr:cNvPr>
        <xdr:cNvSpPr txBox="1"/>
      </xdr:nvSpPr>
      <xdr:spPr>
        <a:xfrm>
          <a:off x="16408400" y="1406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31114</xdr:rowOff>
    </xdr:from>
    <xdr:to>
      <xdr:col>23</xdr:col>
      <xdr:colOff>568325</xdr:colOff>
      <xdr:row>82</xdr:row>
      <xdr:rowOff>132714</xdr:rowOff>
    </xdr:to>
    <xdr:sp macro="" textlink="">
      <xdr:nvSpPr>
        <xdr:cNvPr id="485" name="フローチャート : 判断 484">
          <a:extLst>
            <a:ext uri="{FF2B5EF4-FFF2-40B4-BE49-F238E27FC236}">
              <a16:creationId xmlns:a16="http://schemas.microsoft.com/office/drawing/2014/main" id="{00000000-0008-0000-0D00-0000E5010000}"/>
            </a:ext>
          </a:extLst>
        </xdr:cNvPr>
        <xdr:cNvSpPr/>
      </xdr:nvSpPr>
      <xdr:spPr>
        <a:xfrm>
          <a:off x="162687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99695</xdr:rowOff>
    </xdr:from>
    <xdr:to>
      <xdr:col>22</xdr:col>
      <xdr:colOff>415925</xdr:colOff>
      <xdr:row>83</xdr:row>
      <xdr:rowOff>29845</xdr:rowOff>
    </xdr:to>
    <xdr:sp macro="" textlink="">
      <xdr:nvSpPr>
        <xdr:cNvPr id="486" name="フローチャート : 判断 485">
          <a:extLst>
            <a:ext uri="{FF2B5EF4-FFF2-40B4-BE49-F238E27FC236}">
              <a16:creationId xmlns:a16="http://schemas.microsoft.com/office/drawing/2014/main" id="{00000000-0008-0000-0D00-0000E6010000}"/>
            </a:ext>
          </a:extLst>
        </xdr:cNvPr>
        <xdr:cNvSpPr/>
      </xdr:nvSpPr>
      <xdr:spPr>
        <a:xfrm>
          <a:off x="15430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87" name="テキスト ボックス 486">
          <a:extLst>
            <a:ext uri="{FF2B5EF4-FFF2-40B4-BE49-F238E27FC236}">
              <a16:creationId xmlns:a16="http://schemas.microsoft.com/office/drawing/2014/main" id="{00000000-0008-0000-0D00-0000E7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8" name="テキスト ボックス 487">
          <a:extLst>
            <a:ext uri="{FF2B5EF4-FFF2-40B4-BE49-F238E27FC236}">
              <a16:creationId xmlns:a16="http://schemas.microsoft.com/office/drawing/2014/main" id="{00000000-0008-0000-0D00-0000E8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9" name="テキスト ボックス 488">
          <a:extLst>
            <a:ext uri="{FF2B5EF4-FFF2-40B4-BE49-F238E27FC236}">
              <a16:creationId xmlns:a16="http://schemas.microsoft.com/office/drawing/2014/main" id="{00000000-0008-0000-0D00-0000E9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90" name="テキスト ボックス 489">
          <a:extLst>
            <a:ext uri="{FF2B5EF4-FFF2-40B4-BE49-F238E27FC236}">
              <a16:creationId xmlns:a16="http://schemas.microsoft.com/office/drawing/2014/main" id="{00000000-0008-0000-0D00-0000EA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91" name="テキスト ボックス 490">
          <a:extLst>
            <a:ext uri="{FF2B5EF4-FFF2-40B4-BE49-F238E27FC236}">
              <a16:creationId xmlns:a16="http://schemas.microsoft.com/office/drawing/2014/main" id="{00000000-0008-0000-0D00-0000EB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59689</xdr:rowOff>
    </xdr:from>
    <xdr:to>
      <xdr:col>22</xdr:col>
      <xdr:colOff>415925</xdr:colOff>
      <xdr:row>83</xdr:row>
      <xdr:rowOff>161289</xdr:rowOff>
    </xdr:to>
    <xdr:sp macro="" textlink="">
      <xdr:nvSpPr>
        <xdr:cNvPr id="492" name="円/楕円 491">
          <a:extLst>
            <a:ext uri="{FF2B5EF4-FFF2-40B4-BE49-F238E27FC236}">
              <a16:creationId xmlns:a16="http://schemas.microsoft.com/office/drawing/2014/main" id="{00000000-0008-0000-0D00-0000EC010000}"/>
            </a:ext>
          </a:extLst>
        </xdr:cNvPr>
        <xdr:cNvSpPr/>
      </xdr:nvSpPr>
      <xdr:spPr>
        <a:xfrm>
          <a:off x="15430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46372</xdr:rowOff>
    </xdr:from>
    <xdr:ext cx="405111" cy="259045"/>
    <xdr:sp macro="" textlink="">
      <xdr:nvSpPr>
        <xdr:cNvPr id="493" name="n_1aveValue【児童館】&#10;有形固定資産減価償却率">
          <a:extLst>
            <a:ext uri="{FF2B5EF4-FFF2-40B4-BE49-F238E27FC236}">
              <a16:creationId xmlns:a16="http://schemas.microsoft.com/office/drawing/2014/main" id="{00000000-0008-0000-0D00-0000ED010000}"/>
            </a:ext>
          </a:extLst>
        </xdr:cNvPr>
        <xdr:cNvSpPr txBox="1"/>
      </xdr:nvSpPr>
      <xdr:spPr>
        <a:xfrm>
          <a:off x="15266043"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22</xdr:col>
      <xdr:colOff>149868</xdr:colOff>
      <xdr:row>83</xdr:row>
      <xdr:rowOff>152416</xdr:rowOff>
    </xdr:from>
    <xdr:ext cx="405111" cy="259045"/>
    <xdr:sp macro="" textlink="">
      <xdr:nvSpPr>
        <xdr:cNvPr id="494" name="n_1mainValue【児童館】&#10;有形固定資産減価償却率">
          <a:extLst>
            <a:ext uri="{FF2B5EF4-FFF2-40B4-BE49-F238E27FC236}">
              <a16:creationId xmlns:a16="http://schemas.microsoft.com/office/drawing/2014/main" id="{00000000-0008-0000-0D00-0000EE010000}"/>
            </a:ext>
          </a:extLst>
        </xdr:cNvPr>
        <xdr:cNvSpPr txBox="1"/>
      </xdr:nvSpPr>
      <xdr:spPr>
        <a:xfrm>
          <a:off x="15266043"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95" name="正方形/長方形 494">
          <a:extLst>
            <a:ext uri="{FF2B5EF4-FFF2-40B4-BE49-F238E27FC236}">
              <a16:creationId xmlns:a16="http://schemas.microsoft.com/office/drawing/2014/main" id="{00000000-0008-0000-0D00-0000EF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6" name="正方形/長方形 495">
          <a:extLst>
            <a:ext uri="{FF2B5EF4-FFF2-40B4-BE49-F238E27FC236}">
              <a16:creationId xmlns:a16="http://schemas.microsoft.com/office/drawing/2014/main" id="{00000000-0008-0000-0D00-0000F0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7" name="正方形/長方形 496">
          <a:extLst>
            <a:ext uri="{FF2B5EF4-FFF2-40B4-BE49-F238E27FC236}">
              <a16:creationId xmlns:a16="http://schemas.microsoft.com/office/drawing/2014/main" id="{00000000-0008-0000-0D00-0000F1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8" name="正方形/長方形 497">
          <a:extLst>
            <a:ext uri="{FF2B5EF4-FFF2-40B4-BE49-F238E27FC236}">
              <a16:creationId xmlns:a16="http://schemas.microsoft.com/office/drawing/2014/main" id="{00000000-0008-0000-0D00-0000F2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9" name="正方形/長方形 498">
          <a:extLst>
            <a:ext uri="{FF2B5EF4-FFF2-40B4-BE49-F238E27FC236}">
              <a16:creationId xmlns:a16="http://schemas.microsoft.com/office/drawing/2014/main" id="{00000000-0008-0000-0D00-0000F3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00" name="正方形/長方形 499">
          <a:extLst>
            <a:ext uri="{FF2B5EF4-FFF2-40B4-BE49-F238E27FC236}">
              <a16:creationId xmlns:a16="http://schemas.microsoft.com/office/drawing/2014/main" id="{00000000-0008-0000-0D00-0000F4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01" name="正方形/長方形 500">
          <a:extLst>
            <a:ext uri="{FF2B5EF4-FFF2-40B4-BE49-F238E27FC236}">
              <a16:creationId xmlns:a16="http://schemas.microsoft.com/office/drawing/2014/main" id="{00000000-0008-0000-0D00-0000F5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2" name="正方形/長方形 501">
          <a:extLst>
            <a:ext uri="{FF2B5EF4-FFF2-40B4-BE49-F238E27FC236}">
              <a16:creationId xmlns:a16="http://schemas.microsoft.com/office/drawing/2014/main" id="{00000000-0008-0000-0D00-0000F6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03" name="テキスト ボックス 502">
          <a:extLst>
            <a:ext uri="{FF2B5EF4-FFF2-40B4-BE49-F238E27FC236}">
              <a16:creationId xmlns:a16="http://schemas.microsoft.com/office/drawing/2014/main" id="{00000000-0008-0000-0D00-0000F7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04" name="直線コネクタ 503">
          <a:extLst>
            <a:ext uri="{FF2B5EF4-FFF2-40B4-BE49-F238E27FC236}">
              <a16:creationId xmlns:a16="http://schemas.microsoft.com/office/drawing/2014/main" id="{00000000-0008-0000-0D00-0000F8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05" name="直線コネクタ 504">
          <a:extLst>
            <a:ext uri="{FF2B5EF4-FFF2-40B4-BE49-F238E27FC236}">
              <a16:creationId xmlns:a16="http://schemas.microsoft.com/office/drawing/2014/main" id="{00000000-0008-0000-0D00-0000F901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06" name="テキスト ボックス 505">
          <a:extLst>
            <a:ext uri="{FF2B5EF4-FFF2-40B4-BE49-F238E27FC236}">
              <a16:creationId xmlns:a16="http://schemas.microsoft.com/office/drawing/2014/main" id="{00000000-0008-0000-0D00-0000FA01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07" name="直線コネクタ 506">
          <a:extLst>
            <a:ext uri="{FF2B5EF4-FFF2-40B4-BE49-F238E27FC236}">
              <a16:creationId xmlns:a16="http://schemas.microsoft.com/office/drawing/2014/main" id="{00000000-0008-0000-0D00-0000FB01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08" name="テキスト ボックス 507">
          <a:extLst>
            <a:ext uri="{FF2B5EF4-FFF2-40B4-BE49-F238E27FC236}">
              <a16:creationId xmlns:a16="http://schemas.microsoft.com/office/drawing/2014/main" id="{00000000-0008-0000-0D00-0000FC01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09" name="直線コネクタ 508">
          <a:extLst>
            <a:ext uri="{FF2B5EF4-FFF2-40B4-BE49-F238E27FC236}">
              <a16:creationId xmlns:a16="http://schemas.microsoft.com/office/drawing/2014/main" id="{00000000-0008-0000-0D00-0000FD01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10" name="テキスト ボックス 509">
          <a:extLst>
            <a:ext uri="{FF2B5EF4-FFF2-40B4-BE49-F238E27FC236}">
              <a16:creationId xmlns:a16="http://schemas.microsoft.com/office/drawing/2014/main" id="{00000000-0008-0000-0D00-0000FE01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11" name="直線コネクタ 510">
          <a:extLst>
            <a:ext uri="{FF2B5EF4-FFF2-40B4-BE49-F238E27FC236}">
              <a16:creationId xmlns:a16="http://schemas.microsoft.com/office/drawing/2014/main" id="{00000000-0008-0000-0D00-0000FF01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12" name="テキスト ボックス 511">
          <a:extLst>
            <a:ext uri="{FF2B5EF4-FFF2-40B4-BE49-F238E27FC236}">
              <a16:creationId xmlns:a16="http://schemas.microsoft.com/office/drawing/2014/main" id="{00000000-0008-0000-0D00-000000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3" name="直線コネクタ 512">
          <a:extLst>
            <a:ext uri="{FF2B5EF4-FFF2-40B4-BE49-F238E27FC236}">
              <a16:creationId xmlns:a16="http://schemas.microsoft.com/office/drawing/2014/main" id="{00000000-0008-0000-0D00-00000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4" name="テキスト ボックス 513">
          <a:extLst>
            <a:ext uri="{FF2B5EF4-FFF2-40B4-BE49-F238E27FC236}">
              <a16:creationId xmlns:a16="http://schemas.microsoft.com/office/drawing/2014/main" id="{00000000-0008-0000-0D00-00000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5" name="【児童館】&#10;一人当たり面積グラフ枠">
          <a:extLst>
            <a:ext uri="{FF2B5EF4-FFF2-40B4-BE49-F238E27FC236}">
              <a16:creationId xmlns:a16="http://schemas.microsoft.com/office/drawing/2014/main" id="{00000000-0008-0000-0D00-00000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129539</xdr:rowOff>
    </xdr:from>
    <xdr:to>
      <xdr:col>32</xdr:col>
      <xdr:colOff>186689</xdr:colOff>
      <xdr:row>85</xdr:row>
      <xdr:rowOff>26670</xdr:rowOff>
    </xdr:to>
    <xdr:cxnSp macro="">
      <xdr:nvCxnSpPr>
        <xdr:cNvPr id="516" name="直線コネクタ 515">
          <a:extLst>
            <a:ext uri="{FF2B5EF4-FFF2-40B4-BE49-F238E27FC236}">
              <a16:creationId xmlns:a16="http://schemas.microsoft.com/office/drawing/2014/main" id="{00000000-0008-0000-0D00-000004020000}"/>
            </a:ext>
          </a:extLst>
        </xdr:cNvPr>
        <xdr:cNvCxnSpPr/>
      </xdr:nvCxnSpPr>
      <xdr:spPr>
        <a:xfrm flipV="1">
          <a:off x="22160864" y="13502639"/>
          <a:ext cx="0" cy="109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30497</xdr:rowOff>
    </xdr:from>
    <xdr:ext cx="469744" cy="259045"/>
    <xdr:sp macro="" textlink="">
      <xdr:nvSpPr>
        <xdr:cNvPr id="517" name="【児童館】&#10;一人当たり面積最小値テキスト">
          <a:extLst>
            <a:ext uri="{FF2B5EF4-FFF2-40B4-BE49-F238E27FC236}">
              <a16:creationId xmlns:a16="http://schemas.microsoft.com/office/drawing/2014/main" id="{00000000-0008-0000-0D00-000005020000}"/>
            </a:ext>
          </a:extLst>
        </xdr:cNvPr>
        <xdr:cNvSpPr txBox="1"/>
      </xdr:nvSpPr>
      <xdr:spPr>
        <a:xfrm>
          <a:off x="222504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85</xdr:row>
      <xdr:rowOff>26670</xdr:rowOff>
    </xdr:from>
    <xdr:to>
      <xdr:col>32</xdr:col>
      <xdr:colOff>276225</xdr:colOff>
      <xdr:row>85</xdr:row>
      <xdr:rowOff>26670</xdr:rowOff>
    </xdr:to>
    <xdr:cxnSp macro="">
      <xdr:nvCxnSpPr>
        <xdr:cNvPr id="518" name="直線コネクタ 517">
          <a:extLst>
            <a:ext uri="{FF2B5EF4-FFF2-40B4-BE49-F238E27FC236}">
              <a16:creationId xmlns:a16="http://schemas.microsoft.com/office/drawing/2014/main" id="{00000000-0008-0000-0D00-000006020000}"/>
            </a:ext>
          </a:extLst>
        </xdr:cNvPr>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76216</xdr:rowOff>
    </xdr:from>
    <xdr:ext cx="469744" cy="259045"/>
    <xdr:sp macro="" textlink="">
      <xdr:nvSpPr>
        <xdr:cNvPr id="519" name="【児童館】&#10;一人当たり面積最大値テキスト">
          <a:extLst>
            <a:ext uri="{FF2B5EF4-FFF2-40B4-BE49-F238E27FC236}">
              <a16:creationId xmlns:a16="http://schemas.microsoft.com/office/drawing/2014/main" id="{00000000-0008-0000-0D00-000007020000}"/>
            </a:ext>
          </a:extLst>
        </xdr:cNvPr>
        <xdr:cNvSpPr txBox="1"/>
      </xdr:nvSpPr>
      <xdr:spPr>
        <a:xfrm>
          <a:off x="222504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32</xdr:col>
      <xdr:colOff>98425</xdr:colOff>
      <xdr:row>78</xdr:row>
      <xdr:rowOff>129539</xdr:rowOff>
    </xdr:from>
    <xdr:to>
      <xdr:col>32</xdr:col>
      <xdr:colOff>276225</xdr:colOff>
      <xdr:row>78</xdr:row>
      <xdr:rowOff>129539</xdr:rowOff>
    </xdr:to>
    <xdr:cxnSp macro="">
      <xdr:nvCxnSpPr>
        <xdr:cNvPr id="520" name="直線コネクタ 519">
          <a:extLst>
            <a:ext uri="{FF2B5EF4-FFF2-40B4-BE49-F238E27FC236}">
              <a16:creationId xmlns:a16="http://schemas.microsoft.com/office/drawing/2014/main" id="{00000000-0008-0000-0D00-000008020000}"/>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137177</xdr:rowOff>
    </xdr:from>
    <xdr:ext cx="469744" cy="259045"/>
    <xdr:sp macro="" textlink="">
      <xdr:nvSpPr>
        <xdr:cNvPr id="521" name="【児童館】&#10;一人当たり面積平均値テキスト">
          <a:extLst>
            <a:ext uri="{FF2B5EF4-FFF2-40B4-BE49-F238E27FC236}">
              <a16:creationId xmlns:a16="http://schemas.microsoft.com/office/drawing/2014/main" id="{00000000-0008-0000-0D00-000009020000}"/>
            </a:ext>
          </a:extLst>
        </xdr:cNvPr>
        <xdr:cNvSpPr txBox="1"/>
      </xdr:nvSpPr>
      <xdr:spPr>
        <a:xfrm>
          <a:off x="222504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0.015</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522" name="フローチャート : 判断 521">
          <a:extLst>
            <a:ext uri="{FF2B5EF4-FFF2-40B4-BE49-F238E27FC236}">
              <a16:creationId xmlns:a16="http://schemas.microsoft.com/office/drawing/2014/main" id="{00000000-0008-0000-0D00-00000A020000}"/>
            </a:ext>
          </a:extLst>
        </xdr:cNvPr>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67311</xdr:rowOff>
    </xdr:from>
    <xdr:to>
      <xdr:col>31</xdr:col>
      <xdr:colOff>85725</xdr:colOff>
      <xdr:row>81</xdr:row>
      <xdr:rowOff>168911</xdr:rowOff>
    </xdr:to>
    <xdr:sp macro="" textlink="">
      <xdr:nvSpPr>
        <xdr:cNvPr id="523" name="フローチャート : 判断 522">
          <a:extLst>
            <a:ext uri="{FF2B5EF4-FFF2-40B4-BE49-F238E27FC236}">
              <a16:creationId xmlns:a16="http://schemas.microsoft.com/office/drawing/2014/main" id="{00000000-0008-0000-0D00-00000B020000}"/>
            </a:ext>
          </a:extLst>
        </xdr:cNvPr>
        <xdr:cNvSpPr/>
      </xdr:nvSpPr>
      <xdr:spPr>
        <a:xfrm>
          <a:off x="21272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00000000-0008-0000-0D00-00000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5" name="テキスト ボックス 524">
          <a:extLst>
            <a:ext uri="{FF2B5EF4-FFF2-40B4-BE49-F238E27FC236}">
              <a16:creationId xmlns:a16="http://schemas.microsoft.com/office/drawing/2014/main" id="{00000000-0008-0000-0D00-00000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6" name="テキスト ボックス 525">
          <a:extLst>
            <a:ext uri="{FF2B5EF4-FFF2-40B4-BE49-F238E27FC236}">
              <a16:creationId xmlns:a16="http://schemas.microsoft.com/office/drawing/2014/main" id="{00000000-0008-0000-0D00-00000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7" name="テキスト ボックス 526">
          <a:extLst>
            <a:ext uri="{FF2B5EF4-FFF2-40B4-BE49-F238E27FC236}">
              <a16:creationId xmlns:a16="http://schemas.microsoft.com/office/drawing/2014/main" id="{00000000-0008-0000-0D00-00000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8" name="テキスト ボックス 527">
          <a:extLst>
            <a:ext uri="{FF2B5EF4-FFF2-40B4-BE49-F238E27FC236}">
              <a16:creationId xmlns:a16="http://schemas.microsoft.com/office/drawing/2014/main" id="{00000000-0008-0000-0D00-00001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147320</xdr:rowOff>
    </xdr:from>
    <xdr:to>
      <xdr:col>31</xdr:col>
      <xdr:colOff>85725</xdr:colOff>
      <xdr:row>85</xdr:row>
      <xdr:rowOff>77470</xdr:rowOff>
    </xdr:to>
    <xdr:sp macro="" textlink="">
      <xdr:nvSpPr>
        <xdr:cNvPr id="529" name="円/楕円 528">
          <a:extLst>
            <a:ext uri="{FF2B5EF4-FFF2-40B4-BE49-F238E27FC236}">
              <a16:creationId xmlns:a16="http://schemas.microsoft.com/office/drawing/2014/main" id="{00000000-0008-0000-0D00-000011020000}"/>
            </a:ext>
          </a:extLst>
        </xdr:cNvPr>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13988</xdr:rowOff>
    </xdr:from>
    <xdr:ext cx="469744" cy="259045"/>
    <xdr:sp macro="" textlink="">
      <xdr:nvSpPr>
        <xdr:cNvPr id="530" name="n_1aveValue【児童館】&#10;一人当たり面積">
          <a:extLst>
            <a:ext uri="{FF2B5EF4-FFF2-40B4-BE49-F238E27FC236}">
              <a16:creationId xmlns:a16="http://schemas.microsoft.com/office/drawing/2014/main" id="{00000000-0008-0000-0D00-000012020000}"/>
            </a:ext>
          </a:extLst>
        </xdr:cNvPr>
        <xdr:cNvSpPr txBox="1"/>
      </xdr:nvSpPr>
      <xdr:spPr>
        <a:xfrm>
          <a:off x="21075727"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0.017</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68597</xdr:rowOff>
    </xdr:from>
    <xdr:ext cx="469744" cy="259045"/>
    <xdr:sp macro="" textlink="">
      <xdr:nvSpPr>
        <xdr:cNvPr id="531" name="n_1mainValue【児童館】&#10;一人当たり面積">
          <a:extLst>
            <a:ext uri="{FF2B5EF4-FFF2-40B4-BE49-F238E27FC236}">
              <a16:creationId xmlns:a16="http://schemas.microsoft.com/office/drawing/2014/main" id="{00000000-0008-0000-0D00-000013020000}"/>
            </a:ext>
          </a:extLst>
        </xdr:cNvPr>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32" name="正方形/長方形 531">
          <a:extLst>
            <a:ext uri="{FF2B5EF4-FFF2-40B4-BE49-F238E27FC236}">
              <a16:creationId xmlns:a16="http://schemas.microsoft.com/office/drawing/2014/main" id="{00000000-0008-0000-0D00-00001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3" name="正方形/長方形 532">
          <a:extLst>
            <a:ext uri="{FF2B5EF4-FFF2-40B4-BE49-F238E27FC236}">
              <a16:creationId xmlns:a16="http://schemas.microsoft.com/office/drawing/2014/main" id="{00000000-0008-0000-0D00-00001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4" name="正方形/長方形 533">
          <a:extLst>
            <a:ext uri="{FF2B5EF4-FFF2-40B4-BE49-F238E27FC236}">
              <a16:creationId xmlns:a16="http://schemas.microsoft.com/office/drawing/2014/main" id="{00000000-0008-0000-0D00-00001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5" name="正方形/長方形 534">
          <a:extLst>
            <a:ext uri="{FF2B5EF4-FFF2-40B4-BE49-F238E27FC236}">
              <a16:creationId xmlns:a16="http://schemas.microsoft.com/office/drawing/2014/main" id="{00000000-0008-0000-0D00-00001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6" name="正方形/長方形 535">
          <a:extLst>
            <a:ext uri="{FF2B5EF4-FFF2-40B4-BE49-F238E27FC236}">
              <a16:creationId xmlns:a16="http://schemas.microsoft.com/office/drawing/2014/main" id="{00000000-0008-0000-0D00-00001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7" name="正方形/長方形 536">
          <a:extLst>
            <a:ext uri="{FF2B5EF4-FFF2-40B4-BE49-F238E27FC236}">
              <a16:creationId xmlns:a16="http://schemas.microsoft.com/office/drawing/2014/main" id="{00000000-0008-0000-0D00-00001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8" name="正方形/長方形 537">
          <a:extLst>
            <a:ext uri="{FF2B5EF4-FFF2-40B4-BE49-F238E27FC236}">
              <a16:creationId xmlns:a16="http://schemas.microsoft.com/office/drawing/2014/main" id="{00000000-0008-0000-0D00-00001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9" name="正方形/長方形 538">
          <a:extLst>
            <a:ext uri="{FF2B5EF4-FFF2-40B4-BE49-F238E27FC236}">
              <a16:creationId xmlns:a16="http://schemas.microsoft.com/office/drawing/2014/main" id="{00000000-0008-0000-0D00-00001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40" name="テキスト ボックス 539">
          <a:extLst>
            <a:ext uri="{FF2B5EF4-FFF2-40B4-BE49-F238E27FC236}">
              <a16:creationId xmlns:a16="http://schemas.microsoft.com/office/drawing/2014/main" id="{00000000-0008-0000-0D00-00001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41" name="直線コネクタ 540">
          <a:extLst>
            <a:ext uri="{FF2B5EF4-FFF2-40B4-BE49-F238E27FC236}">
              <a16:creationId xmlns:a16="http://schemas.microsoft.com/office/drawing/2014/main" id="{00000000-0008-0000-0D00-00001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42" name="テキスト ボックス 541">
          <a:extLst>
            <a:ext uri="{FF2B5EF4-FFF2-40B4-BE49-F238E27FC236}">
              <a16:creationId xmlns:a16="http://schemas.microsoft.com/office/drawing/2014/main" id="{00000000-0008-0000-0D00-00001E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76200</xdr:rowOff>
    </xdr:from>
    <xdr:to>
      <xdr:col>24</xdr:col>
      <xdr:colOff>644525</xdr:colOff>
      <xdr:row>109</xdr:row>
      <xdr:rowOff>76200</xdr:rowOff>
    </xdr:to>
    <xdr:cxnSp macro="">
      <xdr:nvCxnSpPr>
        <xdr:cNvPr id="543" name="直線コネクタ 542">
          <a:extLst>
            <a:ext uri="{FF2B5EF4-FFF2-40B4-BE49-F238E27FC236}">
              <a16:creationId xmlns:a16="http://schemas.microsoft.com/office/drawing/2014/main" id="{00000000-0008-0000-0D00-00001F020000}"/>
            </a:ext>
          </a:extLst>
        </xdr:cNvPr>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105427</xdr:rowOff>
    </xdr:from>
    <xdr:ext cx="403059" cy="259045"/>
    <xdr:sp macro="" textlink="">
      <xdr:nvSpPr>
        <xdr:cNvPr id="544" name="テキスト ボックス 543">
          <a:extLst>
            <a:ext uri="{FF2B5EF4-FFF2-40B4-BE49-F238E27FC236}">
              <a16:creationId xmlns:a16="http://schemas.microsoft.com/office/drawing/2014/main" id="{00000000-0008-0000-0D00-000020020000}"/>
            </a:ext>
          </a:extLst>
        </xdr:cNvPr>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133350</xdr:rowOff>
    </xdr:from>
    <xdr:to>
      <xdr:col>24</xdr:col>
      <xdr:colOff>644525</xdr:colOff>
      <xdr:row>107</xdr:row>
      <xdr:rowOff>133350</xdr:rowOff>
    </xdr:to>
    <xdr:cxnSp macro="">
      <xdr:nvCxnSpPr>
        <xdr:cNvPr id="545" name="直線コネクタ 544">
          <a:extLst>
            <a:ext uri="{FF2B5EF4-FFF2-40B4-BE49-F238E27FC236}">
              <a16:creationId xmlns:a16="http://schemas.microsoft.com/office/drawing/2014/main" id="{00000000-0008-0000-0D00-000021020000}"/>
            </a:ext>
          </a:extLst>
        </xdr:cNvPr>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162577</xdr:rowOff>
    </xdr:from>
    <xdr:ext cx="403059" cy="259045"/>
    <xdr:sp macro="" textlink="">
      <xdr:nvSpPr>
        <xdr:cNvPr id="546" name="テキスト ボックス 545">
          <a:extLst>
            <a:ext uri="{FF2B5EF4-FFF2-40B4-BE49-F238E27FC236}">
              <a16:creationId xmlns:a16="http://schemas.microsoft.com/office/drawing/2014/main" id="{00000000-0008-0000-0D00-000022020000}"/>
            </a:ext>
          </a:extLst>
        </xdr:cNvPr>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19050</xdr:rowOff>
    </xdr:from>
    <xdr:to>
      <xdr:col>24</xdr:col>
      <xdr:colOff>644525</xdr:colOff>
      <xdr:row>106</xdr:row>
      <xdr:rowOff>19050</xdr:rowOff>
    </xdr:to>
    <xdr:cxnSp macro="">
      <xdr:nvCxnSpPr>
        <xdr:cNvPr id="547" name="直線コネクタ 546">
          <a:extLst>
            <a:ext uri="{FF2B5EF4-FFF2-40B4-BE49-F238E27FC236}">
              <a16:creationId xmlns:a16="http://schemas.microsoft.com/office/drawing/2014/main" id="{00000000-0008-0000-0D00-000023020000}"/>
            </a:ext>
          </a:extLst>
        </xdr:cNvPr>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48277</xdr:rowOff>
    </xdr:from>
    <xdr:ext cx="403059" cy="259045"/>
    <xdr:sp macro="" textlink="">
      <xdr:nvSpPr>
        <xdr:cNvPr id="548" name="テキスト ボックス 547">
          <a:extLst>
            <a:ext uri="{FF2B5EF4-FFF2-40B4-BE49-F238E27FC236}">
              <a16:creationId xmlns:a16="http://schemas.microsoft.com/office/drawing/2014/main" id="{00000000-0008-0000-0D00-000024020000}"/>
            </a:ext>
          </a:extLst>
        </xdr:cNvPr>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9" name="直線コネクタ 548">
          <a:extLst>
            <a:ext uri="{FF2B5EF4-FFF2-40B4-BE49-F238E27FC236}">
              <a16:creationId xmlns:a16="http://schemas.microsoft.com/office/drawing/2014/main" id="{00000000-0008-0000-0D00-000025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50" name="テキスト ボックス 549">
          <a:extLst>
            <a:ext uri="{FF2B5EF4-FFF2-40B4-BE49-F238E27FC236}">
              <a16:creationId xmlns:a16="http://schemas.microsoft.com/office/drawing/2014/main" id="{00000000-0008-0000-0D00-000026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133350</xdr:rowOff>
    </xdr:from>
    <xdr:to>
      <xdr:col>24</xdr:col>
      <xdr:colOff>644525</xdr:colOff>
      <xdr:row>102</xdr:row>
      <xdr:rowOff>133350</xdr:rowOff>
    </xdr:to>
    <xdr:cxnSp macro="">
      <xdr:nvCxnSpPr>
        <xdr:cNvPr id="551" name="直線コネクタ 550">
          <a:extLst>
            <a:ext uri="{FF2B5EF4-FFF2-40B4-BE49-F238E27FC236}">
              <a16:creationId xmlns:a16="http://schemas.microsoft.com/office/drawing/2014/main" id="{00000000-0008-0000-0D00-000027020000}"/>
            </a:ext>
          </a:extLst>
        </xdr:cNvPr>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162577</xdr:rowOff>
    </xdr:from>
    <xdr:ext cx="403059" cy="259045"/>
    <xdr:sp macro="" textlink="">
      <xdr:nvSpPr>
        <xdr:cNvPr id="552" name="テキスト ボックス 551">
          <a:extLst>
            <a:ext uri="{FF2B5EF4-FFF2-40B4-BE49-F238E27FC236}">
              <a16:creationId xmlns:a16="http://schemas.microsoft.com/office/drawing/2014/main" id="{00000000-0008-0000-0D00-000028020000}"/>
            </a:ext>
          </a:extLst>
        </xdr:cNvPr>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19050</xdr:rowOff>
    </xdr:from>
    <xdr:to>
      <xdr:col>24</xdr:col>
      <xdr:colOff>644525</xdr:colOff>
      <xdr:row>101</xdr:row>
      <xdr:rowOff>19050</xdr:rowOff>
    </xdr:to>
    <xdr:cxnSp macro="">
      <xdr:nvCxnSpPr>
        <xdr:cNvPr id="553" name="直線コネクタ 552">
          <a:extLst>
            <a:ext uri="{FF2B5EF4-FFF2-40B4-BE49-F238E27FC236}">
              <a16:creationId xmlns:a16="http://schemas.microsoft.com/office/drawing/2014/main" id="{00000000-0008-0000-0D00-000029020000}"/>
            </a:ext>
          </a:extLst>
        </xdr:cNvPr>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48277</xdr:rowOff>
    </xdr:from>
    <xdr:ext cx="403059" cy="259045"/>
    <xdr:sp macro="" textlink="">
      <xdr:nvSpPr>
        <xdr:cNvPr id="554" name="テキスト ボックス 553">
          <a:extLst>
            <a:ext uri="{FF2B5EF4-FFF2-40B4-BE49-F238E27FC236}">
              <a16:creationId xmlns:a16="http://schemas.microsoft.com/office/drawing/2014/main" id="{00000000-0008-0000-0D00-00002A020000}"/>
            </a:ext>
          </a:extLst>
        </xdr:cNvPr>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76200</xdr:rowOff>
    </xdr:from>
    <xdr:to>
      <xdr:col>24</xdr:col>
      <xdr:colOff>644525</xdr:colOff>
      <xdr:row>99</xdr:row>
      <xdr:rowOff>76200</xdr:rowOff>
    </xdr:to>
    <xdr:cxnSp macro="">
      <xdr:nvCxnSpPr>
        <xdr:cNvPr id="555" name="直線コネクタ 554">
          <a:extLst>
            <a:ext uri="{FF2B5EF4-FFF2-40B4-BE49-F238E27FC236}">
              <a16:creationId xmlns:a16="http://schemas.microsoft.com/office/drawing/2014/main" id="{00000000-0008-0000-0D00-00002B020000}"/>
            </a:ext>
          </a:extLst>
        </xdr:cNvPr>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105427</xdr:rowOff>
    </xdr:from>
    <xdr:ext cx="403059" cy="259045"/>
    <xdr:sp macro="" textlink="">
      <xdr:nvSpPr>
        <xdr:cNvPr id="556" name="テキスト ボックス 555">
          <a:extLst>
            <a:ext uri="{FF2B5EF4-FFF2-40B4-BE49-F238E27FC236}">
              <a16:creationId xmlns:a16="http://schemas.microsoft.com/office/drawing/2014/main" id="{00000000-0008-0000-0D00-00002C020000}"/>
            </a:ext>
          </a:extLst>
        </xdr:cNvPr>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7" name="直線コネクタ 556">
          <a:extLst>
            <a:ext uri="{FF2B5EF4-FFF2-40B4-BE49-F238E27FC236}">
              <a16:creationId xmlns:a16="http://schemas.microsoft.com/office/drawing/2014/main" id="{00000000-0008-0000-0D00-00002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8" name="テキスト ボックス 557">
          <a:extLst>
            <a:ext uri="{FF2B5EF4-FFF2-40B4-BE49-F238E27FC236}">
              <a16:creationId xmlns:a16="http://schemas.microsoft.com/office/drawing/2014/main" id="{00000000-0008-0000-0D00-00002E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9" name="【公民館】&#10;有形固定資産減価償却率グラフ枠">
          <a:extLst>
            <a:ext uri="{FF2B5EF4-FFF2-40B4-BE49-F238E27FC236}">
              <a16:creationId xmlns:a16="http://schemas.microsoft.com/office/drawing/2014/main" id="{00000000-0008-0000-0D00-00002F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39052</xdr:rowOff>
    </xdr:from>
    <xdr:to>
      <xdr:col>23</xdr:col>
      <xdr:colOff>516889</xdr:colOff>
      <xdr:row>108</xdr:row>
      <xdr:rowOff>93345</xdr:rowOff>
    </xdr:to>
    <xdr:cxnSp macro="">
      <xdr:nvCxnSpPr>
        <xdr:cNvPr id="560" name="直線コネクタ 559">
          <a:extLst>
            <a:ext uri="{FF2B5EF4-FFF2-40B4-BE49-F238E27FC236}">
              <a16:creationId xmlns:a16="http://schemas.microsoft.com/office/drawing/2014/main" id="{00000000-0008-0000-0D00-000030020000}"/>
            </a:ext>
          </a:extLst>
        </xdr:cNvPr>
        <xdr:cNvCxnSpPr/>
      </xdr:nvCxnSpPr>
      <xdr:spPr>
        <a:xfrm flipV="1">
          <a:off x="16318864" y="17184052"/>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97172</xdr:rowOff>
    </xdr:from>
    <xdr:ext cx="405111" cy="259045"/>
    <xdr:sp macro="" textlink="">
      <xdr:nvSpPr>
        <xdr:cNvPr id="561" name="【公民館】&#10;有形固定資産減価償却率最小値テキスト">
          <a:extLst>
            <a:ext uri="{FF2B5EF4-FFF2-40B4-BE49-F238E27FC236}">
              <a16:creationId xmlns:a16="http://schemas.microsoft.com/office/drawing/2014/main" id="{00000000-0008-0000-0D00-000031020000}"/>
            </a:ext>
          </a:extLst>
        </xdr:cNvPr>
        <xdr:cNvSpPr txBox="1"/>
      </xdr:nvSpPr>
      <xdr:spPr>
        <a:xfrm>
          <a:off x="16408400" y="186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a:t>
          </a:r>
          <a:endParaRPr kumimoji="1" lang="ja-JP" altLang="en-US" sz="1000" b="1">
            <a:latin typeface="ＭＳ Ｐゴシック"/>
          </a:endParaRPr>
        </a:p>
      </xdr:txBody>
    </xdr:sp>
    <xdr:clientData/>
  </xdr:oneCellAnchor>
  <xdr:twoCellAnchor>
    <xdr:from>
      <xdr:col>23</xdr:col>
      <xdr:colOff>428625</xdr:colOff>
      <xdr:row>108</xdr:row>
      <xdr:rowOff>93345</xdr:rowOff>
    </xdr:from>
    <xdr:to>
      <xdr:col>23</xdr:col>
      <xdr:colOff>606425</xdr:colOff>
      <xdr:row>108</xdr:row>
      <xdr:rowOff>93345</xdr:rowOff>
    </xdr:to>
    <xdr:cxnSp macro="">
      <xdr:nvCxnSpPr>
        <xdr:cNvPr id="562" name="直線コネクタ 561">
          <a:extLst>
            <a:ext uri="{FF2B5EF4-FFF2-40B4-BE49-F238E27FC236}">
              <a16:creationId xmlns:a16="http://schemas.microsoft.com/office/drawing/2014/main" id="{00000000-0008-0000-0D00-000032020000}"/>
            </a:ext>
          </a:extLst>
        </xdr:cNvPr>
        <xdr:cNvCxnSpPr/>
      </xdr:nvCxnSpPr>
      <xdr:spPr>
        <a:xfrm>
          <a:off x="16230600" y="1860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157179</xdr:rowOff>
    </xdr:from>
    <xdr:ext cx="405111" cy="259045"/>
    <xdr:sp macro="" textlink="">
      <xdr:nvSpPr>
        <xdr:cNvPr id="563" name="【公民館】&#10;有形固定資産減価償却率最大値テキスト">
          <a:extLst>
            <a:ext uri="{FF2B5EF4-FFF2-40B4-BE49-F238E27FC236}">
              <a16:creationId xmlns:a16="http://schemas.microsoft.com/office/drawing/2014/main" id="{00000000-0008-0000-0D00-000033020000}"/>
            </a:ext>
          </a:extLst>
        </xdr:cNvPr>
        <xdr:cNvSpPr txBox="1"/>
      </xdr:nvSpPr>
      <xdr:spPr>
        <a:xfrm>
          <a:off x="16408400" y="1695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23</xdr:col>
      <xdr:colOff>428625</xdr:colOff>
      <xdr:row>100</xdr:row>
      <xdr:rowOff>39052</xdr:rowOff>
    </xdr:from>
    <xdr:to>
      <xdr:col>23</xdr:col>
      <xdr:colOff>606425</xdr:colOff>
      <xdr:row>100</xdr:row>
      <xdr:rowOff>39052</xdr:rowOff>
    </xdr:to>
    <xdr:cxnSp macro="">
      <xdr:nvCxnSpPr>
        <xdr:cNvPr id="564" name="直線コネクタ 563">
          <a:extLst>
            <a:ext uri="{FF2B5EF4-FFF2-40B4-BE49-F238E27FC236}">
              <a16:creationId xmlns:a16="http://schemas.microsoft.com/office/drawing/2014/main" id="{00000000-0008-0000-0D00-000034020000}"/>
            </a:ext>
          </a:extLst>
        </xdr:cNvPr>
        <xdr:cNvCxnSpPr/>
      </xdr:nvCxnSpPr>
      <xdr:spPr>
        <a:xfrm>
          <a:off x="16230600" y="171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66691</xdr:rowOff>
    </xdr:from>
    <xdr:ext cx="405111" cy="259045"/>
    <xdr:sp macro="" textlink="">
      <xdr:nvSpPr>
        <xdr:cNvPr id="565" name="【公民館】&#10;有形固定資産減価償却率平均値テキスト">
          <a:extLst>
            <a:ext uri="{FF2B5EF4-FFF2-40B4-BE49-F238E27FC236}">
              <a16:creationId xmlns:a16="http://schemas.microsoft.com/office/drawing/2014/main" id="{00000000-0008-0000-0D00-000035020000}"/>
            </a:ext>
          </a:extLst>
        </xdr:cNvPr>
        <xdr:cNvSpPr txBox="1"/>
      </xdr:nvSpPr>
      <xdr:spPr>
        <a:xfrm>
          <a:off x="16408400" y="18068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88264</xdr:rowOff>
    </xdr:from>
    <xdr:to>
      <xdr:col>23</xdr:col>
      <xdr:colOff>568325</xdr:colOff>
      <xdr:row>106</xdr:row>
      <xdr:rowOff>18414</xdr:rowOff>
    </xdr:to>
    <xdr:sp macro="" textlink="">
      <xdr:nvSpPr>
        <xdr:cNvPr id="566" name="フローチャート : 判断 565">
          <a:extLst>
            <a:ext uri="{FF2B5EF4-FFF2-40B4-BE49-F238E27FC236}">
              <a16:creationId xmlns:a16="http://schemas.microsoft.com/office/drawing/2014/main" id="{00000000-0008-0000-0D00-000036020000}"/>
            </a:ext>
          </a:extLst>
        </xdr:cNvPr>
        <xdr:cNvSpPr/>
      </xdr:nvSpPr>
      <xdr:spPr>
        <a:xfrm>
          <a:off x="16268700" y="180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159702</xdr:rowOff>
    </xdr:from>
    <xdr:to>
      <xdr:col>22</xdr:col>
      <xdr:colOff>415925</xdr:colOff>
      <xdr:row>105</xdr:row>
      <xdr:rowOff>89852</xdr:rowOff>
    </xdr:to>
    <xdr:sp macro="" textlink="">
      <xdr:nvSpPr>
        <xdr:cNvPr id="567" name="フローチャート : 判断 566">
          <a:extLst>
            <a:ext uri="{FF2B5EF4-FFF2-40B4-BE49-F238E27FC236}">
              <a16:creationId xmlns:a16="http://schemas.microsoft.com/office/drawing/2014/main" id="{00000000-0008-0000-0D00-000037020000}"/>
            </a:ext>
          </a:extLst>
        </xdr:cNvPr>
        <xdr:cNvSpPr/>
      </xdr:nvSpPr>
      <xdr:spPr>
        <a:xfrm>
          <a:off x="15430500" y="1799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68" name="テキスト ボックス 567">
          <a:extLst>
            <a:ext uri="{FF2B5EF4-FFF2-40B4-BE49-F238E27FC236}">
              <a16:creationId xmlns:a16="http://schemas.microsoft.com/office/drawing/2014/main" id="{00000000-0008-0000-0D00-00003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9" name="テキスト ボックス 568">
          <a:extLst>
            <a:ext uri="{FF2B5EF4-FFF2-40B4-BE49-F238E27FC236}">
              <a16:creationId xmlns:a16="http://schemas.microsoft.com/office/drawing/2014/main" id="{00000000-0008-0000-0D00-00003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00000000-0008-0000-0D00-00003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00000000-0008-0000-0D00-00003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00000000-0008-0000-0D00-00003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8255</xdr:rowOff>
    </xdr:from>
    <xdr:to>
      <xdr:col>22</xdr:col>
      <xdr:colOff>415925</xdr:colOff>
      <xdr:row>101</xdr:row>
      <xdr:rowOff>109855</xdr:rowOff>
    </xdr:to>
    <xdr:sp macro="" textlink="">
      <xdr:nvSpPr>
        <xdr:cNvPr id="573" name="円/楕円 572">
          <a:extLst>
            <a:ext uri="{FF2B5EF4-FFF2-40B4-BE49-F238E27FC236}">
              <a16:creationId xmlns:a16="http://schemas.microsoft.com/office/drawing/2014/main" id="{00000000-0008-0000-0D00-00003D020000}"/>
            </a:ext>
          </a:extLst>
        </xdr:cNvPr>
        <xdr:cNvSpPr/>
      </xdr:nvSpPr>
      <xdr:spPr>
        <a:xfrm>
          <a:off x="15430500" y="1732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80979</xdr:rowOff>
    </xdr:from>
    <xdr:ext cx="405111" cy="259045"/>
    <xdr:sp macro="" textlink="">
      <xdr:nvSpPr>
        <xdr:cNvPr id="574" name="n_1aveValue【公民館】&#10;有形固定資産減価償却率">
          <a:extLst>
            <a:ext uri="{FF2B5EF4-FFF2-40B4-BE49-F238E27FC236}">
              <a16:creationId xmlns:a16="http://schemas.microsoft.com/office/drawing/2014/main" id="{00000000-0008-0000-0D00-00003E020000}"/>
            </a:ext>
          </a:extLst>
        </xdr:cNvPr>
        <xdr:cNvSpPr txBox="1"/>
      </xdr:nvSpPr>
      <xdr:spPr>
        <a:xfrm>
          <a:off x="15266043" y="18083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126382</xdr:rowOff>
    </xdr:from>
    <xdr:ext cx="405111" cy="259045"/>
    <xdr:sp macro="" textlink="">
      <xdr:nvSpPr>
        <xdr:cNvPr id="575" name="n_1mainValue【公民館】&#10;有形固定資産減価償却率">
          <a:extLst>
            <a:ext uri="{FF2B5EF4-FFF2-40B4-BE49-F238E27FC236}">
              <a16:creationId xmlns:a16="http://schemas.microsoft.com/office/drawing/2014/main" id="{00000000-0008-0000-0D00-00003F020000}"/>
            </a:ext>
          </a:extLst>
        </xdr:cNvPr>
        <xdr:cNvSpPr txBox="1"/>
      </xdr:nvSpPr>
      <xdr:spPr>
        <a:xfrm>
          <a:off x="15266043" y="1709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76" name="正方形/長方形 575">
          <a:extLst>
            <a:ext uri="{FF2B5EF4-FFF2-40B4-BE49-F238E27FC236}">
              <a16:creationId xmlns:a16="http://schemas.microsoft.com/office/drawing/2014/main" id="{00000000-0008-0000-0D00-000040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7" name="正方形/長方形 576">
          <a:extLst>
            <a:ext uri="{FF2B5EF4-FFF2-40B4-BE49-F238E27FC236}">
              <a16:creationId xmlns:a16="http://schemas.microsoft.com/office/drawing/2014/main" id="{00000000-0008-0000-0D00-000041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8" name="正方形/長方形 577">
          <a:extLst>
            <a:ext uri="{FF2B5EF4-FFF2-40B4-BE49-F238E27FC236}">
              <a16:creationId xmlns:a16="http://schemas.microsoft.com/office/drawing/2014/main" id="{00000000-0008-0000-0D00-000042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9" name="正方形/長方形 578">
          <a:extLst>
            <a:ext uri="{FF2B5EF4-FFF2-40B4-BE49-F238E27FC236}">
              <a16:creationId xmlns:a16="http://schemas.microsoft.com/office/drawing/2014/main" id="{00000000-0008-0000-0D00-000043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80" name="正方形/長方形 579">
          <a:extLst>
            <a:ext uri="{FF2B5EF4-FFF2-40B4-BE49-F238E27FC236}">
              <a16:creationId xmlns:a16="http://schemas.microsoft.com/office/drawing/2014/main" id="{00000000-0008-0000-0D00-000044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81" name="正方形/長方形 580">
          <a:extLst>
            <a:ext uri="{FF2B5EF4-FFF2-40B4-BE49-F238E27FC236}">
              <a16:creationId xmlns:a16="http://schemas.microsoft.com/office/drawing/2014/main" id="{00000000-0008-0000-0D00-000045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82" name="正方形/長方形 581">
          <a:extLst>
            <a:ext uri="{FF2B5EF4-FFF2-40B4-BE49-F238E27FC236}">
              <a16:creationId xmlns:a16="http://schemas.microsoft.com/office/drawing/2014/main" id="{00000000-0008-0000-0D00-000046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0.863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83" name="正方形/長方形 582">
          <a:extLst>
            <a:ext uri="{FF2B5EF4-FFF2-40B4-BE49-F238E27FC236}">
              <a16:creationId xmlns:a16="http://schemas.microsoft.com/office/drawing/2014/main" id="{00000000-0008-0000-0D00-000047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84" name="テキスト ボックス 583">
          <a:extLst>
            <a:ext uri="{FF2B5EF4-FFF2-40B4-BE49-F238E27FC236}">
              <a16:creationId xmlns:a16="http://schemas.microsoft.com/office/drawing/2014/main" id="{00000000-0008-0000-0D00-000048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85" name="直線コネクタ 584">
          <a:extLst>
            <a:ext uri="{FF2B5EF4-FFF2-40B4-BE49-F238E27FC236}">
              <a16:creationId xmlns:a16="http://schemas.microsoft.com/office/drawing/2014/main" id="{00000000-0008-0000-0D00-000049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86" name="テキスト ボックス 585">
          <a:extLst>
            <a:ext uri="{FF2B5EF4-FFF2-40B4-BE49-F238E27FC236}">
              <a16:creationId xmlns:a16="http://schemas.microsoft.com/office/drawing/2014/main" id="{00000000-0008-0000-0D00-00004A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87" name="直線コネクタ 586">
          <a:extLst>
            <a:ext uri="{FF2B5EF4-FFF2-40B4-BE49-F238E27FC236}">
              <a16:creationId xmlns:a16="http://schemas.microsoft.com/office/drawing/2014/main" id="{00000000-0008-0000-0D00-00004B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88" name="テキスト ボックス 587">
          <a:extLst>
            <a:ext uri="{FF2B5EF4-FFF2-40B4-BE49-F238E27FC236}">
              <a16:creationId xmlns:a16="http://schemas.microsoft.com/office/drawing/2014/main" id="{00000000-0008-0000-0D00-00004C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89" name="直線コネクタ 588">
          <a:extLst>
            <a:ext uri="{FF2B5EF4-FFF2-40B4-BE49-F238E27FC236}">
              <a16:creationId xmlns:a16="http://schemas.microsoft.com/office/drawing/2014/main" id="{00000000-0008-0000-0D00-00004D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90" name="テキスト ボックス 589">
          <a:extLst>
            <a:ext uri="{FF2B5EF4-FFF2-40B4-BE49-F238E27FC236}">
              <a16:creationId xmlns:a16="http://schemas.microsoft.com/office/drawing/2014/main" id="{00000000-0008-0000-0D00-00004E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91" name="直線コネクタ 590">
          <a:extLst>
            <a:ext uri="{FF2B5EF4-FFF2-40B4-BE49-F238E27FC236}">
              <a16:creationId xmlns:a16="http://schemas.microsoft.com/office/drawing/2014/main" id="{00000000-0008-0000-0D00-00004F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92" name="テキスト ボックス 591">
          <a:extLst>
            <a:ext uri="{FF2B5EF4-FFF2-40B4-BE49-F238E27FC236}">
              <a16:creationId xmlns:a16="http://schemas.microsoft.com/office/drawing/2014/main" id="{00000000-0008-0000-0D00-000050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93" name="直線コネクタ 592">
          <a:extLst>
            <a:ext uri="{FF2B5EF4-FFF2-40B4-BE49-F238E27FC236}">
              <a16:creationId xmlns:a16="http://schemas.microsoft.com/office/drawing/2014/main" id="{00000000-0008-0000-0D00-000051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94" name="テキスト ボックス 593">
          <a:extLst>
            <a:ext uri="{FF2B5EF4-FFF2-40B4-BE49-F238E27FC236}">
              <a16:creationId xmlns:a16="http://schemas.microsoft.com/office/drawing/2014/main" id="{00000000-0008-0000-0D00-000052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95" name="直線コネクタ 594">
          <a:extLst>
            <a:ext uri="{FF2B5EF4-FFF2-40B4-BE49-F238E27FC236}">
              <a16:creationId xmlns:a16="http://schemas.microsoft.com/office/drawing/2014/main" id="{00000000-0008-0000-0D00-000053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96" name="テキスト ボックス 595">
          <a:extLst>
            <a:ext uri="{FF2B5EF4-FFF2-40B4-BE49-F238E27FC236}">
              <a16:creationId xmlns:a16="http://schemas.microsoft.com/office/drawing/2014/main" id="{00000000-0008-0000-0D00-000054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97" name="直線コネクタ 596">
          <a:extLst>
            <a:ext uri="{FF2B5EF4-FFF2-40B4-BE49-F238E27FC236}">
              <a16:creationId xmlns:a16="http://schemas.microsoft.com/office/drawing/2014/main" id="{00000000-0008-0000-0D00-000055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98" name="テキスト ボックス 597">
          <a:extLst>
            <a:ext uri="{FF2B5EF4-FFF2-40B4-BE49-F238E27FC236}">
              <a16:creationId xmlns:a16="http://schemas.microsoft.com/office/drawing/2014/main" id="{00000000-0008-0000-0D00-000056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9" name="直線コネクタ 598">
          <a:extLst>
            <a:ext uri="{FF2B5EF4-FFF2-40B4-BE49-F238E27FC236}">
              <a16:creationId xmlns:a16="http://schemas.microsoft.com/office/drawing/2014/main" id="{00000000-0008-0000-0D00-000057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00" name="テキスト ボックス 599">
          <a:extLst>
            <a:ext uri="{FF2B5EF4-FFF2-40B4-BE49-F238E27FC236}">
              <a16:creationId xmlns:a16="http://schemas.microsoft.com/office/drawing/2014/main" id="{00000000-0008-0000-0D00-000058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01" name="【公民館】&#10;一人当たり面積グラフ枠">
          <a:extLst>
            <a:ext uri="{FF2B5EF4-FFF2-40B4-BE49-F238E27FC236}">
              <a16:creationId xmlns:a16="http://schemas.microsoft.com/office/drawing/2014/main" id="{00000000-0008-0000-0D00-000059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59871</xdr:rowOff>
    </xdr:from>
    <xdr:to>
      <xdr:col>32</xdr:col>
      <xdr:colOff>186689</xdr:colOff>
      <xdr:row>108</xdr:row>
      <xdr:rowOff>157843</xdr:rowOff>
    </xdr:to>
    <xdr:cxnSp macro="">
      <xdr:nvCxnSpPr>
        <xdr:cNvPr id="602" name="直線コネクタ 601">
          <a:extLst>
            <a:ext uri="{FF2B5EF4-FFF2-40B4-BE49-F238E27FC236}">
              <a16:creationId xmlns:a16="http://schemas.microsoft.com/office/drawing/2014/main" id="{00000000-0008-0000-0D00-00005A020000}"/>
            </a:ext>
          </a:extLst>
        </xdr:cNvPr>
        <xdr:cNvCxnSpPr/>
      </xdr:nvCxnSpPr>
      <xdr:spPr>
        <a:xfrm flipV="1">
          <a:off x="22160864" y="172048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161670</xdr:rowOff>
    </xdr:from>
    <xdr:ext cx="469744" cy="259045"/>
    <xdr:sp macro="" textlink="">
      <xdr:nvSpPr>
        <xdr:cNvPr id="603" name="【公民館】&#10;一人当たり面積最小値テキスト">
          <a:extLst>
            <a:ext uri="{FF2B5EF4-FFF2-40B4-BE49-F238E27FC236}">
              <a16:creationId xmlns:a16="http://schemas.microsoft.com/office/drawing/2014/main" id="{00000000-0008-0000-0D00-00005B020000}"/>
            </a:ext>
          </a:extLst>
        </xdr:cNvPr>
        <xdr:cNvSpPr txBox="1"/>
      </xdr:nvSpPr>
      <xdr:spPr>
        <a:xfrm>
          <a:off x="22250400" y="1867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32</xdr:col>
      <xdr:colOff>98425</xdr:colOff>
      <xdr:row>108</xdr:row>
      <xdr:rowOff>157843</xdr:rowOff>
    </xdr:from>
    <xdr:to>
      <xdr:col>32</xdr:col>
      <xdr:colOff>276225</xdr:colOff>
      <xdr:row>108</xdr:row>
      <xdr:rowOff>157843</xdr:rowOff>
    </xdr:to>
    <xdr:cxnSp macro="">
      <xdr:nvCxnSpPr>
        <xdr:cNvPr id="604" name="直線コネクタ 603">
          <a:extLst>
            <a:ext uri="{FF2B5EF4-FFF2-40B4-BE49-F238E27FC236}">
              <a16:creationId xmlns:a16="http://schemas.microsoft.com/office/drawing/2014/main" id="{00000000-0008-0000-0D00-00005C020000}"/>
            </a:ext>
          </a:extLst>
        </xdr:cNvPr>
        <xdr:cNvCxnSpPr/>
      </xdr:nvCxnSpPr>
      <xdr:spPr>
        <a:xfrm>
          <a:off x="22072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6548</xdr:rowOff>
    </xdr:from>
    <xdr:ext cx="469744" cy="259045"/>
    <xdr:sp macro="" textlink="">
      <xdr:nvSpPr>
        <xdr:cNvPr id="605" name="【公民館】&#10;一人当たり面積最大値テキスト">
          <a:extLst>
            <a:ext uri="{FF2B5EF4-FFF2-40B4-BE49-F238E27FC236}">
              <a16:creationId xmlns:a16="http://schemas.microsoft.com/office/drawing/2014/main" id="{00000000-0008-0000-0D00-00005D020000}"/>
            </a:ext>
          </a:extLst>
        </xdr:cNvPr>
        <xdr:cNvSpPr txBox="1"/>
      </xdr:nvSpPr>
      <xdr:spPr>
        <a:xfrm>
          <a:off x="22250400" y="169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100</xdr:row>
      <xdr:rowOff>59871</xdr:rowOff>
    </xdr:from>
    <xdr:to>
      <xdr:col>32</xdr:col>
      <xdr:colOff>276225</xdr:colOff>
      <xdr:row>100</xdr:row>
      <xdr:rowOff>59871</xdr:rowOff>
    </xdr:to>
    <xdr:cxnSp macro="">
      <xdr:nvCxnSpPr>
        <xdr:cNvPr id="606" name="直線コネクタ 605">
          <a:extLst>
            <a:ext uri="{FF2B5EF4-FFF2-40B4-BE49-F238E27FC236}">
              <a16:creationId xmlns:a16="http://schemas.microsoft.com/office/drawing/2014/main" id="{00000000-0008-0000-0D00-00005E020000}"/>
            </a:ext>
          </a:extLst>
        </xdr:cNvPr>
        <xdr:cNvCxnSpPr/>
      </xdr:nvCxnSpPr>
      <xdr:spPr>
        <a:xfrm>
          <a:off x="22072600" y="1720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52813</xdr:rowOff>
    </xdr:from>
    <xdr:ext cx="469744" cy="259045"/>
    <xdr:sp macro="" textlink="">
      <xdr:nvSpPr>
        <xdr:cNvPr id="607" name="【公民館】&#10;一人当たり面積平均値テキスト">
          <a:extLst>
            <a:ext uri="{FF2B5EF4-FFF2-40B4-BE49-F238E27FC236}">
              <a16:creationId xmlns:a16="http://schemas.microsoft.com/office/drawing/2014/main" id="{00000000-0008-0000-0D00-00005F020000}"/>
            </a:ext>
          </a:extLst>
        </xdr:cNvPr>
        <xdr:cNvSpPr txBox="1"/>
      </xdr:nvSpPr>
      <xdr:spPr>
        <a:xfrm>
          <a:off x="22250400" y="1788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74386</xdr:rowOff>
    </xdr:from>
    <xdr:to>
      <xdr:col>32</xdr:col>
      <xdr:colOff>238125</xdr:colOff>
      <xdr:row>105</xdr:row>
      <xdr:rowOff>4536</xdr:rowOff>
    </xdr:to>
    <xdr:sp macro="" textlink="">
      <xdr:nvSpPr>
        <xdr:cNvPr id="608" name="フローチャート : 判断 607">
          <a:extLst>
            <a:ext uri="{FF2B5EF4-FFF2-40B4-BE49-F238E27FC236}">
              <a16:creationId xmlns:a16="http://schemas.microsoft.com/office/drawing/2014/main" id="{00000000-0008-0000-0D00-000060020000}"/>
            </a:ext>
          </a:extLst>
        </xdr:cNvPr>
        <xdr:cNvSpPr/>
      </xdr:nvSpPr>
      <xdr:spPr>
        <a:xfrm>
          <a:off x="22110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101</xdr:row>
      <xdr:rowOff>66221</xdr:rowOff>
    </xdr:from>
    <xdr:to>
      <xdr:col>31</xdr:col>
      <xdr:colOff>85725</xdr:colOff>
      <xdr:row>101</xdr:row>
      <xdr:rowOff>167821</xdr:rowOff>
    </xdr:to>
    <xdr:sp macro="" textlink="">
      <xdr:nvSpPr>
        <xdr:cNvPr id="609" name="フローチャート : 判断 608">
          <a:extLst>
            <a:ext uri="{FF2B5EF4-FFF2-40B4-BE49-F238E27FC236}">
              <a16:creationId xmlns:a16="http://schemas.microsoft.com/office/drawing/2014/main" id="{00000000-0008-0000-0D00-000061020000}"/>
            </a:ext>
          </a:extLst>
        </xdr:cNvPr>
        <xdr:cNvSpPr/>
      </xdr:nvSpPr>
      <xdr:spPr>
        <a:xfrm>
          <a:off x="21272500" y="1738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10" name="テキスト ボックス 609">
          <a:extLst>
            <a:ext uri="{FF2B5EF4-FFF2-40B4-BE49-F238E27FC236}">
              <a16:creationId xmlns:a16="http://schemas.microsoft.com/office/drawing/2014/main" id="{00000000-0008-0000-0D00-000062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00000000-0008-0000-0D00-000063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00000000-0008-0000-0D00-000064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00000000-0008-0000-0D00-000065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00000000-0008-0000-0D00-000066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58057</xdr:rowOff>
    </xdr:from>
    <xdr:to>
      <xdr:col>31</xdr:col>
      <xdr:colOff>85725</xdr:colOff>
      <xdr:row>108</xdr:row>
      <xdr:rowOff>159657</xdr:rowOff>
    </xdr:to>
    <xdr:sp macro="" textlink="">
      <xdr:nvSpPr>
        <xdr:cNvPr id="615" name="円/楕円 614">
          <a:extLst>
            <a:ext uri="{FF2B5EF4-FFF2-40B4-BE49-F238E27FC236}">
              <a16:creationId xmlns:a16="http://schemas.microsoft.com/office/drawing/2014/main" id="{00000000-0008-0000-0D00-000067020000}"/>
            </a:ext>
          </a:extLst>
        </xdr:cNvPr>
        <xdr:cNvSpPr/>
      </xdr:nvSpPr>
      <xdr:spPr>
        <a:xfrm>
          <a:off x="21272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100</xdr:row>
      <xdr:rowOff>12898</xdr:rowOff>
    </xdr:from>
    <xdr:ext cx="469744" cy="259045"/>
    <xdr:sp macro="" textlink="">
      <xdr:nvSpPr>
        <xdr:cNvPr id="616" name="n_1aveValue【公民館】&#10;一人当たり面積">
          <a:extLst>
            <a:ext uri="{FF2B5EF4-FFF2-40B4-BE49-F238E27FC236}">
              <a16:creationId xmlns:a16="http://schemas.microsoft.com/office/drawing/2014/main" id="{00000000-0008-0000-0D00-000068020000}"/>
            </a:ext>
          </a:extLst>
        </xdr:cNvPr>
        <xdr:cNvSpPr txBox="1"/>
      </xdr:nvSpPr>
      <xdr:spPr>
        <a:xfrm>
          <a:off x="21075727" y="1715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0.099</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150784</xdr:rowOff>
    </xdr:from>
    <xdr:ext cx="469744" cy="259045"/>
    <xdr:sp macro="" textlink="">
      <xdr:nvSpPr>
        <xdr:cNvPr id="617" name="n_1mainValue【公民館】&#10;一人当たり面積">
          <a:extLst>
            <a:ext uri="{FF2B5EF4-FFF2-40B4-BE49-F238E27FC236}">
              <a16:creationId xmlns:a16="http://schemas.microsoft.com/office/drawing/2014/main" id="{00000000-0008-0000-0D00-000069020000}"/>
            </a:ext>
          </a:extLst>
        </xdr:cNvPr>
        <xdr:cNvSpPr txBox="1"/>
      </xdr:nvSpPr>
      <xdr:spPr>
        <a:xfrm>
          <a:off x="21075727" y="18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18" name="正方形/長方形 617">
          <a:extLst>
            <a:ext uri="{FF2B5EF4-FFF2-40B4-BE49-F238E27FC236}">
              <a16:creationId xmlns:a16="http://schemas.microsoft.com/office/drawing/2014/main" id="{00000000-0008-0000-0D00-00006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9" name="正方形/長方形 618">
          <a:extLst>
            <a:ext uri="{FF2B5EF4-FFF2-40B4-BE49-F238E27FC236}">
              <a16:creationId xmlns:a16="http://schemas.microsoft.com/office/drawing/2014/main" id="{00000000-0008-0000-0D00-00006B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20" name="テキスト ボックス 619">
          <a:extLst>
            <a:ext uri="{FF2B5EF4-FFF2-40B4-BE49-F238E27FC236}">
              <a16:creationId xmlns:a16="http://schemas.microsoft.com/office/drawing/2014/main" id="{00000000-0008-0000-0D00-00006C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類似団体と比較して特に有形固定資産減価償却率が高くなっている施設は、公民館であり、特に低くなっている施設は、公営住宅である。</a:t>
          </a:r>
          <a:endParaRPr lang="ja-JP" altLang="ja-JP" sz="1800">
            <a:effectLst/>
          </a:endParaRPr>
        </a:p>
        <a:p>
          <a:r>
            <a:rPr kumimoji="1" lang="ja-JP" altLang="ja-JP" sz="1400">
              <a:solidFill>
                <a:schemeClr val="dk1"/>
              </a:solidFill>
              <a:effectLst/>
              <a:latin typeface="+mn-lt"/>
              <a:ea typeface="+mn-ea"/>
              <a:cs typeface="+mn-cs"/>
            </a:rPr>
            <a:t>　公民館については、取得日から相当年数経過しているため、類似団体と比較して有形固定資産減価償却率が上回っている。</a:t>
          </a:r>
          <a:endParaRPr lang="ja-JP" altLang="ja-JP" sz="1800">
            <a:effectLst/>
          </a:endParaRPr>
        </a:p>
        <a:p>
          <a:r>
            <a:rPr kumimoji="1" lang="ja-JP" altLang="ja-JP" sz="1400">
              <a:solidFill>
                <a:schemeClr val="dk1"/>
              </a:solidFill>
              <a:effectLst/>
              <a:latin typeface="+mn-lt"/>
              <a:ea typeface="+mn-ea"/>
              <a:cs typeface="+mn-cs"/>
            </a:rPr>
            <a:t>　公営住宅については、これまでに計画的に建替・改修工事を行ってきていることにより、有形固定資産減価償却率が類似団体を下回っている。</a:t>
          </a:r>
          <a:endParaRPr lang="ja-JP" altLang="ja-JP" sz="18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宮崎県延岡市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126,612
126,331
868.02
63,345,325
61,822,169
1,239,844
32,539,437
60,983,566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18.2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00000000-0008-0000-0E00-000039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a:extLst>
            <a:ext uri="{FF2B5EF4-FFF2-40B4-BE49-F238E27FC236}">
              <a16:creationId xmlns:a16="http://schemas.microsoft.com/office/drawing/2014/main" id="{00000000-0008-0000-0E00-00003A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9253</xdr:rowOff>
    </xdr:from>
    <xdr:to>
      <xdr:col>6</xdr:col>
      <xdr:colOff>510540</xdr:colOff>
      <xdr:row>42</xdr:row>
      <xdr:rowOff>30480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flipV="1">
          <a:off x="4634865" y="5667103"/>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34307</xdr:rowOff>
    </xdr:from>
    <xdr:ext cx="405111" cy="259045"/>
    <xdr:sp macro="" textlink="">
      <xdr:nvSpPr>
        <xdr:cNvPr id="60" name="【図書館】&#10;有形固定資産減価償却率最小値テキスト">
          <a:extLst>
            <a:ext uri="{FF2B5EF4-FFF2-40B4-BE49-F238E27FC236}">
              <a16:creationId xmlns:a16="http://schemas.microsoft.com/office/drawing/2014/main" id="{00000000-0008-0000-0E00-00003C000000}"/>
            </a:ext>
          </a:extLst>
        </xdr:cNvPr>
        <xdr:cNvSpPr txBox="1"/>
      </xdr:nvSpPr>
      <xdr:spPr>
        <a:xfrm>
          <a:off x="4724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6</xdr:col>
      <xdr:colOff>422275</xdr:colOff>
      <xdr:row>42</xdr:row>
      <xdr:rowOff>30480</xdr:rowOff>
    </xdr:from>
    <xdr:to>
      <xdr:col>6</xdr:col>
      <xdr:colOff>600075</xdr:colOff>
      <xdr:row>42</xdr:row>
      <xdr:rowOff>30480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127380</xdr:rowOff>
    </xdr:from>
    <xdr:ext cx="405111" cy="259045"/>
    <xdr:sp macro="" textlink="">
      <xdr:nvSpPr>
        <xdr:cNvPr id="62" name="【図書館】&#10;有形固定資産減価償却率最大値テキスト">
          <a:extLst>
            <a:ext uri="{FF2B5EF4-FFF2-40B4-BE49-F238E27FC236}">
              <a16:creationId xmlns:a16="http://schemas.microsoft.com/office/drawing/2014/main" id="{00000000-0008-0000-0E00-00003E000000}"/>
            </a:ext>
          </a:extLst>
        </xdr:cNvPr>
        <xdr:cNvSpPr txBox="1"/>
      </xdr:nvSpPr>
      <xdr:spPr>
        <a:xfrm>
          <a:off x="47244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33</xdr:row>
      <xdr:rowOff>9253</xdr:rowOff>
    </xdr:from>
    <xdr:to>
      <xdr:col>6</xdr:col>
      <xdr:colOff>600075</xdr:colOff>
      <xdr:row>33</xdr:row>
      <xdr:rowOff>9253</xdr:rowOff>
    </xdr:to>
    <xdr:cxnSp macro="">
      <xdr:nvCxnSpPr>
        <xdr:cNvPr id="63" name="直線コネクタ 62">
          <a:extLst>
            <a:ext uri="{FF2B5EF4-FFF2-40B4-BE49-F238E27FC236}">
              <a16:creationId xmlns:a16="http://schemas.microsoft.com/office/drawing/2014/main" id="{00000000-0008-0000-0E00-00003F000000}"/>
            </a:ext>
          </a:extLst>
        </xdr:cNvPr>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132823</xdr:rowOff>
    </xdr:from>
    <xdr:ext cx="405111" cy="259045"/>
    <xdr:sp macro="" textlink="">
      <xdr:nvSpPr>
        <xdr:cNvPr id="64" name="【図書館】&#10;有形固定資産減価償却率平均値テキスト">
          <a:extLst>
            <a:ext uri="{FF2B5EF4-FFF2-40B4-BE49-F238E27FC236}">
              <a16:creationId xmlns:a16="http://schemas.microsoft.com/office/drawing/2014/main" id="{00000000-0008-0000-0E00-000040000000}"/>
            </a:ext>
          </a:extLst>
        </xdr:cNvPr>
        <xdr:cNvSpPr txBox="1"/>
      </xdr:nvSpPr>
      <xdr:spPr>
        <a:xfrm>
          <a:off x="4724400" y="68193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154396</xdr:rowOff>
    </xdr:from>
    <xdr:to>
      <xdr:col>6</xdr:col>
      <xdr:colOff>561975</xdr:colOff>
      <xdr:row>40</xdr:row>
      <xdr:rowOff>84546</xdr:rowOff>
    </xdr:to>
    <xdr:sp macro="" textlink="">
      <xdr:nvSpPr>
        <xdr:cNvPr id="65" name="フローチャート : 判断 64">
          <a:extLst>
            <a:ext uri="{FF2B5EF4-FFF2-40B4-BE49-F238E27FC236}">
              <a16:creationId xmlns:a16="http://schemas.microsoft.com/office/drawing/2014/main" id="{00000000-0008-0000-0E00-000041000000}"/>
            </a:ext>
          </a:extLst>
        </xdr:cNvPr>
        <xdr:cNvSpPr/>
      </xdr:nvSpPr>
      <xdr:spPr>
        <a:xfrm>
          <a:off x="4584700" y="684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107043</xdr:rowOff>
    </xdr:from>
    <xdr:to>
      <xdr:col>5</xdr:col>
      <xdr:colOff>409575</xdr:colOff>
      <xdr:row>39</xdr:row>
      <xdr:rowOff>37193</xdr:rowOff>
    </xdr:to>
    <xdr:sp macro="" textlink="">
      <xdr:nvSpPr>
        <xdr:cNvPr id="66" name="フローチャート : 判断 65">
          <a:extLst>
            <a:ext uri="{FF2B5EF4-FFF2-40B4-BE49-F238E27FC236}">
              <a16:creationId xmlns:a16="http://schemas.microsoft.com/office/drawing/2014/main" id="{00000000-0008-0000-0E00-000042000000}"/>
            </a:ext>
          </a:extLst>
        </xdr:cNvPr>
        <xdr:cNvSpPr/>
      </xdr:nvSpPr>
      <xdr:spPr>
        <a:xfrm>
          <a:off x="3746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53720</xdr:rowOff>
    </xdr:from>
    <xdr:ext cx="405111" cy="259045"/>
    <xdr:sp macro="" textlink="">
      <xdr:nvSpPr>
        <xdr:cNvPr id="67" name="n_1aveValue【図書館】&#10;有形固定資産減価償却率">
          <a:extLst>
            <a:ext uri="{FF2B5EF4-FFF2-40B4-BE49-F238E27FC236}">
              <a16:creationId xmlns:a16="http://schemas.microsoft.com/office/drawing/2014/main" id="{00000000-0008-0000-0E00-000043000000}"/>
            </a:ext>
          </a:extLst>
        </xdr:cNvPr>
        <xdr:cNvSpPr txBox="1"/>
      </xdr:nvSpPr>
      <xdr:spPr>
        <a:xfrm>
          <a:off x="3582043"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123372</xdr:rowOff>
    </xdr:from>
    <xdr:to>
      <xdr:col>5</xdr:col>
      <xdr:colOff>409575</xdr:colOff>
      <xdr:row>41</xdr:row>
      <xdr:rowOff>53522</xdr:rowOff>
    </xdr:to>
    <xdr:sp macro="" textlink="">
      <xdr:nvSpPr>
        <xdr:cNvPr id="73" name="円/楕円 72">
          <a:extLst>
            <a:ext uri="{FF2B5EF4-FFF2-40B4-BE49-F238E27FC236}">
              <a16:creationId xmlns:a16="http://schemas.microsoft.com/office/drawing/2014/main" id="{00000000-0008-0000-0E00-000049000000}"/>
            </a:ext>
          </a:extLst>
        </xdr:cNvPr>
        <xdr:cNvSpPr/>
      </xdr:nvSpPr>
      <xdr:spPr>
        <a:xfrm>
          <a:off x="3746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41</xdr:row>
      <xdr:rowOff>44649</xdr:rowOff>
    </xdr:from>
    <xdr:ext cx="405111" cy="259045"/>
    <xdr:sp macro="" textlink="">
      <xdr:nvSpPr>
        <xdr:cNvPr id="74" name="n_1mainValue【図書館】&#10;有形固定資産減価償却率">
          <a:extLst>
            <a:ext uri="{FF2B5EF4-FFF2-40B4-BE49-F238E27FC236}">
              <a16:creationId xmlns:a16="http://schemas.microsoft.com/office/drawing/2014/main" id="{00000000-0008-0000-0E00-00004A000000}"/>
            </a:ext>
          </a:extLst>
        </xdr:cNvPr>
        <xdr:cNvSpPr txBox="1"/>
      </xdr:nvSpPr>
      <xdr:spPr>
        <a:xfrm>
          <a:off x="3582043" y="707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a:extLst>
            <a:ext uri="{FF2B5EF4-FFF2-40B4-BE49-F238E27FC236}">
              <a16:creationId xmlns:a16="http://schemas.microsoft.com/office/drawing/2014/main" id="{00000000-0008-0000-0E00-00004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a:extLst>
            <a:ext uri="{FF2B5EF4-FFF2-40B4-BE49-F238E27FC236}">
              <a16:creationId xmlns:a16="http://schemas.microsoft.com/office/drawing/2014/main" id="{00000000-0008-0000-0E00-00004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a:extLst>
            <a:ext uri="{FF2B5EF4-FFF2-40B4-BE49-F238E27FC236}">
              <a16:creationId xmlns:a16="http://schemas.microsoft.com/office/drawing/2014/main" id="{00000000-0008-0000-0E00-00004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a:extLst>
            <a:ext uri="{FF2B5EF4-FFF2-40B4-BE49-F238E27FC236}">
              <a16:creationId xmlns:a16="http://schemas.microsoft.com/office/drawing/2014/main" id="{00000000-0008-0000-0E00-00004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a:extLst>
            <a:ext uri="{FF2B5EF4-FFF2-40B4-BE49-F238E27FC236}">
              <a16:creationId xmlns:a16="http://schemas.microsoft.com/office/drawing/2014/main" id="{00000000-0008-0000-0E00-00004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a:extLst>
            <a:ext uri="{FF2B5EF4-FFF2-40B4-BE49-F238E27FC236}">
              <a16:creationId xmlns:a16="http://schemas.microsoft.com/office/drawing/2014/main" id="{00000000-0008-0000-0E00-00005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a:extLst>
            <a:ext uri="{FF2B5EF4-FFF2-40B4-BE49-F238E27FC236}">
              <a16:creationId xmlns:a16="http://schemas.microsoft.com/office/drawing/2014/main" id="{00000000-0008-0000-0E00-00005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5" name="直線コネクタ 84">
          <a:extLst>
            <a:ext uri="{FF2B5EF4-FFF2-40B4-BE49-F238E27FC236}">
              <a16:creationId xmlns:a16="http://schemas.microsoft.com/office/drawing/2014/main" id="{00000000-0008-0000-0E00-00005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6" name="テキスト ボックス 85">
          <a:extLst>
            <a:ext uri="{FF2B5EF4-FFF2-40B4-BE49-F238E27FC236}">
              <a16:creationId xmlns:a16="http://schemas.microsoft.com/office/drawing/2014/main" id="{00000000-0008-0000-0E00-00005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7" name="直線コネクタ 86">
          <a:extLst>
            <a:ext uri="{FF2B5EF4-FFF2-40B4-BE49-F238E27FC236}">
              <a16:creationId xmlns:a16="http://schemas.microsoft.com/office/drawing/2014/main" id="{00000000-0008-0000-0E00-00005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2" name="テキスト ボックス 91">
          <a:extLst>
            <a:ext uri="{FF2B5EF4-FFF2-40B4-BE49-F238E27FC236}">
              <a16:creationId xmlns:a16="http://schemas.microsoft.com/office/drawing/2014/main" id="{00000000-0008-0000-0E00-00005C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9" name="【図書館】&#10;一人当たり面積グラフ枠">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27214</xdr:rowOff>
    </xdr:from>
    <xdr:to>
      <xdr:col>15</xdr:col>
      <xdr:colOff>180340</xdr:colOff>
      <xdr:row>41</xdr:row>
      <xdr:rowOff>89807</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flipV="1">
          <a:off x="10476865" y="5856514"/>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93634</xdr:rowOff>
    </xdr:from>
    <xdr:ext cx="469744" cy="259045"/>
    <xdr:sp macro="" textlink="">
      <xdr:nvSpPr>
        <xdr:cNvPr id="101" name="【図書館】&#10;一人当たり面積最小値テキスト">
          <a:extLst>
            <a:ext uri="{FF2B5EF4-FFF2-40B4-BE49-F238E27FC236}">
              <a16:creationId xmlns:a16="http://schemas.microsoft.com/office/drawing/2014/main" id="{00000000-0008-0000-0E00-000065000000}"/>
            </a:ext>
          </a:extLst>
        </xdr:cNvPr>
        <xdr:cNvSpPr txBox="1"/>
      </xdr:nvSpPr>
      <xdr:spPr>
        <a:xfrm>
          <a:off x="105664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41</xdr:row>
      <xdr:rowOff>89807</xdr:rowOff>
    </xdr:from>
    <xdr:to>
      <xdr:col>15</xdr:col>
      <xdr:colOff>269875</xdr:colOff>
      <xdr:row>41</xdr:row>
      <xdr:rowOff>89807</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10388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145341</xdr:rowOff>
    </xdr:from>
    <xdr:ext cx="469744" cy="259045"/>
    <xdr:sp macro="" textlink="">
      <xdr:nvSpPr>
        <xdr:cNvPr id="103" name="【図書館】&#10;一人当たり面積最大値テキスト">
          <a:extLst>
            <a:ext uri="{FF2B5EF4-FFF2-40B4-BE49-F238E27FC236}">
              <a16:creationId xmlns:a16="http://schemas.microsoft.com/office/drawing/2014/main" id="{00000000-0008-0000-0E00-000067000000}"/>
            </a:ext>
          </a:extLst>
        </xdr:cNvPr>
        <xdr:cNvSpPr txBox="1"/>
      </xdr:nvSpPr>
      <xdr:spPr>
        <a:xfrm>
          <a:off x="105664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0.132</a:t>
          </a:r>
          <a:endParaRPr kumimoji="1" lang="ja-JP" altLang="en-US" sz="1000" b="1">
            <a:latin typeface="ＭＳ Ｐゴシック"/>
          </a:endParaRPr>
        </a:p>
      </xdr:txBody>
    </xdr:sp>
    <xdr:clientData/>
  </xdr:oneCellAnchor>
  <xdr:twoCellAnchor>
    <xdr:from>
      <xdr:col>15</xdr:col>
      <xdr:colOff>92075</xdr:colOff>
      <xdr:row>34</xdr:row>
      <xdr:rowOff>27214</xdr:rowOff>
    </xdr:from>
    <xdr:to>
      <xdr:col>15</xdr:col>
      <xdr:colOff>269875</xdr:colOff>
      <xdr:row>34</xdr:row>
      <xdr:rowOff>27214</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161670</xdr:rowOff>
    </xdr:from>
    <xdr:ext cx="469744" cy="259045"/>
    <xdr:sp macro="" textlink="">
      <xdr:nvSpPr>
        <xdr:cNvPr id="105" name="【図書館】&#10;一人当たり面積平均値テキスト">
          <a:extLst>
            <a:ext uri="{FF2B5EF4-FFF2-40B4-BE49-F238E27FC236}">
              <a16:creationId xmlns:a16="http://schemas.microsoft.com/office/drawing/2014/main" id="{00000000-0008-0000-0E00-000069000000}"/>
            </a:ext>
          </a:extLst>
        </xdr:cNvPr>
        <xdr:cNvSpPr txBox="1"/>
      </xdr:nvSpPr>
      <xdr:spPr>
        <a:xfrm>
          <a:off x="10566400" y="667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11793</xdr:rowOff>
    </xdr:from>
    <xdr:to>
      <xdr:col>15</xdr:col>
      <xdr:colOff>231775</xdr:colOff>
      <xdr:row>39</xdr:row>
      <xdr:rowOff>113393</xdr:rowOff>
    </xdr:to>
    <xdr:sp macro="" textlink="">
      <xdr:nvSpPr>
        <xdr:cNvPr id="106" name="フローチャート : 判断 105">
          <a:extLst>
            <a:ext uri="{FF2B5EF4-FFF2-40B4-BE49-F238E27FC236}">
              <a16:creationId xmlns:a16="http://schemas.microsoft.com/office/drawing/2014/main" id="{00000000-0008-0000-0E00-00006A000000}"/>
            </a:ext>
          </a:extLst>
        </xdr:cNvPr>
        <xdr:cNvSpPr/>
      </xdr:nvSpPr>
      <xdr:spPr>
        <a:xfrm>
          <a:off x="104267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153307</xdr:rowOff>
    </xdr:from>
    <xdr:to>
      <xdr:col>14</xdr:col>
      <xdr:colOff>79375</xdr:colOff>
      <xdr:row>40</xdr:row>
      <xdr:rowOff>83457</xdr:rowOff>
    </xdr:to>
    <xdr:sp macro="" textlink="">
      <xdr:nvSpPr>
        <xdr:cNvPr id="107" name="フローチャート : 判断 106">
          <a:extLst>
            <a:ext uri="{FF2B5EF4-FFF2-40B4-BE49-F238E27FC236}">
              <a16:creationId xmlns:a16="http://schemas.microsoft.com/office/drawing/2014/main" id="{00000000-0008-0000-0E00-00006B000000}"/>
            </a:ext>
          </a:extLst>
        </xdr:cNvPr>
        <xdr:cNvSpPr/>
      </xdr:nvSpPr>
      <xdr:spPr>
        <a:xfrm>
          <a:off x="9588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99984</xdr:rowOff>
    </xdr:from>
    <xdr:ext cx="469744" cy="259045"/>
    <xdr:sp macro="" textlink="">
      <xdr:nvSpPr>
        <xdr:cNvPr id="108" name="n_1aveValue【図書館】&#10;一人当たり面積">
          <a:extLst>
            <a:ext uri="{FF2B5EF4-FFF2-40B4-BE49-F238E27FC236}">
              <a16:creationId xmlns:a16="http://schemas.microsoft.com/office/drawing/2014/main" id="{00000000-0008-0000-0E00-00006C000000}"/>
            </a:ext>
          </a:extLst>
        </xdr:cNvPr>
        <xdr:cNvSpPr txBox="1"/>
      </xdr:nvSpPr>
      <xdr:spPr>
        <a:xfrm>
          <a:off x="9391727" y="661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14515</xdr:rowOff>
    </xdr:from>
    <xdr:to>
      <xdr:col>14</xdr:col>
      <xdr:colOff>79375</xdr:colOff>
      <xdr:row>40</xdr:row>
      <xdr:rowOff>116115</xdr:rowOff>
    </xdr:to>
    <xdr:sp macro="" textlink="">
      <xdr:nvSpPr>
        <xdr:cNvPr id="114" name="円/楕円 113">
          <a:extLst>
            <a:ext uri="{FF2B5EF4-FFF2-40B4-BE49-F238E27FC236}">
              <a16:creationId xmlns:a16="http://schemas.microsoft.com/office/drawing/2014/main" id="{00000000-0008-0000-0E00-000072000000}"/>
            </a:ext>
          </a:extLst>
        </xdr:cNvPr>
        <xdr:cNvSpPr/>
      </xdr:nvSpPr>
      <xdr:spPr>
        <a:xfrm>
          <a:off x="9588500" y="687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107242</xdr:rowOff>
    </xdr:from>
    <xdr:ext cx="469744" cy="259045"/>
    <xdr:sp macro="" textlink="">
      <xdr:nvSpPr>
        <xdr:cNvPr id="115" name="n_1mainValue【図書館】&#10;一人当たり面積">
          <a:extLst>
            <a:ext uri="{FF2B5EF4-FFF2-40B4-BE49-F238E27FC236}">
              <a16:creationId xmlns:a16="http://schemas.microsoft.com/office/drawing/2014/main" id="{00000000-0008-0000-0E00-000073000000}"/>
            </a:ext>
          </a:extLst>
        </xdr:cNvPr>
        <xdr:cNvSpPr txBox="1"/>
      </xdr:nvSpPr>
      <xdr:spPr>
        <a:xfrm>
          <a:off x="9391727" y="696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a:extLst>
            <a:ext uri="{FF2B5EF4-FFF2-40B4-BE49-F238E27FC236}">
              <a16:creationId xmlns:a16="http://schemas.microsoft.com/office/drawing/2014/main" id="{00000000-0008-0000-0E00-00007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a:extLst>
            <a:ext uri="{FF2B5EF4-FFF2-40B4-BE49-F238E27FC236}">
              <a16:creationId xmlns:a16="http://schemas.microsoft.com/office/drawing/2014/main" id="{00000000-0008-0000-0E00-00007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a:extLst>
            <a:ext uri="{FF2B5EF4-FFF2-40B4-BE49-F238E27FC236}">
              <a16:creationId xmlns:a16="http://schemas.microsoft.com/office/drawing/2014/main" id="{00000000-0008-0000-0E00-00007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a:extLst>
            <a:ext uri="{FF2B5EF4-FFF2-40B4-BE49-F238E27FC236}">
              <a16:creationId xmlns:a16="http://schemas.microsoft.com/office/drawing/2014/main" id="{00000000-0008-0000-0E00-00007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a:extLst>
            <a:ext uri="{FF2B5EF4-FFF2-40B4-BE49-F238E27FC236}">
              <a16:creationId xmlns:a16="http://schemas.microsoft.com/office/drawing/2014/main" id="{00000000-0008-0000-0E00-00007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a:extLst>
            <a:ext uri="{FF2B5EF4-FFF2-40B4-BE49-F238E27FC236}">
              <a16:creationId xmlns:a16="http://schemas.microsoft.com/office/drawing/2014/main" id="{00000000-0008-0000-0E00-00007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a:extLst>
            <a:ext uri="{FF2B5EF4-FFF2-40B4-BE49-F238E27FC236}">
              <a16:creationId xmlns:a16="http://schemas.microsoft.com/office/drawing/2014/main" id="{00000000-0008-0000-0E00-00007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a:extLst>
            <a:ext uri="{FF2B5EF4-FFF2-40B4-BE49-F238E27FC236}">
              <a16:creationId xmlns:a16="http://schemas.microsoft.com/office/drawing/2014/main" id="{00000000-0008-0000-0E00-00007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a:extLst>
            <a:ext uri="{FF2B5EF4-FFF2-40B4-BE49-F238E27FC236}">
              <a16:creationId xmlns:a16="http://schemas.microsoft.com/office/drawing/2014/main" id="{00000000-0008-0000-0E00-00007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130628</xdr:rowOff>
    </xdr:from>
    <xdr:to>
      <xdr:col>7</xdr:col>
      <xdr:colOff>638175</xdr:colOff>
      <xdr:row>64</xdr:row>
      <xdr:rowOff>130628</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159855</xdr:rowOff>
    </xdr:from>
    <xdr:ext cx="338939"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3" name="テキスト ボックス 132">
          <a:extLst>
            <a:ext uri="{FF2B5EF4-FFF2-40B4-BE49-F238E27FC236}">
              <a16:creationId xmlns:a16="http://schemas.microsoft.com/office/drawing/2014/main" id="{00000000-0008-0000-0E00-00008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5" name="テキスト ボックス 134">
          <a:extLst>
            <a:ext uri="{FF2B5EF4-FFF2-40B4-BE49-F238E27FC236}">
              <a16:creationId xmlns:a16="http://schemas.microsoft.com/office/drawing/2014/main" id="{00000000-0008-0000-0E00-00008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137" name="テキスト ボックス 136">
          <a:extLst>
            <a:ext uri="{FF2B5EF4-FFF2-40B4-BE49-F238E27FC236}">
              <a16:creationId xmlns:a16="http://schemas.microsoft.com/office/drawing/2014/main" id="{00000000-0008-0000-0E00-000089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a:extLst>
            <a:ext uri="{FF2B5EF4-FFF2-40B4-BE49-F238E27FC236}">
              <a16:creationId xmlns:a16="http://schemas.microsoft.com/office/drawing/2014/main" id="{00000000-0008-0000-0E00-00008B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体育館・プール】&#10;有形固定資産減価償却率グラフ枠">
          <a:extLst>
            <a:ext uri="{FF2B5EF4-FFF2-40B4-BE49-F238E27FC236}">
              <a16:creationId xmlns:a16="http://schemas.microsoft.com/office/drawing/2014/main" id="{00000000-0008-0000-0E00-00008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150223</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flipV="1">
          <a:off x="4634865" y="9658350"/>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154050</xdr:rowOff>
    </xdr:from>
    <xdr:ext cx="340478" cy="259045"/>
    <xdr:sp macro="" textlink="">
      <xdr:nvSpPr>
        <xdr:cNvPr id="142" name="【体育館・プール】&#10;有形固定資産減価償却率最小値テキスト">
          <a:extLst>
            <a:ext uri="{FF2B5EF4-FFF2-40B4-BE49-F238E27FC236}">
              <a16:creationId xmlns:a16="http://schemas.microsoft.com/office/drawing/2014/main" id="{00000000-0008-0000-0E00-00008E000000}"/>
            </a:ext>
          </a:extLst>
        </xdr:cNvPr>
        <xdr:cNvSpPr txBox="1"/>
      </xdr:nvSpPr>
      <xdr:spPr>
        <a:xfrm>
          <a:off x="47244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422275</xdr:colOff>
      <xdr:row>63</xdr:row>
      <xdr:rowOff>150223</xdr:rowOff>
    </xdr:from>
    <xdr:to>
      <xdr:col>6</xdr:col>
      <xdr:colOff>600075</xdr:colOff>
      <xdr:row>63</xdr:row>
      <xdr:rowOff>150223</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4546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44" name="【体育館・プール】&#10;有形固定資産減価償却率最大値テキスト">
          <a:extLst>
            <a:ext uri="{FF2B5EF4-FFF2-40B4-BE49-F238E27FC236}">
              <a16:creationId xmlns:a16="http://schemas.microsoft.com/office/drawing/2014/main" id="{00000000-0008-0000-0E00-000090000000}"/>
            </a:ext>
          </a:extLst>
        </xdr:cNvPr>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97444</xdr:rowOff>
    </xdr:from>
    <xdr:ext cx="405111" cy="259045"/>
    <xdr:sp macro="" textlink="">
      <xdr:nvSpPr>
        <xdr:cNvPr id="146" name="【体育館・プール】&#10;有形固定資産減価償却率平均値テキスト">
          <a:extLst>
            <a:ext uri="{FF2B5EF4-FFF2-40B4-BE49-F238E27FC236}">
              <a16:creationId xmlns:a16="http://schemas.microsoft.com/office/drawing/2014/main" id="{00000000-0008-0000-0E00-000092000000}"/>
            </a:ext>
          </a:extLst>
        </xdr:cNvPr>
        <xdr:cNvSpPr txBox="1"/>
      </xdr:nvSpPr>
      <xdr:spPr>
        <a:xfrm>
          <a:off x="4724400" y="10212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119017</xdr:rowOff>
    </xdr:from>
    <xdr:to>
      <xdr:col>6</xdr:col>
      <xdr:colOff>561975</xdr:colOff>
      <xdr:row>60</xdr:row>
      <xdr:rowOff>49167</xdr:rowOff>
    </xdr:to>
    <xdr:sp macro="" textlink="">
      <xdr:nvSpPr>
        <xdr:cNvPr id="147" name="フローチャート : 判断 146">
          <a:extLst>
            <a:ext uri="{FF2B5EF4-FFF2-40B4-BE49-F238E27FC236}">
              <a16:creationId xmlns:a16="http://schemas.microsoft.com/office/drawing/2014/main" id="{00000000-0008-0000-0E00-000093000000}"/>
            </a:ext>
          </a:extLst>
        </xdr:cNvPr>
        <xdr:cNvSpPr/>
      </xdr:nvSpPr>
      <xdr:spPr>
        <a:xfrm>
          <a:off x="45847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30843</xdr:rowOff>
    </xdr:from>
    <xdr:to>
      <xdr:col>5</xdr:col>
      <xdr:colOff>409575</xdr:colOff>
      <xdr:row>59</xdr:row>
      <xdr:rowOff>132443</xdr:rowOff>
    </xdr:to>
    <xdr:sp macro="" textlink="">
      <xdr:nvSpPr>
        <xdr:cNvPr id="148" name="フローチャート : 判断 147">
          <a:extLst>
            <a:ext uri="{FF2B5EF4-FFF2-40B4-BE49-F238E27FC236}">
              <a16:creationId xmlns:a16="http://schemas.microsoft.com/office/drawing/2014/main" id="{00000000-0008-0000-0E00-000094000000}"/>
            </a:ext>
          </a:extLst>
        </xdr:cNvPr>
        <xdr:cNvSpPr/>
      </xdr:nvSpPr>
      <xdr:spPr>
        <a:xfrm>
          <a:off x="3746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123570</xdr:rowOff>
    </xdr:from>
    <xdr:ext cx="405111" cy="259045"/>
    <xdr:sp macro="" textlink="">
      <xdr:nvSpPr>
        <xdr:cNvPr id="149" name="n_1aveValue【体育館・プール】&#10;有形固定資産減価償却率">
          <a:extLst>
            <a:ext uri="{FF2B5EF4-FFF2-40B4-BE49-F238E27FC236}">
              <a16:creationId xmlns:a16="http://schemas.microsoft.com/office/drawing/2014/main" id="{00000000-0008-0000-0E00-000095000000}"/>
            </a:ext>
          </a:extLst>
        </xdr:cNvPr>
        <xdr:cNvSpPr txBox="1"/>
      </xdr:nvSpPr>
      <xdr:spPr>
        <a:xfrm>
          <a:off x="3582043" y="1023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96157</xdr:rowOff>
    </xdr:from>
    <xdr:to>
      <xdr:col>5</xdr:col>
      <xdr:colOff>409575</xdr:colOff>
      <xdr:row>58</xdr:row>
      <xdr:rowOff>26307</xdr:rowOff>
    </xdr:to>
    <xdr:sp macro="" textlink="">
      <xdr:nvSpPr>
        <xdr:cNvPr id="155" name="円/楕円 154">
          <a:extLst>
            <a:ext uri="{FF2B5EF4-FFF2-40B4-BE49-F238E27FC236}">
              <a16:creationId xmlns:a16="http://schemas.microsoft.com/office/drawing/2014/main" id="{00000000-0008-0000-0E00-00009B000000}"/>
            </a:ext>
          </a:extLst>
        </xdr:cNvPr>
        <xdr:cNvSpPr/>
      </xdr:nvSpPr>
      <xdr:spPr>
        <a:xfrm>
          <a:off x="3746500" y="986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42834</xdr:rowOff>
    </xdr:from>
    <xdr:ext cx="405111" cy="259045"/>
    <xdr:sp macro="" textlink="">
      <xdr:nvSpPr>
        <xdr:cNvPr id="156" name="n_1mainValue【体育館・プール】&#10;有形固定資産減価償却率">
          <a:extLst>
            <a:ext uri="{FF2B5EF4-FFF2-40B4-BE49-F238E27FC236}">
              <a16:creationId xmlns:a16="http://schemas.microsoft.com/office/drawing/2014/main" id="{00000000-0008-0000-0E00-00009C000000}"/>
            </a:ext>
          </a:extLst>
        </xdr:cNvPr>
        <xdr:cNvSpPr txBox="1"/>
      </xdr:nvSpPr>
      <xdr:spPr>
        <a:xfrm>
          <a:off x="3582043" y="964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a:extLst>
            <a:ext uri="{FF2B5EF4-FFF2-40B4-BE49-F238E27FC236}">
              <a16:creationId xmlns:a16="http://schemas.microsoft.com/office/drawing/2014/main" id="{00000000-0008-0000-0E00-00009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a:extLst>
            <a:ext uri="{FF2B5EF4-FFF2-40B4-BE49-F238E27FC236}">
              <a16:creationId xmlns:a16="http://schemas.microsoft.com/office/drawing/2014/main" id="{00000000-0008-0000-0E00-00009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a:extLst>
            <a:ext uri="{FF2B5EF4-FFF2-40B4-BE49-F238E27FC236}">
              <a16:creationId xmlns:a16="http://schemas.microsoft.com/office/drawing/2014/main" id="{00000000-0008-0000-0E00-0000A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a:extLst>
            <a:ext uri="{FF2B5EF4-FFF2-40B4-BE49-F238E27FC236}">
              <a16:creationId xmlns:a16="http://schemas.microsoft.com/office/drawing/2014/main" id="{00000000-0008-0000-0E00-0000A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a:extLst>
            <a:ext uri="{FF2B5EF4-FFF2-40B4-BE49-F238E27FC236}">
              <a16:creationId xmlns:a16="http://schemas.microsoft.com/office/drawing/2014/main" id="{00000000-0008-0000-0E00-0000A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a:extLst>
            <a:ext uri="{FF2B5EF4-FFF2-40B4-BE49-F238E27FC236}">
              <a16:creationId xmlns:a16="http://schemas.microsoft.com/office/drawing/2014/main" id="{00000000-0008-0000-0E00-0000A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a:extLst>
            <a:ext uri="{FF2B5EF4-FFF2-40B4-BE49-F238E27FC236}">
              <a16:creationId xmlns:a16="http://schemas.microsoft.com/office/drawing/2014/main" id="{00000000-0008-0000-0E00-0000A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a:extLst>
            <a:ext uri="{FF2B5EF4-FFF2-40B4-BE49-F238E27FC236}">
              <a16:creationId xmlns:a16="http://schemas.microsoft.com/office/drawing/2014/main" id="{00000000-0008-0000-0E00-0000B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66294</xdr:rowOff>
    </xdr:from>
    <xdr:to>
      <xdr:col>15</xdr:col>
      <xdr:colOff>180340</xdr:colOff>
      <xdr:row>63</xdr:row>
      <xdr:rowOff>57150</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60977</xdr:rowOff>
    </xdr:from>
    <xdr:ext cx="469744" cy="259045"/>
    <xdr:sp macro="" textlink="">
      <xdr:nvSpPr>
        <xdr:cNvPr id="179" name="【体育館・プール】&#10;一人当たり面積最小値テキスト">
          <a:extLst>
            <a:ext uri="{FF2B5EF4-FFF2-40B4-BE49-F238E27FC236}">
              <a16:creationId xmlns:a16="http://schemas.microsoft.com/office/drawing/2014/main" id="{00000000-0008-0000-0E00-0000B3000000}"/>
            </a:ext>
          </a:extLst>
        </xdr:cNvPr>
        <xdr:cNvSpPr txBox="1"/>
      </xdr:nvSpPr>
      <xdr:spPr>
        <a:xfrm>
          <a:off x="105664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63</xdr:row>
      <xdr:rowOff>57150</xdr:rowOff>
    </xdr:from>
    <xdr:to>
      <xdr:col>15</xdr:col>
      <xdr:colOff>269875</xdr:colOff>
      <xdr:row>63</xdr:row>
      <xdr:rowOff>57150</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12971</xdr:rowOff>
    </xdr:from>
    <xdr:ext cx="469744" cy="259045"/>
    <xdr:sp macro="" textlink="">
      <xdr:nvSpPr>
        <xdr:cNvPr id="181" name="【体育館・プール】&#10;一人当たり面積最大値テキスト">
          <a:extLst>
            <a:ext uri="{FF2B5EF4-FFF2-40B4-BE49-F238E27FC236}">
              <a16:creationId xmlns:a16="http://schemas.microsoft.com/office/drawing/2014/main" id="{00000000-0008-0000-0E00-0000B5000000}"/>
            </a:ext>
          </a:extLst>
        </xdr:cNvPr>
        <xdr:cNvSpPr txBox="1"/>
      </xdr:nvSpPr>
      <xdr:spPr>
        <a:xfrm>
          <a:off x="105664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0.248</a:t>
          </a:r>
          <a:endParaRPr kumimoji="1" lang="ja-JP" altLang="en-US" sz="1000" b="1">
            <a:latin typeface="ＭＳ Ｐゴシック"/>
          </a:endParaRPr>
        </a:p>
      </xdr:txBody>
    </xdr:sp>
    <xdr:clientData/>
  </xdr:oneCellAnchor>
  <xdr:twoCellAnchor>
    <xdr:from>
      <xdr:col>15</xdr:col>
      <xdr:colOff>92075</xdr:colOff>
      <xdr:row>57</xdr:row>
      <xdr:rowOff>66294</xdr:rowOff>
    </xdr:from>
    <xdr:to>
      <xdr:col>15</xdr:col>
      <xdr:colOff>269875</xdr:colOff>
      <xdr:row>57</xdr:row>
      <xdr:rowOff>66294</xdr:rowOff>
    </xdr:to>
    <xdr:cxnSp macro="">
      <xdr:nvCxnSpPr>
        <xdr:cNvPr id="182" name="直線コネクタ 181">
          <a:extLst>
            <a:ext uri="{FF2B5EF4-FFF2-40B4-BE49-F238E27FC236}">
              <a16:creationId xmlns:a16="http://schemas.microsoft.com/office/drawing/2014/main" id="{00000000-0008-0000-0E00-0000B6000000}"/>
            </a:ext>
          </a:extLst>
        </xdr:cNvPr>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137939</xdr:rowOff>
    </xdr:from>
    <xdr:ext cx="469744" cy="259045"/>
    <xdr:sp macro="" textlink="">
      <xdr:nvSpPr>
        <xdr:cNvPr id="183" name="【体育館・プール】&#10;一人当たり面積平均値テキスト">
          <a:extLst>
            <a:ext uri="{FF2B5EF4-FFF2-40B4-BE49-F238E27FC236}">
              <a16:creationId xmlns:a16="http://schemas.microsoft.com/office/drawing/2014/main" id="{00000000-0008-0000-0E00-0000B7000000}"/>
            </a:ext>
          </a:extLst>
        </xdr:cNvPr>
        <xdr:cNvSpPr txBox="1"/>
      </xdr:nvSpPr>
      <xdr:spPr>
        <a:xfrm>
          <a:off x="10566400" y="10424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0.104</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159512</xdr:rowOff>
    </xdr:from>
    <xdr:to>
      <xdr:col>15</xdr:col>
      <xdr:colOff>231775</xdr:colOff>
      <xdr:row>61</xdr:row>
      <xdr:rowOff>89662</xdr:rowOff>
    </xdr:to>
    <xdr:sp macro="" textlink="">
      <xdr:nvSpPr>
        <xdr:cNvPr id="184" name="フローチャート : 判断 183">
          <a:extLst>
            <a:ext uri="{FF2B5EF4-FFF2-40B4-BE49-F238E27FC236}">
              <a16:creationId xmlns:a16="http://schemas.microsoft.com/office/drawing/2014/main" id="{00000000-0008-0000-0E00-0000B8000000}"/>
            </a:ext>
          </a:extLst>
        </xdr:cNvPr>
        <xdr:cNvSpPr/>
      </xdr:nvSpPr>
      <xdr:spPr>
        <a:xfrm>
          <a:off x="10426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31496</xdr:rowOff>
    </xdr:from>
    <xdr:to>
      <xdr:col>14</xdr:col>
      <xdr:colOff>79375</xdr:colOff>
      <xdr:row>60</xdr:row>
      <xdr:rowOff>133096</xdr:rowOff>
    </xdr:to>
    <xdr:sp macro="" textlink="">
      <xdr:nvSpPr>
        <xdr:cNvPr id="185" name="フローチャート : 判断 184">
          <a:extLst>
            <a:ext uri="{FF2B5EF4-FFF2-40B4-BE49-F238E27FC236}">
              <a16:creationId xmlns:a16="http://schemas.microsoft.com/office/drawing/2014/main" id="{00000000-0008-0000-0E00-0000B9000000}"/>
            </a:ext>
          </a:extLst>
        </xdr:cNvPr>
        <xdr:cNvSpPr/>
      </xdr:nvSpPr>
      <xdr:spPr>
        <a:xfrm>
          <a:off x="9588500" y="103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149623</xdr:rowOff>
    </xdr:from>
    <xdr:ext cx="469744" cy="259045"/>
    <xdr:sp macro="" textlink="">
      <xdr:nvSpPr>
        <xdr:cNvPr id="186" name="n_1aveValue【体育館・プール】&#10;一人当たり面積">
          <a:extLst>
            <a:ext uri="{FF2B5EF4-FFF2-40B4-BE49-F238E27FC236}">
              <a16:creationId xmlns:a16="http://schemas.microsoft.com/office/drawing/2014/main" id="{00000000-0008-0000-0E00-0000BA000000}"/>
            </a:ext>
          </a:extLst>
        </xdr:cNvPr>
        <xdr:cNvSpPr txBox="1"/>
      </xdr:nvSpPr>
      <xdr:spPr>
        <a:xfrm>
          <a:off x="9391727" y="1009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0E00-0000B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104648</xdr:rowOff>
    </xdr:from>
    <xdr:to>
      <xdr:col>14</xdr:col>
      <xdr:colOff>79375</xdr:colOff>
      <xdr:row>61</xdr:row>
      <xdr:rowOff>34798</xdr:rowOff>
    </xdr:to>
    <xdr:sp macro="" textlink="">
      <xdr:nvSpPr>
        <xdr:cNvPr id="192" name="円/楕円 191">
          <a:extLst>
            <a:ext uri="{FF2B5EF4-FFF2-40B4-BE49-F238E27FC236}">
              <a16:creationId xmlns:a16="http://schemas.microsoft.com/office/drawing/2014/main" id="{00000000-0008-0000-0E00-0000C0000000}"/>
            </a:ext>
          </a:extLst>
        </xdr:cNvPr>
        <xdr:cNvSpPr/>
      </xdr:nvSpPr>
      <xdr:spPr>
        <a:xfrm>
          <a:off x="9588500" y="103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25925</xdr:rowOff>
    </xdr:from>
    <xdr:ext cx="469744" cy="259045"/>
    <xdr:sp macro="" textlink="">
      <xdr:nvSpPr>
        <xdr:cNvPr id="193" name="n_1mainValue【体育館・プール】&#10;一人当たり面積">
          <a:extLst>
            <a:ext uri="{FF2B5EF4-FFF2-40B4-BE49-F238E27FC236}">
              <a16:creationId xmlns:a16="http://schemas.microsoft.com/office/drawing/2014/main" id="{00000000-0008-0000-0E00-0000C1000000}"/>
            </a:ext>
          </a:extLst>
        </xdr:cNvPr>
        <xdr:cNvSpPr txBox="1"/>
      </xdr:nvSpPr>
      <xdr:spPr>
        <a:xfrm>
          <a:off x="9391727" y="1048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福祉施設】&#10;有形固定資産減価償却率グラフ枠">
          <a:extLst>
            <a:ext uri="{FF2B5EF4-FFF2-40B4-BE49-F238E27FC236}">
              <a16:creationId xmlns:a16="http://schemas.microsoft.com/office/drawing/2014/main" id="{00000000-0008-0000-0E00-0000D7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40387</xdr:rowOff>
    </xdr:from>
    <xdr:to>
      <xdr:col>6</xdr:col>
      <xdr:colOff>510540</xdr:colOff>
      <xdr:row>86</xdr:row>
      <xdr:rowOff>97537</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flipV="1">
          <a:off x="4634865" y="13584937"/>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101364</xdr:rowOff>
    </xdr:from>
    <xdr:ext cx="405111" cy="259045"/>
    <xdr:sp macro="" textlink="">
      <xdr:nvSpPr>
        <xdr:cNvPr id="217" name="【福祉施設】&#10;有形固定資産減価償却率最小値テキスト">
          <a:extLst>
            <a:ext uri="{FF2B5EF4-FFF2-40B4-BE49-F238E27FC236}">
              <a16:creationId xmlns:a16="http://schemas.microsoft.com/office/drawing/2014/main" id="{00000000-0008-0000-0E00-0000D9000000}"/>
            </a:ext>
          </a:extLst>
        </xdr:cNvPr>
        <xdr:cNvSpPr txBox="1"/>
      </xdr:nvSpPr>
      <xdr:spPr>
        <a:xfrm>
          <a:off x="4724400" y="1484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a:t>
          </a:r>
          <a:endParaRPr kumimoji="1" lang="ja-JP" altLang="en-US" sz="1000" b="1">
            <a:latin typeface="ＭＳ Ｐゴシック"/>
          </a:endParaRPr>
        </a:p>
      </xdr:txBody>
    </xdr:sp>
    <xdr:clientData/>
  </xdr:oneCellAnchor>
  <xdr:twoCellAnchor>
    <xdr:from>
      <xdr:col>6</xdr:col>
      <xdr:colOff>422275</xdr:colOff>
      <xdr:row>86</xdr:row>
      <xdr:rowOff>97537</xdr:rowOff>
    </xdr:from>
    <xdr:to>
      <xdr:col>6</xdr:col>
      <xdr:colOff>600075</xdr:colOff>
      <xdr:row>86</xdr:row>
      <xdr:rowOff>97537</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4546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158514</xdr:rowOff>
    </xdr:from>
    <xdr:ext cx="405111" cy="259045"/>
    <xdr:sp macro="" textlink="">
      <xdr:nvSpPr>
        <xdr:cNvPr id="219" name="【福祉施設】&#10;有形固定資産減価償却率最大値テキスト">
          <a:extLst>
            <a:ext uri="{FF2B5EF4-FFF2-40B4-BE49-F238E27FC236}">
              <a16:creationId xmlns:a16="http://schemas.microsoft.com/office/drawing/2014/main" id="{00000000-0008-0000-0E00-0000DB000000}"/>
            </a:ext>
          </a:extLst>
        </xdr:cNvPr>
        <xdr:cNvSpPr txBox="1"/>
      </xdr:nvSpPr>
      <xdr:spPr>
        <a:xfrm>
          <a:off x="4724400" y="1336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6</xdr:col>
      <xdr:colOff>422275</xdr:colOff>
      <xdr:row>79</xdr:row>
      <xdr:rowOff>40387</xdr:rowOff>
    </xdr:from>
    <xdr:to>
      <xdr:col>6</xdr:col>
      <xdr:colOff>600075</xdr:colOff>
      <xdr:row>79</xdr:row>
      <xdr:rowOff>40387</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4546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82314</xdr:rowOff>
    </xdr:from>
    <xdr:ext cx="405111" cy="259045"/>
    <xdr:sp macro="" textlink="">
      <xdr:nvSpPr>
        <xdr:cNvPr id="221" name="【福祉施設】&#10;有形固定資産減価償却率平均値テキスト">
          <a:extLst>
            <a:ext uri="{FF2B5EF4-FFF2-40B4-BE49-F238E27FC236}">
              <a16:creationId xmlns:a16="http://schemas.microsoft.com/office/drawing/2014/main" id="{00000000-0008-0000-0E00-0000DD000000}"/>
            </a:ext>
          </a:extLst>
        </xdr:cNvPr>
        <xdr:cNvSpPr txBox="1"/>
      </xdr:nvSpPr>
      <xdr:spPr>
        <a:xfrm>
          <a:off x="4724400" y="14655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85</xdr:row>
      <xdr:rowOff>103887</xdr:rowOff>
    </xdr:from>
    <xdr:to>
      <xdr:col>6</xdr:col>
      <xdr:colOff>561975</xdr:colOff>
      <xdr:row>86</xdr:row>
      <xdr:rowOff>34037</xdr:rowOff>
    </xdr:to>
    <xdr:sp macro="" textlink="">
      <xdr:nvSpPr>
        <xdr:cNvPr id="222" name="フローチャート : 判断 221">
          <a:extLst>
            <a:ext uri="{FF2B5EF4-FFF2-40B4-BE49-F238E27FC236}">
              <a16:creationId xmlns:a16="http://schemas.microsoft.com/office/drawing/2014/main" id="{00000000-0008-0000-0E00-0000DE000000}"/>
            </a:ext>
          </a:extLst>
        </xdr:cNvPr>
        <xdr:cNvSpPr/>
      </xdr:nvSpPr>
      <xdr:spPr>
        <a:xfrm>
          <a:off x="4584700" y="1467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85</xdr:row>
      <xdr:rowOff>85598</xdr:rowOff>
    </xdr:from>
    <xdr:to>
      <xdr:col>5</xdr:col>
      <xdr:colOff>409575</xdr:colOff>
      <xdr:row>86</xdr:row>
      <xdr:rowOff>15748</xdr:rowOff>
    </xdr:to>
    <xdr:sp macro="" textlink="">
      <xdr:nvSpPr>
        <xdr:cNvPr id="223" name="フローチャート : 判断 222">
          <a:extLst>
            <a:ext uri="{FF2B5EF4-FFF2-40B4-BE49-F238E27FC236}">
              <a16:creationId xmlns:a16="http://schemas.microsoft.com/office/drawing/2014/main" id="{00000000-0008-0000-0E00-0000DF000000}"/>
            </a:ext>
          </a:extLst>
        </xdr:cNvPr>
        <xdr:cNvSpPr/>
      </xdr:nvSpPr>
      <xdr:spPr>
        <a:xfrm>
          <a:off x="3746500" y="1465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86</xdr:row>
      <xdr:rowOff>6875</xdr:rowOff>
    </xdr:from>
    <xdr:ext cx="405111" cy="259045"/>
    <xdr:sp macro="" textlink="">
      <xdr:nvSpPr>
        <xdr:cNvPr id="224" name="n_1aveValue【福祉施設】&#10;有形固定資産減価償却率">
          <a:extLst>
            <a:ext uri="{FF2B5EF4-FFF2-40B4-BE49-F238E27FC236}">
              <a16:creationId xmlns:a16="http://schemas.microsoft.com/office/drawing/2014/main" id="{00000000-0008-0000-0E00-0000E0000000}"/>
            </a:ext>
          </a:extLst>
        </xdr:cNvPr>
        <xdr:cNvSpPr txBox="1"/>
      </xdr:nvSpPr>
      <xdr:spPr>
        <a:xfrm>
          <a:off x="3582043" y="1475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19304</xdr:rowOff>
    </xdr:from>
    <xdr:to>
      <xdr:col>5</xdr:col>
      <xdr:colOff>409575</xdr:colOff>
      <xdr:row>84</xdr:row>
      <xdr:rowOff>120904</xdr:rowOff>
    </xdr:to>
    <xdr:sp macro="" textlink="">
      <xdr:nvSpPr>
        <xdr:cNvPr id="230" name="円/楕円 229">
          <a:extLst>
            <a:ext uri="{FF2B5EF4-FFF2-40B4-BE49-F238E27FC236}">
              <a16:creationId xmlns:a16="http://schemas.microsoft.com/office/drawing/2014/main" id="{00000000-0008-0000-0E00-0000E6000000}"/>
            </a:ext>
          </a:extLst>
        </xdr:cNvPr>
        <xdr:cNvSpPr/>
      </xdr:nvSpPr>
      <xdr:spPr>
        <a:xfrm>
          <a:off x="3746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137431</xdr:rowOff>
    </xdr:from>
    <xdr:ext cx="405111" cy="259045"/>
    <xdr:sp macro="" textlink="">
      <xdr:nvSpPr>
        <xdr:cNvPr id="231" name="n_1mainValue【福祉施設】&#10;有形固定資産減価償却率">
          <a:extLst>
            <a:ext uri="{FF2B5EF4-FFF2-40B4-BE49-F238E27FC236}">
              <a16:creationId xmlns:a16="http://schemas.microsoft.com/office/drawing/2014/main" id="{00000000-0008-0000-0E00-0000E7000000}"/>
            </a:ext>
          </a:extLst>
        </xdr:cNvPr>
        <xdr:cNvSpPr txBox="1"/>
      </xdr:nvSpPr>
      <xdr:spPr>
        <a:xfrm>
          <a:off x="3582043" y="14196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a:extLst>
            <a:ext uri="{FF2B5EF4-FFF2-40B4-BE49-F238E27FC236}">
              <a16:creationId xmlns:a16="http://schemas.microsoft.com/office/drawing/2014/main" id="{00000000-0008-0000-0E00-0000E9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a:extLst>
            <a:ext uri="{FF2B5EF4-FFF2-40B4-BE49-F238E27FC236}">
              <a16:creationId xmlns:a16="http://schemas.microsoft.com/office/drawing/2014/main" id="{00000000-0008-0000-0E00-0000EA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a:extLst>
            <a:ext uri="{FF2B5EF4-FFF2-40B4-BE49-F238E27FC236}">
              <a16:creationId xmlns:a16="http://schemas.microsoft.com/office/drawing/2014/main" id="{00000000-0008-0000-0E00-0000EB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a:extLst>
            <a:ext uri="{FF2B5EF4-FFF2-40B4-BE49-F238E27FC236}">
              <a16:creationId xmlns:a16="http://schemas.microsoft.com/office/drawing/2014/main" id="{00000000-0008-0000-0E00-0000EC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a:extLst>
            <a:ext uri="{FF2B5EF4-FFF2-40B4-BE49-F238E27FC236}">
              <a16:creationId xmlns:a16="http://schemas.microsoft.com/office/drawing/2014/main" id="{00000000-0008-0000-0E00-0000ED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a:extLst>
            <a:ext uri="{FF2B5EF4-FFF2-40B4-BE49-F238E27FC236}">
              <a16:creationId xmlns:a16="http://schemas.microsoft.com/office/drawing/2014/main" id="{00000000-0008-0000-0E00-0000EE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a:extLst>
            <a:ext uri="{FF2B5EF4-FFF2-40B4-BE49-F238E27FC236}">
              <a16:creationId xmlns:a16="http://schemas.microsoft.com/office/drawing/2014/main" id="{00000000-0008-0000-0E00-0000EF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42" name="直線コネクタ 241">
          <a:extLst>
            <a:ext uri="{FF2B5EF4-FFF2-40B4-BE49-F238E27FC236}">
              <a16:creationId xmlns:a16="http://schemas.microsoft.com/office/drawing/2014/main" id="{00000000-0008-0000-0E00-0000F2000000}"/>
            </a:ext>
          </a:extLst>
        </xdr:cNvPr>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9" name="テキスト ボックス 248">
          <a:extLst>
            <a:ext uri="{FF2B5EF4-FFF2-40B4-BE49-F238E27FC236}">
              <a16:creationId xmlns:a16="http://schemas.microsoft.com/office/drawing/2014/main" id="{00000000-0008-0000-0E00-0000F9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51" name="テキスト ボックス 250">
          <a:extLst>
            <a:ext uri="{FF2B5EF4-FFF2-40B4-BE49-F238E27FC236}">
              <a16:creationId xmlns:a16="http://schemas.microsoft.com/office/drawing/2014/main" id="{00000000-0008-0000-0E00-0000FB000000}"/>
            </a:ext>
          </a:extLst>
        </xdr:cNvPr>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53" name="テキスト ボックス 252">
          <a:extLst>
            <a:ext uri="{FF2B5EF4-FFF2-40B4-BE49-F238E27FC236}">
              <a16:creationId xmlns:a16="http://schemas.microsoft.com/office/drawing/2014/main" id="{00000000-0008-0000-0E00-0000FD00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福祉施設】&#10;一人当たり面積グラフ枠">
          <a:extLst>
            <a:ext uri="{FF2B5EF4-FFF2-40B4-BE49-F238E27FC236}">
              <a16:creationId xmlns:a16="http://schemas.microsoft.com/office/drawing/2014/main" id="{00000000-0008-0000-0E00-00000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166688</xdr:rowOff>
    </xdr:from>
    <xdr:to>
      <xdr:col>15</xdr:col>
      <xdr:colOff>180340</xdr:colOff>
      <xdr:row>86</xdr:row>
      <xdr:rowOff>38100</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flipV="1">
          <a:off x="10476865" y="13368338"/>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41927</xdr:rowOff>
    </xdr:from>
    <xdr:ext cx="469744" cy="259045"/>
    <xdr:sp macro="" textlink="">
      <xdr:nvSpPr>
        <xdr:cNvPr id="260" name="【福祉施設】&#10;一人当たり面積最小値テキスト">
          <a:extLst>
            <a:ext uri="{FF2B5EF4-FFF2-40B4-BE49-F238E27FC236}">
              <a16:creationId xmlns:a16="http://schemas.microsoft.com/office/drawing/2014/main" id="{00000000-0008-0000-0E00-000004010000}"/>
            </a:ext>
          </a:extLst>
        </xdr:cNvPr>
        <xdr:cNvSpPr txBox="1"/>
      </xdr:nvSpPr>
      <xdr:spPr>
        <a:xfrm>
          <a:off x="10566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38100</xdr:rowOff>
    </xdr:from>
    <xdr:to>
      <xdr:col>15</xdr:col>
      <xdr:colOff>269875</xdr:colOff>
      <xdr:row>86</xdr:row>
      <xdr:rowOff>38100</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113365</xdr:rowOff>
    </xdr:from>
    <xdr:ext cx="469744" cy="259045"/>
    <xdr:sp macro="" textlink="">
      <xdr:nvSpPr>
        <xdr:cNvPr id="262" name="【福祉施設】&#10;一人当たり面積最大値テキスト">
          <a:extLst>
            <a:ext uri="{FF2B5EF4-FFF2-40B4-BE49-F238E27FC236}">
              <a16:creationId xmlns:a16="http://schemas.microsoft.com/office/drawing/2014/main" id="{00000000-0008-0000-0E00-000006010000}"/>
            </a:ext>
          </a:extLst>
        </xdr:cNvPr>
        <xdr:cNvSpPr txBox="1"/>
      </xdr:nvSpPr>
      <xdr:spPr>
        <a:xfrm>
          <a:off x="10566400" y="131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0.111</a:t>
          </a:r>
          <a:endParaRPr kumimoji="1" lang="ja-JP" altLang="en-US" sz="1000" b="1">
            <a:latin typeface="ＭＳ Ｐゴシック"/>
          </a:endParaRPr>
        </a:p>
      </xdr:txBody>
    </xdr:sp>
    <xdr:clientData/>
  </xdr:oneCellAnchor>
  <xdr:twoCellAnchor>
    <xdr:from>
      <xdr:col>15</xdr:col>
      <xdr:colOff>92075</xdr:colOff>
      <xdr:row>77</xdr:row>
      <xdr:rowOff>166688</xdr:rowOff>
    </xdr:from>
    <xdr:to>
      <xdr:col>15</xdr:col>
      <xdr:colOff>269875</xdr:colOff>
      <xdr:row>77</xdr:row>
      <xdr:rowOff>166688</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10388600" y="1336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37165</xdr:rowOff>
    </xdr:from>
    <xdr:ext cx="469744" cy="259045"/>
    <xdr:sp macro="" textlink="">
      <xdr:nvSpPr>
        <xdr:cNvPr id="264" name="【福祉施設】&#10;一人当たり面積平均値テキスト">
          <a:extLst>
            <a:ext uri="{FF2B5EF4-FFF2-40B4-BE49-F238E27FC236}">
              <a16:creationId xmlns:a16="http://schemas.microsoft.com/office/drawing/2014/main" id="{00000000-0008-0000-0E00-000008010000}"/>
            </a:ext>
          </a:extLst>
        </xdr:cNvPr>
        <xdr:cNvSpPr txBox="1"/>
      </xdr:nvSpPr>
      <xdr:spPr>
        <a:xfrm>
          <a:off x="10566400" y="14096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58738</xdr:rowOff>
    </xdr:from>
    <xdr:to>
      <xdr:col>15</xdr:col>
      <xdr:colOff>231775</xdr:colOff>
      <xdr:row>82</xdr:row>
      <xdr:rowOff>160338</xdr:rowOff>
    </xdr:to>
    <xdr:sp macro="" textlink="">
      <xdr:nvSpPr>
        <xdr:cNvPr id="265" name="フローチャート : 判断 264">
          <a:extLst>
            <a:ext uri="{FF2B5EF4-FFF2-40B4-BE49-F238E27FC236}">
              <a16:creationId xmlns:a16="http://schemas.microsoft.com/office/drawing/2014/main" id="{00000000-0008-0000-0E00-000009010000}"/>
            </a:ext>
          </a:extLst>
        </xdr:cNvPr>
        <xdr:cNvSpPr/>
      </xdr:nvSpPr>
      <xdr:spPr>
        <a:xfrm>
          <a:off x="10426700" y="141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144463</xdr:rowOff>
    </xdr:from>
    <xdr:to>
      <xdr:col>14</xdr:col>
      <xdr:colOff>79375</xdr:colOff>
      <xdr:row>79</xdr:row>
      <xdr:rowOff>74613</xdr:rowOff>
    </xdr:to>
    <xdr:sp macro="" textlink="">
      <xdr:nvSpPr>
        <xdr:cNvPr id="266" name="フローチャート : 判断 265">
          <a:extLst>
            <a:ext uri="{FF2B5EF4-FFF2-40B4-BE49-F238E27FC236}">
              <a16:creationId xmlns:a16="http://schemas.microsoft.com/office/drawing/2014/main" id="{00000000-0008-0000-0E00-00000A010000}"/>
            </a:ext>
          </a:extLst>
        </xdr:cNvPr>
        <xdr:cNvSpPr/>
      </xdr:nvSpPr>
      <xdr:spPr>
        <a:xfrm>
          <a:off x="9588500" y="1351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77</xdr:row>
      <xdr:rowOff>91140</xdr:rowOff>
    </xdr:from>
    <xdr:ext cx="469744" cy="259045"/>
    <xdr:sp macro="" textlink="">
      <xdr:nvSpPr>
        <xdr:cNvPr id="267" name="n_1aveValue【福祉施設】&#10;一人当たり面積">
          <a:extLst>
            <a:ext uri="{FF2B5EF4-FFF2-40B4-BE49-F238E27FC236}">
              <a16:creationId xmlns:a16="http://schemas.microsoft.com/office/drawing/2014/main" id="{00000000-0008-0000-0E00-00000B010000}"/>
            </a:ext>
          </a:extLst>
        </xdr:cNvPr>
        <xdr:cNvSpPr txBox="1"/>
      </xdr:nvSpPr>
      <xdr:spPr>
        <a:xfrm>
          <a:off x="9391727" y="13292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0.097</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80</xdr:row>
      <xdr:rowOff>158750</xdr:rowOff>
    </xdr:from>
    <xdr:to>
      <xdr:col>14</xdr:col>
      <xdr:colOff>79375</xdr:colOff>
      <xdr:row>81</xdr:row>
      <xdr:rowOff>88900</xdr:rowOff>
    </xdr:to>
    <xdr:sp macro="" textlink="">
      <xdr:nvSpPr>
        <xdr:cNvPr id="273" name="円/楕円 272">
          <a:extLst>
            <a:ext uri="{FF2B5EF4-FFF2-40B4-BE49-F238E27FC236}">
              <a16:creationId xmlns:a16="http://schemas.microsoft.com/office/drawing/2014/main" id="{00000000-0008-0000-0E00-000011010000}"/>
            </a:ext>
          </a:extLst>
        </xdr:cNvPr>
        <xdr:cNvSpPr/>
      </xdr:nvSpPr>
      <xdr:spPr>
        <a:xfrm>
          <a:off x="9588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80027</xdr:rowOff>
    </xdr:from>
    <xdr:ext cx="469744" cy="259045"/>
    <xdr:sp macro="" textlink="">
      <xdr:nvSpPr>
        <xdr:cNvPr id="274" name="n_1mainValue【福祉施設】&#10;一人当たり面積">
          <a:extLst>
            <a:ext uri="{FF2B5EF4-FFF2-40B4-BE49-F238E27FC236}">
              <a16:creationId xmlns:a16="http://schemas.microsoft.com/office/drawing/2014/main" id="{00000000-0008-0000-0E00-000012010000}"/>
            </a:ext>
          </a:extLst>
        </xdr:cNvPr>
        <xdr:cNvSpPr txBox="1"/>
      </xdr:nvSpPr>
      <xdr:spPr>
        <a:xfrm>
          <a:off x="9391727" y="1396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0" name="【市民会館】&#10;有形固定資産減価償却率グラフ枠">
          <a:extLst>
            <a:ext uri="{FF2B5EF4-FFF2-40B4-BE49-F238E27FC236}">
              <a16:creationId xmlns:a16="http://schemas.microsoft.com/office/drawing/2014/main" id="{00000000-0008-0000-0E00-00002C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19050</xdr:rowOff>
    </xdr:from>
    <xdr:to>
      <xdr:col>6</xdr:col>
      <xdr:colOff>510540</xdr:colOff>
      <xdr:row>108</xdr:row>
      <xdr:rowOff>89263</xdr:rowOff>
    </xdr:to>
    <xdr:cxnSp macro="">
      <xdr:nvCxnSpPr>
        <xdr:cNvPr id="301" name="直線コネクタ 300">
          <a:extLst>
            <a:ext uri="{FF2B5EF4-FFF2-40B4-BE49-F238E27FC236}">
              <a16:creationId xmlns:a16="http://schemas.microsoft.com/office/drawing/2014/main" id="{00000000-0008-0000-0E00-00002D010000}"/>
            </a:ext>
          </a:extLst>
        </xdr:cNvPr>
        <xdr:cNvCxnSpPr/>
      </xdr:nvCxnSpPr>
      <xdr:spPr>
        <a:xfrm flipV="1">
          <a:off x="4634865" y="16992600"/>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93090</xdr:rowOff>
    </xdr:from>
    <xdr:ext cx="405111" cy="259045"/>
    <xdr:sp macro="" textlink="">
      <xdr:nvSpPr>
        <xdr:cNvPr id="302" name="【市民会館】&#10;有形固定資産減価償却率最小値テキスト">
          <a:extLst>
            <a:ext uri="{FF2B5EF4-FFF2-40B4-BE49-F238E27FC236}">
              <a16:creationId xmlns:a16="http://schemas.microsoft.com/office/drawing/2014/main" id="{00000000-0008-0000-0E00-00002E010000}"/>
            </a:ext>
          </a:extLst>
        </xdr:cNvPr>
        <xdr:cNvSpPr txBox="1"/>
      </xdr:nvSpPr>
      <xdr:spPr>
        <a:xfrm>
          <a:off x="4724400" y="186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422275</xdr:colOff>
      <xdr:row>108</xdr:row>
      <xdr:rowOff>89263</xdr:rowOff>
    </xdr:from>
    <xdr:to>
      <xdr:col>6</xdr:col>
      <xdr:colOff>600075</xdr:colOff>
      <xdr:row>108</xdr:row>
      <xdr:rowOff>89263</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a:off x="4546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97</xdr:row>
      <xdr:rowOff>137177</xdr:rowOff>
    </xdr:from>
    <xdr:ext cx="405111" cy="259045"/>
    <xdr:sp macro="" textlink="">
      <xdr:nvSpPr>
        <xdr:cNvPr id="304" name="【市民会館】&#10;有形固定資産減価償却率最大値テキスト">
          <a:extLst>
            <a:ext uri="{FF2B5EF4-FFF2-40B4-BE49-F238E27FC236}">
              <a16:creationId xmlns:a16="http://schemas.microsoft.com/office/drawing/2014/main" id="{00000000-0008-0000-0E00-000030010000}"/>
            </a:ext>
          </a:extLst>
        </xdr:cNvPr>
        <xdr:cNvSpPr txBox="1"/>
      </xdr:nvSpPr>
      <xdr:spPr>
        <a:xfrm>
          <a:off x="4724400" y="1676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6</xdr:col>
      <xdr:colOff>422275</xdr:colOff>
      <xdr:row>99</xdr:row>
      <xdr:rowOff>19050</xdr:rowOff>
    </xdr:from>
    <xdr:to>
      <xdr:col>6</xdr:col>
      <xdr:colOff>600075</xdr:colOff>
      <xdr:row>99</xdr:row>
      <xdr:rowOff>19050</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4546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131190</xdr:rowOff>
    </xdr:from>
    <xdr:ext cx="405111" cy="259045"/>
    <xdr:sp macro="" textlink="">
      <xdr:nvSpPr>
        <xdr:cNvPr id="306" name="【市民会館】&#10;有形固定資産減価償却率平均値テキスト">
          <a:extLst>
            <a:ext uri="{FF2B5EF4-FFF2-40B4-BE49-F238E27FC236}">
              <a16:creationId xmlns:a16="http://schemas.microsoft.com/office/drawing/2014/main" id="{00000000-0008-0000-0E00-000032010000}"/>
            </a:ext>
          </a:extLst>
        </xdr:cNvPr>
        <xdr:cNvSpPr txBox="1"/>
      </xdr:nvSpPr>
      <xdr:spPr>
        <a:xfrm>
          <a:off x="4724400" y="1796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152763</xdr:rowOff>
    </xdr:from>
    <xdr:to>
      <xdr:col>6</xdr:col>
      <xdr:colOff>561975</xdr:colOff>
      <xdr:row>105</xdr:row>
      <xdr:rowOff>82913</xdr:rowOff>
    </xdr:to>
    <xdr:sp macro="" textlink="">
      <xdr:nvSpPr>
        <xdr:cNvPr id="307" name="フローチャート : 判断 306">
          <a:extLst>
            <a:ext uri="{FF2B5EF4-FFF2-40B4-BE49-F238E27FC236}">
              <a16:creationId xmlns:a16="http://schemas.microsoft.com/office/drawing/2014/main" id="{00000000-0008-0000-0E00-000033010000}"/>
            </a:ext>
          </a:extLst>
        </xdr:cNvPr>
        <xdr:cNvSpPr/>
      </xdr:nvSpPr>
      <xdr:spPr>
        <a:xfrm>
          <a:off x="45847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33564</xdr:rowOff>
    </xdr:from>
    <xdr:to>
      <xdr:col>5</xdr:col>
      <xdr:colOff>409575</xdr:colOff>
      <xdr:row>107</xdr:row>
      <xdr:rowOff>135164</xdr:rowOff>
    </xdr:to>
    <xdr:sp macro="" textlink="">
      <xdr:nvSpPr>
        <xdr:cNvPr id="308" name="フローチャート : 判断 307">
          <a:extLst>
            <a:ext uri="{FF2B5EF4-FFF2-40B4-BE49-F238E27FC236}">
              <a16:creationId xmlns:a16="http://schemas.microsoft.com/office/drawing/2014/main" id="{00000000-0008-0000-0E00-000034010000}"/>
            </a:ext>
          </a:extLst>
        </xdr:cNvPr>
        <xdr:cNvSpPr/>
      </xdr:nvSpPr>
      <xdr:spPr>
        <a:xfrm>
          <a:off x="3746500" y="1837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126291</xdr:rowOff>
    </xdr:from>
    <xdr:ext cx="405111" cy="259045"/>
    <xdr:sp macro="" textlink="">
      <xdr:nvSpPr>
        <xdr:cNvPr id="309" name="n_1aveValue【市民会館】&#10;有形固定資産減価償却率">
          <a:extLst>
            <a:ext uri="{FF2B5EF4-FFF2-40B4-BE49-F238E27FC236}">
              <a16:creationId xmlns:a16="http://schemas.microsoft.com/office/drawing/2014/main" id="{00000000-0008-0000-0E00-000035010000}"/>
            </a:ext>
          </a:extLst>
        </xdr:cNvPr>
        <xdr:cNvSpPr txBox="1"/>
      </xdr:nvSpPr>
      <xdr:spPr>
        <a:xfrm>
          <a:off x="3582043"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102</xdr:row>
      <xdr:rowOff>58057</xdr:rowOff>
    </xdr:from>
    <xdr:to>
      <xdr:col>5</xdr:col>
      <xdr:colOff>409575</xdr:colOff>
      <xdr:row>102</xdr:row>
      <xdr:rowOff>159657</xdr:rowOff>
    </xdr:to>
    <xdr:sp macro="" textlink="">
      <xdr:nvSpPr>
        <xdr:cNvPr id="315" name="円/楕円 314">
          <a:extLst>
            <a:ext uri="{FF2B5EF4-FFF2-40B4-BE49-F238E27FC236}">
              <a16:creationId xmlns:a16="http://schemas.microsoft.com/office/drawing/2014/main" id="{00000000-0008-0000-0E00-00003B010000}"/>
            </a:ext>
          </a:extLst>
        </xdr:cNvPr>
        <xdr:cNvSpPr/>
      </xdr:nvSpPr>
      <xdr:spPr>
        <a:xfrm>
          <a:off x="3746500" y="1754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101</xdr:row>
      <xdr:rowOff>4734</xdr:rowOff>
    </xdr:from>
    <xdr:ext cx="405111" cy="259045"/>
    <xdr:sp macro="" textlink="">
      <xdr:nvSpPr>
        <xdr:cNvPr id="316" name="n_1mainValue【市民会館】&#10;有形固定資産減価償却率">
          <a:extLst>
            <a:ext uri="{FF2B5EF4-FFF2-40B4-BE49-F238E27FC236}">
              <a16:creationId xmlns:a16="http://schemas.microsoft.com/office/drawing/2014/main" id="{00000000-0008-0000-0E00-00003C010000}"/>
            </a:ext>
          </a:extLst>
        </xdr:cNvPr>
        <xdr:cNvSpPr txBox="1"/>
      </xdr:nvSpPr>
      <xdr:spPr>
        <a:xfrm>
          <a:off x="3582043" y="1732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0" name="【市民会館】&#10;一人当たり面積グラフ枠">
          <a:extLst>
            <a:ext uri="{FF2B5EF4-FFF2-40B4-BE49-F238E27FC236}">
              <a16:creationId xmlns:a16="http://schemas.microsoft.com/office/drawing/2014/main" id="{00000000-0008-0000-0E00-00005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137161</xdr:rowOff>
    </xdr:from>
    <xdr:to>
      <xdr:col>15</xdr:col>
      <xdr:colOff>180340</xdr:colOff>
      <xdr:row>109</xdr:row>
      <xdr:rowOff>64770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flipV="1">
          <a:off x="10476865" y="172821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68597</xdr:rowOff>
    </xdr:from>
    <xdr:ext cx="469744" cy="259045"/>
    <xdr:sp macro="" textlink="">
      <xdr:nvSpPr>
        <xdr:cNvPr id="342" name="【市民会館】&#10;一人当たり面積最小値テキスト">
          <a:extLst>
            <a:ext uri="{FF2B5EF4-FFF2-40B4-BE49-F238E27FC236}">
              <a16:creationId xmlns:a16="http://schemas.microsoft.com/office/drawing/2014/main" id="{00000000-0008-0000-0E00-000056010000}"/>
            </a:ext>
          </a:extLst>
        </xdr:cNvPr>
        <xdr:cNvSpPr txBox="1"/>
      </xdr:nvSpPr>
      <xdr:spPr>
        <a:xfrm>
          <a:off x="105664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109</xdr:row>
      <xdr:rowOff>64770</xdr:rowOff>
    </xdr:from>
    <xdr:to>
      <xdr:col>15</xdr:col>
      <xdr:colOff>269875</xdr:colOff>
      <xdr:row>109</xdr:row>
      <xdr:rowOff>64770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10388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83838</xdr:rowOff>
    </xdr:from>
    <xdr:ext cx="469744" cy="259045"/>
    <xdr:sp macro="" textlink="">
      <xdr:nvSpPr>
        <xdr:cNvPr id="344" name="【市民会館】&#10;一人当たり面積最大値テキスト">
          <a:extLst>
            <a:ext uri="{FF2B5EF4-FFF2-40B4-BE49-F238E27FC236}">
              <a16:creationId xmlns:a16="http://schemas.microsoft.com/office/drawing/2014/main" id="{00000000-0008-0000-0E00-000058010000}"/>
            </a:ext>
          </a:extLst>
        </xdr:cNvPr>
        <xdr:cNvSpPr txBox="1"/>
      </xdr:nvSpPr>
      <xdr:spPr>
        <a:xfrm>
          <a:off x="105664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0.232</a:t>
          </a:r>
          <a:endParaRPr kumimoji="1" lang="ja-JP" altLang="en-US" sz="1000" b="1">
            <a:latin typeface="ＭＳ Ｐゴシック"/>
          </a:endParaRPr>
        </a:p>
      </xdr:txBody>
    </xdr:sp>
    <xdr:clientData/>
  </xdr:oneCellAnchor>
  <xdr:twoCellAnchor>
    <xdr:from>
      <xdr:col>15</xdr:col>
      <xdr:colOff>92075</xdr:colOff>
      <xdr:row>100</xdr:row>
      <xdr:rowOff>137161</xdr:rowOff>
    </xdr:from>
    <xdr:to>
      <xdr:col>15</xdr:col>
      <xdr:colOff>269875</xdr:colOff>
      <xdr:row>100</xdr:row>
      <xdr:rowOff>137161</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0388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133366</xdr:rowOff>
    </xdr:from>
    <xdr:ext cx="469744" cy="259045"/>
    <xdr:sp macro="" textlink="">
      <xdr:nvSpPr>
        <xdr:cNvPr id="346" name="【市民会館】&#10;一人当たり面積平均値テキスト">
          <a:extLst>
            <a:ext uri="{FF2B5EF4-FFF2-40B4-BE49-F238E27FC236}">
              <a16:creationId xmlns:a16="http://schemas.microsoft.com/office/drawing/2014/main" id="{00000000-0008-0000-0E00-00005A010000}"/>
            </a:ext>
          </a:extLst>
        </xdr:cNvPr>
        <xdr:cNvSpPr txBox="1"/>
      </xdr:nvSpPr>
      <xdr:spPr>
        <a:xfrm>
          <a:off x="10566400" y="17964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154939</xdr:rowOff>
    </xdr:from>
    <xdr:to>
      <xdr:col>15</xdr:col>
      <xdr:colOff>231775</xdr:colOff>
      <xdr:row>105</xdr:row>
      <xdr:rowOff>85089</xdr:rowOff>
    </xdr:to>
    <xdr:sp macro="" textlink="">
      <xdr:nvSpPr>
        <xdr:cNvPr id="347" name="フローチャート : 判断 346">
          <a:extLst>
            <a:ext uri="{FF2B5EF4-FFF2-40B4-BE49-F238E27FC236}">
              <a16:creationId xmlns:a16="http://schemas.microsoft.com/office/drawing/2014/main" id="{00000000-0008-0000-0E00-00005B010000}"/>
            </a:ext>
          </a:extLst>
        </xdr:cNvPr>
        <xdr:cNvSpPr/>
      </xdr:nvSpPr>
      <xdr:spPr>
        <a:xfrm>
          <a:off x="10426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13970</xdr:rowOff>
    </xdr:from>
    <xdr:to>
      <xdr:col>14</xdr:col>
      <xdr:colOff>79375</xdr:colOff>
      <xdr:row>105</xdr:row>
      <xdr:rowOff>115570</xdr:rowOff>
    </xdr:to>
    <xdr:sp macro="" textlink="">
      <xdr:nvSpPr>
        <xdr:cNvPr id="348" name="フローチャート : 判断 347">
          <a:extLst>
            <a:ext uri="{FF2B5EF4-FFF2-40B4-BE49-F238E27FC236}">
              <a16:creationId xmlns:a16="http://schemas.microsoft.com/office/drawing/2014/main" id="{00000000-0008-0000-0E00-00005C010000}"/>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132097</xdr:rowOff>
    </xdr:from>
    <xdr:ext cx="469744" cy="259045"/>
    <xdr:sp macro="" textlink="">
      <xdr:nvSpPr>
        <xdr:cNvPr id="349" name="n_1aveValue【市民会館】&#10;一人当たり面積">
          <a:extLst>
            <a:ext uri="{FF2B5EF4-FFF2-40B4-BE49-F238E27FC236}">
              <a16:creationId xmlns:a16="http://schemas.microsoft.com/office/drawing/2014/main" id="{00000000-0008-0000-0E00-00005D010000}"/>
            </a:ext>
          </a:extLst>
        </xdr:cNvPr>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124461</xdr:rowOff>
    </xdr:from>
    <xdr:to>
      <xdr:col>14</xdr:col>
      <xdr:colOff>79375</xdr:colOff>
      <xdr:row>107</xdr:row>
      <xdr:rowOff>54611</xdr:rowOff>
    </xdr:to>
    <xdr:sp macro="" textlink="">
      <xdr:nvSpPr>
        <xdr:cNvPr id="355" name="円/楕円 354">
          <a:extLst>
            <a:ext uri="{FF2B5EF4-FFF2-40B4-BE49-F238E27FC236}">
              <a16:creationId xmlns:a16="http://schemas.microsoft.com/office/drawing/2014/main" id="{00000000-0008-0000-0E00-000063010000}"/>
            </a:ext>
          </a:extLst>
        </xdr:cNvPr>
        <xdr:cNvSpPr/>
      </xdr:nvSpPr>
      <xdr:spPr>
        <a:xfrm>
          <a:off x="9588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45738</xdr:rowOff>
    </xdr:from>
    <xdr:ext cx="469744" cy="259045"/>
    <xdr:sp macro="" textlink="">
      <xdr:nvSpPr>
        <xdr:cNvPr id="356" name="n_1mainValue【市民会館】&#10;一人当たり面積">
          <a:extLst>
            <a:ext uri="{FF2B5EF4-FFF2-40B4-BE49-F238E27FC236}">
              <a16:creationId xmlns:a16="http://schemas.microsoft.com/office/drawing/2014/main" id="{00000000-0008-0000-0E00-000064010000}"/>
            </a:ext>
          </a:extLst>
        </xdr:cNvPr>
        <xdr:cNvSpPr txBox="1"/>
      </xdr:nvSpPr>
      <xdr:spPr>
        <a:xfrm>
          <a:off x="93917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5" name="テキスト ボックス 364">
          <a:extLst>
            <a:ext uri="{FF2B5EF4-FFF2-40B4-BE49-F238E27FC236}">
              <a16:creationId xmlns:a16="http://schemas.microsoft.com/office/drawing/2014/main" id="{00000000-0008-0000-0E00-00006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67" name="テキスト ボックス 366">
          <a:extLst>
            <a:ext uri="{FF2B5EF4-FFF2-40B4-BE49-F238E27FC236}">
              <a16:creationId xmlns:a16="http://schemas.microsoft.com/office/drawing/2014/main" id="{00000000-0008-0000-0E00-00006F01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8" name="【一般廃棄物処理施設】&#10;有形固定資産減価償却率グラフ枠">
          <a:extLst>
            <a:ext uri="{FF2B5EF4-FFF2-40B4-BE49-F238E27FC236}">
              <a16:creationId xmlns:a16="http://schemas.microsoft.com/office/drawing/2014/main" id="{00000000-0008-0000-0E00-00007A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89916</xdr:rowOff>
    </xdr:from>
    <xdr:to>
      <xdr:col>23</xdr:col>
      <xdr:colOff>516889</xdr:colOff>
      <xdr:row>40</xdr:row>
      <xdr:rowOff>103632</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flipV="1">
          <a:off x="16318864" y="591921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107459</xdr:rowOff>
    </xdr:from>
    <xdr:ext cx="405111" cy="259045"/>
    <xdr:sp macro="" textlink="">
      <xdr:nvSpPr>
        <xdr:cNvPr id="380" name="【一般廃棄物処理施設】&#10;有形固定資産減価償却率最小値テキスト">
          <a:extLst>
            <a:ext uri="{FF2B5EF4-FFF2-40B4-BE49-F238E27FC236}">
              <a16:creationId xmlns:a16="http://schemas.microsoft.com/office/drawing/2014/main" id="{00000000-0008-0000-0E00-00007C010000}"/>
            </a:ext>
          </a:extLst>
        </xdr:cNvPr>
        <xdr:cNvSpPr txBox="1"/>
      </xdr:nvSpPr>
      <xdr:spPr>
        <a:xfrm>
          <a:off x="16408400" y="6965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23</xdr:col>
      <xdr:colOff>428625</xdr:colOff>
      <xdr:row>40</xdr:row>
      <xdr:rowOff>103632</xdr:rowOff>
    </xdr:from>
    <xdr:to>
      <xdr:col>23</xdr:col>
      <xdr:colOff>606425</xdr:colOff>
      <xdr:row>40</xdr:row>
      <xdr:rowOff>103632</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16230600" y="696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36593</xdr:rowOff>
    </xdr:from>
    <xdr:ext cx="405111" cy="259045"/>
    <xdr:sp macro="" textlink="">
      <xdr:nvSpPr>
        <xdr:cNvPr id="382" name="【一般廃棄物処理施設】&#10;有形固定資産減価償却率最大値テキスト">
          <a:extLst>
            <a:ext uri="{FF2B5EF4-FFF2-40B4-BE49-F238E27FC236}">
              <a16:creationId xmlns:a16="http://schemas.microsoft.com/office/drawing/2014/main" id="{00000000-0008-0000-0E00-00007E010000}"/>
            </a:ext>
          </a:extLst>
        </xdr:cNvPr>
        <xdr:cNvSpPr txBox="1"/>
      </xdr:nvSpPr>
      <xdr:spPr>
        <a:xfrm>
          <a:off x="16408400" y="5694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23</xdr:col>
      <xdr:colOff>428625</xdr:colOff>
      <xdr:row>34</xdr:row>
      <xdr:rowOff>89916</xdr:rowOff>
    </xdr:from>
    <xdr:to>
      <xdr:col>23</xdr:col>
      <xdr:colOff>606425</xdr:colOff>
      <xdr:row>34</xdr:row>
      <xdr:rowOff>89916</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16230600" y="591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56405</xdr:rowOff>
    </xdr:from>
    <xdr:ext cx="405111" cy="259045"/>
    <xdr:sp macro="" textlink="">
      <xdr:nvSpPr>
        <xdr:cNvPr id="384" name="【一般廃棄物処理施設】&#10;有形固定資産減価償却率平均値テキスト">
          <a:extLst>
            <a:ext uri="{FF2B5EF4-FFF2-40B4-BE49-F238E27FC236}">
              <a16:creationId xmlns:a16="http://schemas.microsoft.com/office/drawing/2014/main" id="{00000000-0008-0000-0E00-000080010000}"/>
            </a:ext>
          </a:extLst>
        </xdr:cNvPr>
        <xdr:cNvSpPr txBox="1"/>
      </xdr:nvSpPr>
      <xdr:spPr>
        <a:xfrm>
          <a:off x="16408400" y="64000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77978</xdr:rowOff>
    </xdr:from>
    <xdr:to>
      <xdr:col>23</xdr:col>
      <xdr:colOff>568325</xdr:colOff>
      <xdr:row>38</xdr:row>
      <xdr:rowOff>8128</xdr:rowOff>
    </xdr:to>
    <xdr:sp macro="" textlink="">
      <xdr:nvSpPr>
        <xdr:cNvPr id="385" name="フローチャート : 判断 384">
          <a:extLst>
            <a:ext uri="{FF2B5EF4-FFF2-40B4-BE49-F238E27FC236}">
              <a16:creationId xmlns:a16="http://schemas.microsoft.com/office/drawing/2014/main" id="{00000000-0008-0000-0E00-000081010000}"/>
            </a:ext>
          </a:extLst>
        </xdr:cNvPr>
        <xdr:cNvSpPr/>
      </xdr:nvSpPr>
      <xdr:spPr>
        <a:xfrm>
          <a:off x="162687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103124</xdr:rowOff>
    </xdr:from>
    <xdr:to>
      <xdr:col>22</xdr:col>
      <xdr:colOff>415925</xdr:colOff>
      <xdr:row>40</xdr:row>
      <xdr:rowOff>33274</xdr:rowOff>
    </xdr:to>
    <xdr:sp macro="" textlink="">
      <xdr:nvSpPr>
        <xdr:cNvPr id="386" name="フローチャート : 判断 385">
          <a:extLst>
            <a:ext uri="{FF2B5EF4-FFF2-40B4-BE49-F238E27FC236}">
              <a16:creationId xmlns:a16="http://schemas.microsoft.com/office/drawing/2014/main" id="{00000000-0008-0000-0E00-000082010000}"/>
            </a:ext>
          </a:extLst>
        </xdr:cNvPr>
        <xdr:cNvSpPr/>
      </xdr:nvSpPr>
      <xdr:spPr>
        <a:xfrm>
          <a:off x="154305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49801</xdr:rowOff>
    </xdr:from>
    <xdr:ext cx="405111" cy="259045"/>
    <xdr:sp macro="" textlink="">
      <xdr:nvSpPr>
        <xdr:cNvPr id="387" name="n_1aveValue【一般廃棄物処理施設】&#10;有形固定資産減価償却率">
          <a:extLst>
            <a:ext uri="{FF2B5EF4-FFF2-40B4-BE49-F238E27FC236}">
              <a16:creationId xmlns:a16="http://schemas.microsoft.com/office/drawing/2014/main" id="{00000000-0008-0000-0E00-000083010000}"/>
            </a:ext>
          </a:extLst>
        </xdr:cNvPr>
        <xdr:cNvSpPr txBox="1"/>
      </xdr:nvSpPr>
      <xdr:spPr>
        <a:xfrm>
          <a:off x="15266043" y="6564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42</xdr:row>
      <xdr:rowOff>9398</xdr:rowOff>
    </xdr:from>
    <xdr:to>
      <xdr:col>22</xdr:col>
      <xdr:colOff>415925</xdr:colOff>
      <xdr:row>42</xdr:row>
      <xdr:rowOff>110998</xdr:rowOff>
    </xdr:to>
    <xdr:sp macro="" textlink="">
      <xdr:nvSpPr>
        <xdr:cNvPr id="393" name="円/楕円 392">
          <a:extLst>
            <a:ext uri="{FF2B5EF4-FFF2-40B4-BE49-F238E27FC236}">
              <a16:creationId xmlns:a16="http://schemas.microsoft.com/office/drawing/2014/main" id="{00000000-0008-0000-0E00-000089010000}"/>
            </a:ext>
          </a:extLst>
        </xdr:cNvPr>
        <xdr:cNvSpPr/>
      </xdr:nvSpPr>
      <xdr:spPr>
        <a:xfrm>
          <a:off x="15430500" y="721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42</xdr:row>
      <xdr:rowOff>102125</xdr:rowOff>
    </xdr:from>
    <xdr:ext cx="405111" cy="259045"/>
    <xdr:sp macro="" textlink="">
      <xdr:nvSpPr>
        <xdr:cNvPr id="394" name="n_1mainValue【一般廃棄物処理施設】&#10;有形固定資産減価償却率">
          <a:extLst>
            <a:ext uri="{FF2B5EF4-FFF2-40B4-BE49-F238E27FC236}">
              <a16:creationId xmlns:a16="http://schemas.microsoft.com/office/drawing/2014/main" id="{00000000-0008-0000-0E00-00008A010000}"/>
            </a:ext>
          </a:extLst>
        </xdr:cNvPr>
        <xdr:cNvSpPr txBox="1"/>
      </xdr:nvSpPr>
      <xdr:spPr>
        <a:xfrm>
          <a:off x="15266043" y="730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7" name="【一般廃棄物処理施設】&#10;一人当たり有形固定資産（償却資産）額グラフ枠">
          <a:extLst>
            <a:ext uri="{FF2B5EF4-FFF2-40B4-BE49-F238E27FC236}">
              <a16:creationId xmlns:a16="http://schemas.microsoft.com/office/drawing/2014/main" id="{00000000-0008-0000-0E00-0000A1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132824</xdr:rowOff>
    </xdr:from>
    <xdr:to>
      <xdr:col>32</xdr:col>
      <xdr:colOff>186689</xdr:colOff>
      <xdr:row>41</xdr:row>
      <xdr:rowOff>21740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flipV="1">
          <a:off x="22160864" y="5790674"/>
          <a:ext cx="0" cy="126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25567</xdr:rowOff>
    </xdr:from>
    <xdr:ext cx="534377" cy="259045"/>
    <xdr:sp macro="" textlink="">
      <xdr:nvSpPr>
        <xdr:cNvPr id="419" name="【一般廃棄物処理施設】&#10;一人当たり有形固定資産（償却資産）額最小値テキスト">
          <a:extLst>
            <a:ext uri="{FF2B5EF4-FFF2-40B4-BE49-F238E27FC236}">
              <a16:creationId xmlns:a16="http://schemas.microsoft.com/office/drawing/2014/main" id="{00000000-0008-0000-0E00-0000A3010000}"/>
            </a:ext>
          </a:extLst>
        </xdr:cNvPr>
        <xdr:cNvSpPr txBox="1"/>
      </xdr:nvSpPr>
      <xdr:spPr>
        <a:xfrm>
          <a:off x="22250400" y="705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24,647</a:t>
          </a:r>
          <a:endParaRPr kumimoji="1" lang="ja-JP" altLang="en-US" sz="1000" b="1">
            <a:latin typeface="ＭＳ Ｐゴシック"/>
          </a:endParaRPr>
        </a:p>
      </xdr:txBody>
    </xdr:sp>
    <xdr:clientData/>
  </xdr:oneCellAnchor>
  <xdr:twoCellAnchor>
    <xdr:from>
      <xdr:col>32</xdr:col>
      <xdr:colOff>98425</xdr:colOff>
      <xdr:row>41</xdr:row>
      <xdr:rowOff>21740</xdr:rowOff>
    </xdr:from>
    <xdr:to>
      <xdr:col>32</xdr:col>
      <xdr:colOff>276225</xdr:colOff>
      <xdr:row>41</xdr:row>
      <xdr:rowOff>21740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22072600" y="705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79501</xdr:rowOff>
    </xdr:from>
    <xdr:ext cx="599010" cy="259045"/>
    <xdr:sp macro="" textlink="">
      <xdr:nvSpPr>
        <xdr:cNvPr id="421" name="【一般廃棄物処理施設】&#10;一人当たり有形固定資産（償却資産）額最大値テキスト">
          <a:extLst>
            <a:ext uri="{FF2B5EF4-FFF2-40B4-BE49-F238E27FC236}">
              <a16:creationId xmlns:a16="http://schemas.microsoft.com/office/drawing/2014/main" id="{00000000-0008-0000-0E00-0000A5010000}"/>
            </a:ext>
          </a:extLst>
        </xdr:cNvPr>
        <xdr:cNvSpPr txBox="1"/>
      </xdr:nvSpPr>
      <xdr:spPr>
        <a:xfrm>
          <a:off x="22250400" y="556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190,069</a:t>
          </a:r>
          <a:endParaRPr kumimoji="1" lang="ja-JP" altLang="en-US" sz="1000" b="1">
            <a:latin typeface="ＭＳ Ｐゴシック"/>
          </a:endParaRPr>
        </a:p>
      </xdr:txBody>
    </xdr:sp>
    <xdr:clientData/>
  </xdr:oneCellAnchor>
  <xdr:twoCellAnchor>
    <xdr:from>
      <xdr:col>32</xdr:col>
      <xdr:colOff>98425</xdr:colOff>
      <xdr:row>33</xdr:row>
      <xdr:rowOff>132824</xdr:rowOff>
    </xdr:from>
    <xdr:to>
      <xdr:col>32</xdr:col>
      <xdr:colOff>276225</xdr:colOff>
      <xdr:row>33</xdr:row>
      <xdr:rowOff>132824</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22072600" y="579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40182</xdr:rowOff>
    </xdr:from>
    <xdr:ext cx="599010" cy="259045"/>
    <xdr:sp macro="" textlink="">
      <xdr:nvSpPr>
        <xdr:cNvPr id="423" name="【一般廃棄物処理施設】&#10;一人当たり有形固定資産（償却資産）額平均値テキスト">
          <a:extLst>
            <a:ext uri="{FF2B5EF4-FFF2-40B4-BE49-F238E27FC236}">
              <a16:creationId xmlns:a16="http://schemas.microsoft.com/office/drawing/2014/main" id="{00000000-0008-0000-0E00-0000A7010000}"/>
            </a:ext>
          </a:extLst>
        </xdr:cNvPr>
        <xdr:cNvSpPr txBox="1"/>
      </xdr:nvSpPr>
      <xdr:spPr>
        <a:xfrm>
          <a:off x="22250400" y="6383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102,729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61755</xdr:rowOff>
    </xdr:from>
    <xdr:to>
      <xdr:col>32</xdr:col>
      <xdr:colOff>238125</xdr:colOff>
      <xdr:row>37</xdr:row>
      <xdr:rowOff>163355</xdr:rowOff>
    </xdr:to>
    <xdr:sp macro="" textlink="">
      <xdr:nvSpPr>
        <xdr:cNvPr id="424" name="フローチャート : 判断 423">
          <a:extLst>
            <a:ext uri="{FF2B5EF4-FFF2-40B4-BE49-F238E27FC236}">
              <a16:creationId xmlns:a16="http://schemas.microsoft.com/office/drawing/2014/main" id="{00000000-0008-0000-0E00-0000A8010000}"/>
            </a:ext>
          </a:extLst>
        </xdr:cNvPr>
        <xdr:cNvSpPr/>
      </xdr:nvSpPr>
      <xdr:spPr>
        <a:xfrm>
          <a:off x="22110700" y="64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55537</xdr:rowOff>
    </xdr:from>
    <xdr:to>
      <xdr:col>31</xdr:col>
      <xdr:colOff>85725</xdr:colOff>
      <xdr:row>37</xdr:row>
      <xdr:rowOff>157137</xdr:rowOff>
    </xdr:to>
    <xdr:sp macro="" textlink="">
      <xdr:nvSpPr>
        <xdr:cNvPr id="425" name="フローチャート : 判断 424">
          <a:extLst>
            <a:ext uri="{FF2B5EF4-FFF2-40B4-BE49-F238E27FC236}">
              <a16:creationId xmlns:a16="http://schemas.microsoft.com/office/drawing/2014/main" id="{00000000-0008-0000-0E00-0000A9010000}"/>
            </a:ext>
          </a:extLst>
        </xdr:cNvPr>
        <xdr:cNvSpPr/>
      </xdr:nvSpPr>
      <xdr:spPr>
        <a:xfrm>
          <a:off x="21272500" y="639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36</xdr:row>
      <xdr:rowOff>2214</xdr:rowOff>
    </xdr:from>
    <xdr:ext cx="599010" cy="259045"/>
    <xdr:sp macro="" textlink="">
      <xdr:nvSpPr>
        <xdr:cNvPr id="426" name="n_1aveValue【一般廃棄物処理施設】&#10;一人当たり有形固定資産（償却資産）額">
          <a:extLst>
            <a:ext uri="{FF2B5EF4-FFF2-40B4-BE49-F238E27FC236}">
              <a16:creationId xmlns:a16="http://schemas.microsoft.com/office/drawing/2014/main" id="{00000000-0008-0000-0E00-0000AA010000}"/>
            </a:ext>
          </a:extLst>
        </xdr:cNvPr>
        <xdr:cNvSpPr txBox="1"/>
      </xdr:nvSpPr>
      <xdr:spPr>
        <a:xfrm>
          <a:off x="21011094" y="6174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103,545</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56200</xdr:rowOff>
    </xdr:from>
    <xdr:to>
      <xdr:col>31</xdr:col>
      <xdr:colOff>85725</xdr:colOff>
      <xdr:row>37</xdr:row>
      <xdr:rowOff>157800</xdr:rowOff>
    </xdr:to>
    <xdr:sp macro="" textlink="">
      <xdr:nvSpPr>
        <xdr:cNvPr id="432" name="円/楕円 431">
          <a:extLst>
            <a:ext uri="{FF2B5EF4-FFF2-40B4-BE49-F238E27FC236}">
              <a16:creationId xmlns:a16="http://schemas.microsoft.com/office/drawing/2014/main" id="{00000000-0008-0000-0E00-0000B0010000}"/>
            </a:ext>
          </a:extLst>
        </xdr:cNvPr>
        <xdr:cNvSpPr/>
      </xdr:nvSpPr>
      <xdr:spPr>
        <a:xfrm>
          <a:off x="21272500" y="639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37</xdr:row>
      <xdr:rowOff>148927</xdr:rowOff>
    </xdr:from>
    <xdr:ext cx="599010" cy="259045"/>
    <xdr:sp macro="" textlink="">
      <xdr:nvSpPr>
        <xdr:cNvPr id="433" name="n_1mainValue【一般廃棄物処理施設】&#10;一人当たり有形固定資産（償却資産）額">
          <a:extLst>
            <a:ext uri="{FF2B5EF4-FFF2-40B4-BE49-F238E27FC236}">
              <a16:creationId xmlns:a16="http://schemas.microsoft.com/office/drawing/2014/main" id="{00000000-0008-0000-0E00-0000B1010000}"/>
            </a:ext>
          </a:extLst>
        </xdr:cNvPr>
        <xdr:cNvSpPr txBox="1"/>
      </xdr:nvSpPr>
      <xdr:spPr>
        <a:xfrm>
          <a:off x="21011094" y="6492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103,458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7" name="【保健センター・保健所】&#10;有形固定資産減価償却率グラフ枠">
          <a:extLst>
            <a:ext uri="{FF2B5EF4-FFF2-40B4-BE49-F238E27FC236}">
              <a16:creationId xmlns:a16="http://schemas.microsoft.com/office/drawing/2014/main" id="{00000000-0008-0000-0E00-0000C9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152400</xdr:rowOff>
    </xdr:from>
    <xdr:to>
      <xdr:col>23</xdr:col>
      <xdr:colOff>516889</xdr:colOff>
      <xdr:row>63</xdr:row>
      <xdr:rowOff>93345</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flipV="1">
          <a:off x="16318864" y="9753600"/>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97172</xdr:rowOff>
    </xdr:from>
    <xdr:ext cx="405111" cy="259045"/>
    <xdr:sp macro="" textlink="">
      <xdr:nvSpPr>
        <xdr:cNvPr id="459" name="【保健センター・保健所】&#10;有形固定資産減価償却率最小値テキスト">
          <a:extLst>
            <a:ext uri="{FF2B5EF4-FFF2-40B4-BE49-F238E27FC236}">
              <a16:creationId xmlns:a16="http://schemas.microsoft.com/office/drawing/2014/main" id="{00000000-0008-0000-0E00-0000CB010000}"/>
            </a:ext>
          </a:extLst>
        </xdr:cNvPr>
        <xdr:cNvSpPr txBox="1"/>
      </xdr:nvSpPr>
      <xdr:spPr>
        <a:xfrm>
          <a:off x="16408400" y="1089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63</xdr:row>
      <xdr:rowOff>93345</xdr:rowOff>
    </xdr:from>
    <xdr:to>
      <xdr:col>23</xdr:col>
      <xdr:colOff>606425</xdr:colOff>
      <xdr:row>63</xdr:row>
      <xdr:rowOff>93345</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6230600" y="1089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99077</xdr:rowOff>
    </xdr:from>
    <xdr:ext cx="405111" cy="259045"/>
    <xdr:sp macro="" textlink="">
      <xdr:nvSpPr>
        <xdr:cNvPr id="461" name="【保健センター・保健所】&#10;有形固定資産減価償却率最大値テキスト">
          <a:extLst>
            <a:ext uri="{FF2B5EF4-FFF2-40B4-BE49-F238E27FC236}">
              <a16:creationId xmlns:a16="http://schemas.microsoft.com/office/drawing/2014/main" id="{00000000-0008-0000-0E00-0000CD010000}"/>
            </a:ext>
          </a:extLst>
        </xdr:cNvPr>
        <xdr:cNvSpPr txBox="1"/>
      </xdr:nvSpPr>
      <xdr:spPr>
        <a:xfrm>
          <a:off x="164084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56</xdr:row>
      <xdr:rowOff>152400</xdr:rowOff>
    </xdr:from>
    <xdr:to>
      <xdr:col>23</xdr:col>
      <xdr:colOff>606425</xdr:colOff>
      <xdr:row>56</xdr:row>
      <xdr:rowOff>152400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3827</xdr:rowOff>
    </xdr:from>
    <xdr:ext cx="405111" cy="259045"/>
    <xdr:sp macro="" textlink="">
      <xdr:nvSpPr>
        <xdr:cNvPr id="463" name="【保健センター・保健所】&#10;有形固定資産減価償却率平均値テキスト">
          <a:extLst>
            <a:ext uri="{FF2B5EF4-FFF2-40B4-BE49-F238E27FC236}">
              <a16:creationId xmlns:a16="http://schemas.microsoft.com/office/drawing/2014/main" id="{00000000-0008-0000-0E00-0000CF010000}"/>
            </a:ext>
          </a:extLst>
        </xdr:cNvPr>
        <xdr:cNvSpPr txBox="1"/>
      </xdr:nvSpPr>
      <xdr:spPr>
        <a:xfrm>
          <a:off x="16408400" y="10462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25400</xdr:rowOff>
    </xdr:from>
    <xdr:to>
      <xdr:col>23</xdr:col>
      <xdr:colOff>568325</xdr:colOff>
      <xdr:row>61</xdr:row>
      <xdr:rowOff>127000</xdr:rowOff>
    </xdr:to>
    <xdr:sp macro="" textlink="">
      <xdr:nvSpPr>
        <xdr:cNvPr id="464" name="フローチャート : 判断 463">
          <a:extLst>
            <a:ext uri="{FF2B5EF4-FFF2-40B4-BE49-F238E27FC236}">
              <a16:creationId xmlns:a16="http://schemas.microsoft.com/office/drawing/2014/main" id="{00000000-0008-0000-0E00-0000D0010000}"/>
            </a:ext>
          </a:extLst>
        </xdr:cNvPr>
        <xdr:cNvSpPr/>
      </xdr:nvSpPr>
      <xdr:spPr>
        <a:xfrm>
          <a:off x="16268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74930</xdr:rowOff>
    </xdr:from>
    <xdr:to>
      <xdr:col>22</xdr:col>
      <xdr:colOff>415925</xdr:colOff>
      <xdr:row>62</xdr:row>
      <xdr:rowOff>5080</xdr:rowOff>
    </xdr:to>
    <xdr:sp macro="" textlink="">
      <xdr:nvSpPr>
        <xdr:cNvPr id="465" name="フローチャート : 判断 464">
          <a:extLst>
            <a:ext uri="{FF2B5EF4-FFF2-40B4-BE49-F238E27FC236}">
              <a16:creationId xmlns:a16="http://schemas.microsoft.com/office/drawing/2014/main" id="{00000000-0008-0000-0E00-0000D1010000}"/>
            </a:ext>
          </a:extLst>
        </xdr:cNvPr>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21607</xdr:rowOff>
    </xdr:from>
    <xdr:ext cx="405111" cy="259045"/>
    <xdr:sp macro="" textlink="">
      <xdr:nvSpPr>
        <xdr:cNvPr id="466" name="n_1aveValue【保健センター・保健所】&#10;有形固定資産減価償却率">
          <a:extLst>
            <a:ext uri="{FF2B5EF4-FFF2-40B4-BE49-F238E27FC236}">
              <a16:creationId xmlns:a16="http://schemas.microsoft.com/office/drawing/2014/main" id="{00000000-0008-0000-0E00-0000D2010000}"/>
            </a:ext>
          </a:extLst>
        </xdr:cNvPr>
        <xdr:cNvSpPr txBox="1"/>
      </xdr:nvSpPr>
      <xdr:spPr>
        <a:xfrm>
          <a:off x="15266043"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63500</xdr:rowOff>
    </xdr:from>
    <xdr:to>
      <xdr:col>22</xdr:col>
      <xdr:colOff>415925</xdr:colOff>
      <xdr:row>62</xdr:row>
      <xdr:rowOff>165100</xdr:rowOff>
    </xdr:to>
    <xdr:sp macro="" textlink="">
      <xdr:nvSpPr>
        <xdr:cNvPr id="472" name="円/楕円 471">
          <a:extLst>
            <a:ext uri="{FF2B5EF4-FFF2-40B4-BE49-F238E27FC236}">
              <a16:creationId xmlns:a16="http://schemas.microsoft.com/office/drawing/2014/main" id="{00000000-0008-0000-0E00-0000D8010000}"/>
            </a:ext>
          </a:extLst>
        </xdr:cNvPr>
        <xdr:cNvSpPr/>
      </xdr:nvSpPr>
      <xdr:spPr>
        <a:xfrm>
          <a:off x="15430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156227</xdr:rowOff>
    </xdr:from>
    <xdr:ext cx="405111" cy="259045"/>
    <xdr:sp macro="" textlink="">
      <xdr:nvSpPr>
        <xdr:cNvPr id="473" name="n_1mainValue【保健センター・保健所】&#10;有形固定資産減価償却率">
          <a:extLst>
            <a:ext uri="{FF2B5EF4-FFF2-40B4-BE49-F238E27FC236}">
              <a16:creationId xmlns:a16="http://schemas.microsoft.com/office/drawing/2014/main" id="{00000000-0008-0000-0E00-0000D9010000}"/>
            </a:ext>
          </a:extLst>
        </xdr:cNvPr>
        <xdr:cNvSpPr txBox="1"/>
      </xdr:nvSpPr>
      <xdr:spPr>
        <a:xfrm>
          <a:off x="15266043"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81" name="正方形/長方形 480">
          <a:extLst>
            <a:ext uri="{FF2B5EF4-FFF2-40B4-BE49-F238E27FC236}">
              <a16:creationId xmlns:a16="http://schemas.microsoft.com/office/drawing/2014/main" id="{00000000-0008-0000-0E00-0000E1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4" name="【保健センター・保健所】&#10;一人当たり面積グラフ枠">
          <a:extLst>
            <a:ext uri="{FF2B5EF4-FFF2-40B4-BE49-F238E27FC236}">
              <a16:creationId xmlns:a16="http://schemas.microsoft.com/office/drawing/2014/main" id="{00000000-0008-0000-0E00-0000EE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62</xdr:row>
      <xdr:rowOff>160020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flipV="1">
          <a:off x="22160864" y="96012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496" name="【保健センター・保健所】&#10;一人当たり面積最小値テキスト">
          <a:extLst>
            <a:ext uri="{FF2B5EF4-FFF2-40B4-BE49-F238E27FC236}">
              <a16:creationId xmlns:a16="http://schemas.microsoft.com/office/drawing/2014/main" id="{00000000-0008-0000-0E00-0000F0010000}"/>
            </a:ext>
          </a:extLst>
        </xdr:cNvPr>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498" name="【保健センター・保健所】&#10;一人当たり面積最大値テキスト">
          <a:extLst>
            <a:ext uri="{FF2B5EF4-FFF2-40B4-BE49-F238E27FC236}">
              <a16:creationId xmlns:a16="http://schemas.microsoft.com/office/drawing/2014/main" id="{00000000-0008-0000-0E00-0000F2010000}"/>
            </a:ext>
          </a:extLst>
        </xdr:cNvPr>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53357</xdr:rowOff>
    </xdr:from>
    <xdr:ext cx="469744" cy="259045"/>
    <xdr:sp macro="" textlink="">
      <xdr:nvSpPr>
        <xdr:cNvPr id="500" name="【保健センター・保健所】&#10;一人当たり面積平均値テキスト">
          <a:extLst>
            <a:ext uri="{FF2B5EF4-FFF2-40B4-BE49-F238E27FC236}">
              <a16:creationId xmlns:a16="http://schemas.microsoft.com/office/drawing/2014/main" id="{00000000-0008-0000-0E00-0000F4010000}"/>
            </a:ext>
          </a:extLst>
        </xdr:cNvPr>
        <xdr:cNvSpPr txBox="1"/>
      </xdr:nvSpPr>
      <xdr:spPr>
        <a:xfrm>
          <a:off x="22250400" y="1016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74930</xdr:rowOff>
    </xdr:from>
    <xdr:to>
      <xdr:col>32</xdr:col>
      <xdr:colOff>238125</xdr:colOff>
      <xdr:row>60</xdr:row>
      <xdr:rowOff>5080</xdr:rowOff>
    </xdr:to>
    <xdr:sp macro="" textlink="">
      <xdr:nvSpPr>
        <xdr:cNvPr id="501" name="フローチャート : 判断 500">
          <a:extLst>
            <a:ext uri="{FF2B5EF4-FFF2-40B4-BE49-F238E27FC236}">
              <a16:creationId xmlns:a16="http://schemas.microsoft.com/office/drawing/2014/main" id="{00000000-0008-0000-0E00-0000F5010000}"/>
            </a:ext>
          </a:extLst>
        </xdr:cNvPr>
        <xdr:cNvSpPr/>
      </xdr:nvSpPr>
      <xdr:spPr>
        <a:xfrm>
          <a:off x="22110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63500</xdr:rowOff>
    </xdr:from>
    <xdr:to>
      <xdr:col>31</xdr:col>
      <xdr:colOff>85725</xdr:colOff>
      <xdr:row>60</xdr:row>
      <xdr:rowOff>165100</xdr:rowOff>
    </xdr:to>
    <xdr:sp macro="" textlink="">
      <xdr:nvSpPr>
        <xdr:cNvPr id="502" name="フローチャート : 判断 501">
          <a:extLst>
            <a:ext uri="{FF2B5EF4-FFF2-40B4-BE49-F238E27FC236}">
              <a16:creationId xmlns:a16="http://schemas.microsoft.com/office/drawing/2014/main" id="{00000000-0008-0000-0E00-0000F6010000}"/>
            </a:ext>
          </a:extLst>
        </xdr:cNvPr>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10177</xdr:rowOff>
    </xdr:from>
    <xdr:ext cx="469744" cy="259045"/>
    <xdr:sp macro="" textlink="">
      <xdr:nvSpPr>
        <xdr:cNvPr id="503" name="n_1aveValue【保健センター・保健所】&#10;一人当たり面積">
          <a:extLst>
            <a:ext uri="{FF2B5EF4-FFF2-40B4-BE49-F238E27FC236}">
              <a16:creationId xmlns:a16="http://schemas.microsoft.com/office/drawing/2014/main" id="{00000000-0008-0000-0E00-0000F7010000}"/>
            </a:ext>
          </a:extLst>
        </xdr:cNvPr>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29210</xdr:rowOff>
    </xdr:from>
    <xdr:to>
      <xdr:col>31</xdr:col>
      <xdr:colOff>85725</xdr:colOff>
      <xdr:row>63</xdr:row>
      <xdr:rowOff>130810</xdr:rowOff>
    </xdr:to>
    <xdr:sp macro="" textlink="">
      <xdr:nvSpPr>
        <xdr:cNvPr id="509" name="円/楕円 508">
          <a:extLst>
            <a:ext uri="{FF2B5EF4-FFF2-40B4-BE49-F238E27FC236}">
              <a16:creationId xmlns:a16="http://schemas.microsoft.com/office/drawing/2014/main" id="{00000000-0008-0000-0E00-0000FD010000}"/>
            </a:ext>
          </a:extLst>
        </xdr:cNvPr>
        <xdr:cNvSpPr/>
      </xdr:nvSpPr>
      <xdr:spPr>
        <a:xfrm>
          <a:off x="21272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121937</xdr:rowOff>
    </xdr:from>
    <xdr:ext cx="469744" cy="259045"/>
    <xdr:sp macro="" textlink="">
      <xdr:nvSpPr>
        <xdr:cNvPr id="510" name="n_1mainValue【保健センター・保健所】&#10;一人当たり面積">
          <a:extLst>
            <a:ext uri="{FF2B5EF4-FFF2-40B4-BE49-F238E27FC236}">
              <a16:creationId xmlns:a16="http://schemas.microsoft.com/office/drawing/2014/main" id="{00000000-0008-0000-0E00-0000FE010000}"/>
            </a:ext>
          </a:extLst>
        </xdr:cNvPr>
        <xdr:cNvSpPr txBox="1"/>
      </xdr:nvSpPr>
      <xdr:spPr>
        <a:xfrm>
          <a:off x="210757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5" name="【消防施設】&#10;有形固定資産減価償却率グラフ枠">
          <a:extLst>
            <a:ext uri="{FF2B5EF4-FFF2-40B4-BE49-F238E27FC236}">
              <a16:creationId xmlns:a16="http://schemas.microsoft.com/office/drawing/2014/main" id="{00000000-0008-0000-0E00-00001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64226</xdr:rowOff>
    </xdr:from>
    <xdr:to>
      <xdr:col>23</xdr:col>
      <xdr:colOff>516889</xdr:colOff>
      <xdr:row>85</xdr:row>
      <xdr:rowOff>129539</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flipV="1">
          <a:off x="16318864" y="13437326"/>
          <a:ext cx="0" cy="126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133366</xdr:rowOff>
    </xdr:from>
    <xdr:ext cx="405111" cy="259045"/>
    <xdr:sp macro="" textlink="">
      <xdr:nvSpPr>
        <xdr:cNvPr id="537" name="【消防施設】&#10;有形固定資産減価償却率最小値テキスト">
          <a:extLst>
            <a:ext uri="{FF2B5EF4-FFF2-40B4-BE49-F238E27FC236}">
              <a16:creationId xmlns:a16="http://schemas.microsoft.com/office/drawing/2014/main" id="{00000000-0008-0000-0E00-000019020000}"/>
            </a:ext>
          </a:extLst>
        </xdr:cNvPr>
        <xdr:cNvSpPr txBox="1"/>
      </xdr:nvSpPr>
      <xdr:spPr>
        <a:xfrm>
          <a:off x="164084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23</xdr:col>
      <xdr:colOff>428625</xdr:colOff>
      <xdr:row>85</xdr:row>
      <xdr:rowOff>129539</xdr:rowOff>
    </xdr:from>
    <xdr:to>
      <xdr:col>23</xdr:col>
      <xdr:colOff>606425</xdr:colOff>
      <xdr:row>85</xdr:row>
      <xdr:rowOff>129539</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10903</xdr:rowOff>
    </xdr:from>
    <xdr:ext cx="405111" cy="259045"/>
    <xdr:sp macro="" textlink="">
      <xdr:nvSpPr>
        <xdr:cNvPr id="539" name="【消防施設】&#10;有形固定資産減価償却率最大値テキスト">
          <a:extLst>
            <a:ext uri="{FF2B5EF4-FFF2-40B4-BE49-F238E27FC236}">
              <a16:creationId xmlns:a16="http://schemas.microsoft.com/office/drawing/2014/main" id="{00000000-0008-0000-0E00-00001B020000}"/>
            </a:ext>
          </a:extLst>
        </xdr:cNvPr>
        <xdr:cNvSpPr txBox="1"/>
      </xdr:nvSpPr>
      <xdr:spPr>
        <a:xfrm>
          <a:off x="164084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23</xdr:col>
      <xdr:colOff>428625</xdr:colOff>
      <xdr:row>78</xdr:row>
      <xdr:rowOff>64226</xdr:rowOff>
    </xdr:from>
    <xdr:to>
      <xdr:col>23</xdr:col>
      <xdr:colOff>606425</xdr:colOff>
      <xdr:row>78</xdr:row>
      <xdr:rowOff>64226</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88191</xdr:rowOff>
    </xdr:from>
    <xdr:ext cx="405111" cy="259045"/>
    <xdr:sp macro="" textlink="">
      <xdr:nvSpPr>
        <xdr:cNvPr id="541" name="【消防施設】&#10;有形固定資産減価償却率平均値テキスト">
          <a:extLst>
            <a:ext uri="{FF2B5EF4-FFF2-40B4-BE49-F238E27FC236}">
              <a16:creationId xmlns:a16="http://schemas.microsoft.com/office/drawing/2014/main" id="{00000000-0008-0000-0E00-00001D020000}"/>
            </a:ext>
          </a:extLst>
        </xdr:cNvPr>
        <xdr:cNvSpPr txBox="1"/>
      </xdr:nvSpPr>
      <xdr:spPr>
        <a:xfrm>
          <a:off x="16408400" y="14147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109764</xdr:rowOff>
    </xdr:from>
    <xdr:to>
      <xdr:col>23</xdr:col>
      <xdr:colOff>568325</xdr:colOff>
      <xdr:row>83</xdr:row>
      <xdr:rowOff>39914</xdr:rowOff>
    </xdr:to>
    <xdr:sp macro="" textlink="">
      <xdr:nvSpPr>
        <xdr:cNvPr id="542" name="フローチャート : 判断 541">
          <a:extLst>
            <a:ext uri="{FF2B5EF4-FFF2-40B4-BE49-F238E27FC236}">
              <a16:creationId xmlns:a16="http://schemas.microsoft.com/office/drawing/2014/main" id="{00000000-0008-0000-0E00-00001E020000}"/>
            </a:ext>
          </a:extLst>
        </xdr:cNvPr>
        <xdr:cNvSpPr/>
      </xdr:nvSpPr>
      <xdr:spPr>
        <a:xfrm>
          <a:off x="162687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132624</xdr:rowOff>
    </xdr:from>
    <xdr:to>
      <xdr:col>22</xdr:col>
      <xdr:colOff>415925</xdr:colOff>
      <xdr:row>82</xdr:row>
      <xdr:rowOff>62774</xdr:rowOff>
    </xdr:to>
    <xdr:sp macro="" textlink="">
      <xdr:nvSpPr>
        <xdr:cNvPr id="543" name="フローチャート : 判断 542">
          <a:extLst>
            <a:ext uri="{FF2B5EF4-FFF2-40B4-BE49-F238E27FC236}">
              <a16:creationId xmlns:a16="http://schemas.microsoft.com/office/drawing/2014/main" id="{00000000-0008-0000-0E00-00001F020000}"/>
            </a:ext>
          </a:extLst>
        </xdr:cNvPr>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79301</xdr:rowOff>
    </xdr:from>
    <xdr:ext cx="405111" cy="259045"/>
    <xdr:sp macro="" textlink="">
      <xdr:nvSpPr>
        <xdr:cNvPr id="544" name="n_1aveValue【消防施設】&#10;有形固定資産減価償却率">
          <a:extLst>
            <a:ext uri="{FF2B5EF4-FFF2-40B4-BE49-F238E27FC236}">
              <a16:creationId xmlns:a16="http://schemas.microsoft.com/office/drawing/2014/main" id="{00000000-0008-0000-0E00-000020020000}"/>
            </a:ext>
          </a:extLst>
        </xdr:cNvPr>
        <xdr:cNvSpPr txBox="1"/>
      </xdr:nvSpPr>
      <xdr:spPr>
        <a:xfrm>
          <a:off x="15266043"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5262</xdr:rowOff>
    </xdr:from>
    <xdr:to>
      <xdr:col>22</xdr:col>
      <xdr:colOff>415925</xdr:colOff>
      <xdr:row>82</xdr:row>
      <xdr:rowOff>106862</xdr:rowOff>
    </xdr:to>
    <xdr:sp macro="" textlink="">
      <xdr:nvSpPr>
        <xdr:cNvPr id="550" name="円/楕円 549">
          <a:extLst>
            <a:ext uri="{FF2B5EF4-FFF2-40B4-BE49-F238E27FC236}">
              <a16:creationId xmlns:a16="http://schemas.microsoft.com/office/drawing/2014/main" id="{00000000-0008-0000-0E00-000026020000}"/>
            </a:ext>
          </a:extLst>
        </xdr:cNvPr>
        <xdr:cNvSpPr/>
      </xdr:nvSpPr>
      <xdr:spPr>
        <a:xfrm>
          <a:off x="15430500" y="1406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97989</xdr:rowOff>
    </xdr:from>
    <xdr:ext cx="405111" cy="259045"/>
    <xdr:sp macro="" textlink="">
      <xdr:nvSpPr>
        <xdr:cNvPr id="551" name="n_1mainValue【消防施設】&#10;有形固定資産減価償却率">
          <a:extLst>
            <a:ext uri="{FF2B5EF4-FFF2-40B4-BE49-F238E27FC236}">
              <a16:creationId xmlns:a16="http://schemas.microsoft.com/office/drawing/2014/main" id="{00000000-0008-0000-0E00-000027020000}"/>
            </a:ext>
          </a:extLst>
        </xdr:cNvPr>
        <xdr:cNvSpPr txBox="1"/>
      </xdr:nvSpPr>
      <xdr:spPr>
        <a:xfrm>
          <a:off x="15266043" y="1415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4" name="【消防施設】&#10;一人当たり面積グラフ枠">
          <a:extLst>
            <a:ext uri="{FF2B5EF4-FFF2-40B4-BE49-F238E27FC236}">
              <a16:creationId xmlns:a16="http://schemas.microsoft.com/office/drawing/2014/main" id="{00000000-0008-0000-0E00-00003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76200</xdr:rowOff>
    </xdr:from>
    <xdr:to>
      <xdr:col>32</xdr:col>
      <xdr:colOff>186689</xdr:colOff>
      <xdr:row>86</xdr:row>
      <xdr:rowOff>57150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flipV="1">
          <a:off x="22160864" y="134493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60977</xdr:rowOff>
    </xdr:from>
    <xdr:ext cx="469744" cy="259045"/>
    <xdr:sp macro="" textlink="">
      <xdr:nvSpPr>
        <xdr:cNvPr id="576" name="【消防施設】&#10;一人当たり面積最小値テキスト">
          <a:extLst>
            <a:ext uri="{FF2B5EF4-FFF2-40B4-BE49-F238E27FC236}">
              <a16:creationId xmlns:a16="http://schemas.microsoft.com/office/drawing/2014/main" id="{00000000-0008-0000-0E00-000040020000}"/>
            </a:ext>
          </a:extLst>
        </xdr:cNvPr>
        <xdr:cNvSpPr txBox="1"/>
      </xdr:nvSpPr>
      <xdr:spPr>
        <a:xfrm>
          <a:off x="222504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57150</xdr:rowOff>
    </xdr:from>
    <xdr:to>
      <xdr:col>32</xdr:col>
      <xdr:colOff>276225</xdr:colOff>
      <xdr:row>86</xdr:row>
      <xdr:rowOff>57150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22877</xdr:rowOff>
    </xdr:from>
    <xdr:ext cx="469744" cy="259045"/>
    <xdr:sp macro="" textlink="">
      <xdr:nvSpPr>
        <xdr:cNvPr id="578" name="【消防施設】&#10;一人当たり面積最大値テキスト">
          <a:extLst>
            <a:ext uri="{FF2B5EF4-FFF2-40B4-BE49-F238E27FC236}">
              <a16:creationId xmlns:a16="http://schemas.microsoft.com/office/drawing/2014/main" id="{00000000-0008-0000-0E00-000042020000}"/>
            </a:ext>
          </a:extLst>
        </xdr:cNvPr>
        <xdr:cNvSpPr txBox="1"/>
      </xdr:nvSpPr>
      <xdr:spPr>
        <a:xfrm>
          <a:off x="222504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78</xdr:row>
      <xdr:rowOff>76200</xdr:rowOff>
    </xdr:from>
    <xdr:to>
      <xdr:col>32</xdr:col>
      <xdr:colOff>276225</xdr:colOff>
      <xdr:row>78</xdr:row>
      <xdr:rowOff>76200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3827</xdr:rowOff>
    </xdr:from>
    <xdr:ext cx="469744" cy="259045"/>
    <xdr:sp macro="" textlink="">
      <xdr:nvSpPr>
        <xdr:cNvPr id="580" name="【消防施設】&#10;一人当たり面積平均値テキスト">
          <a:extLst>
            <a:ext uri="{FF2B5EF4-FFF2-40B4-BE49-F238E27FC236}">
              <a16:creationId xmlns:a16="http://schemas.microsoft.com/office/drawing/2014/main" id="{00000000-0008-0000-0E00-000044020000}"/>
            </a:ext>
          </a:extLst>
        </xdr:cNvPr>
        <xdr:cNvSpPr txBox="1"/>
      </xdr:nvSpPr>
      <xdr:spPr>
        <a:xfrm>
          <a:off x="222504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25400</xdr:rowOff>
    </xdr:from>
    <xdr:to>
      <xdr:col>32</xdr:col>
      <xdr:colOff>238125</xdr:colOff>
      <xdr:row>82</xdr:row>
      <xdr:rowOff>127000</xdr:rowOff>
    </xdr:to>
    <xdr:sp macro="" textlink="">
      <xdr:nvSpPr>
        <xdr:cNvPr id="581" name="フローチャート : 判断 580">
          <a:extLst>
            <a:ext uri="{FF2B5EF4-FFF2-40B4-BE49-F238E27FC236}">
              <a16:creationId xmlns:a16="http://schemas.microsoft.com/office/drawing/2014/main" id="{00000000-0008-0000-0E00-000045020000}"/>
            </a:ext>
          </a:extLst>
        </xdr:cNvPr>
        <xdr:cNvSpPr/>
      </xdr:nvSpPr>
      <xdr:spPr>
        <a:xfrm>
          <a:off x="22110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78</xdr:row>
      <xdr:rowOff>158750</xdr:rowOff>
    </xdr:from>
    <xdr:to>
      <xdr:col>31</xdr:col>
      <xdr:colOff>85725</xdr:colOff>
      <xdr:row>79</xdr:row>
      <xdr:rowOff>88900</xdr:rowOff>
    </xdr:to>
    <xdr:sp macro="" textlink="">
      <xdr:nvSpPr>
        <xdr:cNvPr id="582" name="フローチャート : 判断 581">
          <a:extLst>
            <a:ext uri="{FF2B5EF4-FFF2-40B4-BE49-F238E27FC236}">
              <a16:creationId xmlns:a16="http://schemas.microsoft.com/office/drawing/2014/main" id="{00000000-0008-0000-0E00-000046020000}"/>
            </a:ext>
          </a:extLst>
        </xdr:cNvPr>
        <xdr:cNvSpPr/>
      </xdr:nvSpPr>
      <xdr:spPr>
        <a:xfrm>
          <a:off x="21272500" y="135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105427</xdr:rowOff>
    </xdr:from>
    <xdr:ext cx="469744" cy="259045"/>
    <xdr:sp macro="" textlink="">
      <xdr:nvSpPr>
        <xdr:cNvPr id="583" name="n_1aveValue【消防施設】&#10;一人当たり面積">
          <a:extLst>
            <a:ext uri="{FF2B5EF4-FFF2-40B4-BE49-F238E27FC236}">
              <a16:creationId xmlns:a16="http://schemas.microsoft.com/office/drawing/2014/main" id="{00000000-0008-0000-0E00-000047020000}"/>
            </a:ext>
          </a:extLst>
        </xdr:cNvPr>
        <xdr:cNvSpPr txBox="1"/>
      </xdr:nvSpPr>
      <xdr:spPr>
        <a:xfrm>
          <a:off x="21075727" y="1330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79</xdr:row>
      <xdr:rowOff>25400</xdr:rowOff>
    </xdr:from>
    <xdr:to>
      <xdr:col>31</xdr:col>
      <xdr:colOff>85725</xdr:colOff>
      <xdr:row>79</xdr:row>
      <xdr:rowOff>127000</xdr:rowOff>
    </xdr:to>
    <xdr:sp macro="" textlink="">
      <xdr:nvSpPr>
        <xdr:cNvPr id="589" name="円/楕円 588">
          <a:extLst>
            <a:ext uri="{FF2B5EF4-FFF2-40B4-BE49-F238E27FC236}">
              <a16:creationId xmlns:a16="http://schemas.microsoft.com/office/drawing/2014/main" id="{00000000-0008-0000-0E00-00004D020000}"/>
            </a:ext>
          </a:extLst>
        </xdr:cNvPr>
        <xdr:cNvSpPr/>
      </xdr:nvSpPr>
      <xdr:spPr>
        <a:xfrm>
          <a:off x="21272500" y="13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118127</xdr:rowOff>
    </xdr:from>
    <xdr:ext cx="469744" cy="259045"/>
    <xdr:sp macro="" textlink="">
      <xdr:nvSpPr>
        <xdr:cNvPr id="590" name="n_1mainValue【消防施設】&#10;一人当たり面積">
          <a:extLst>
            <a:ext uri="{FF2B5EF4-FFF2-40B4-BE49-F238E27FC236}">
              <a16:creationId xmlns:a16="http://schemas.microsoft.com/office/drawing/2014/main" id="{00000000-0008-0000-0E00-00004E020000}"/>
            </a:ext>
          </a:extLst>
        </xdr:cNvPr>
        <xdr:cNvSpPr txBox="1"/>
      </xdr:nvSpPr>
      <xdr:spPr>
        <a:xfrm>
          <a:off x="21075727" y="136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4" name="【庁舎】&#10;有形固定資産減価償却率グラフ枠">
          <a:extLst>
            <a:ext uri="{FF2B5EF4-FFF2-40B4-BE49-F238E27FC236}">
              <a16:creationId xmlns:a16="http://schemas.microsoft.com/office/drawing/2014/main" id="{00000000-0008-0000-0E00-00006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131445</xdr:rowOff>
    </xdr:from>
    <xdr:to>
      <xdr:col>23</xdr:col>
      <xdr:colOff>516889</xdr:colOff>
      <xdr:row>107</xdr:row>
      <xdr:rowOff>87630</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16318864" y="1727644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616" name="【庁舎】&#10;有形固定資産減価償却率最小値テキスト">
          <a:extLst>
            <a:ext uri="{FF2B5EF4-FFF2-40B4-BE49-F238E27FC236}">
              <a16:creationId xmlns:a16="http://schemas.microsoft.com/office/drawing/2014/main" id="{00000000-0008-0000-0E00-000068020000}"/>
            </a:ext>
          </a:extLst>
        </xdr:cNvPr>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78122</xdr:rowOff>
    </xdr:from>
    <xdr:ext cx="405111" cy="259045"/>
    <xdr:sp macro="" textlink="">
      <xdr:nvSpPr>
        <xdr:cNvPr id="618" name="【庁舎】&#10;有形固定資産減価償却率最大値テキスト">
          <a:extLst>
            <a:ext uri="{FF2B5EF4-FFF2-40B4-BE49-F238E27FC236}">
              <a16:creationId xmlns:a16="http://schemas.microsoft.com/office/drawing/2014/main" id="{00000000-0008-0000-0E00-00006A020000}"/>
            </a:ext>
          </a:extLst>
        </xdr:cNvPr>
        <xdr:cNvSpPr txBox="1"/>
      </xdr:nvSpPr>
      <xdr:spPr>
        <a:xfrm>
          <a:off x="16408400" y="1705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428625</xdr:colOff>
      <xdr:row>100</xdr:row>
      <xdr:rowOff>131445</xdr:rowOff>
    </xdr:from>
    <xdr:to>
      <xdr:col>23</xdr:col>
      <xdr:colOff>606425</xdr:colOff>
      <xdr:row>100</xdr:row>
      <xdr:rowOff>131445</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6230600" y="1727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114316</xdr:rowOff>
    </xdr:from>
    <xdr:ext cx="405111" cy="259045"/>
    <xdr:sp macro="" textlink="">
      <xdr:nvSpPr>
        <xdr:cNvPr id="620" name="【庁舎】&#10;有形固定資産減価償却率平均値テキスト">
          <a:extLst>
            <a:ext uri="{FF2B5EF4-FFF2-40B4-BE49-F238E27FC236}">
              <a16:creationId xmlns:a16="http://schemas.microsoft.com/office/drawing/2014/main" id="{00000000-0008-0000-0E00-00006C020000}"/>
            </a:ext>
          </a:extLst>
        </xdr:cNvPr>
        <xdr:cNvSpPr txBox="1"/>
      </xdr:nvSpPr>
      <xdr:spPr>
        <a:xfrm>
          <a:off x="16408400" y="1794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135889</xdr:rowOff>
    </xdr:from>
    <xdr:to>
      <xdr:col>23</xdr:col>
      <xdr:colOff>568325</xdr:colOff>
      <xdr:row>105</xdr:row>
      <xdr:rowOff>66039</xdr:rowOff>
    </xdr:to>
    <xdr:sp macro="" textlink="">
      <xdr:nvSpPr>
        <xdr:cNvPr id="621" name="フローチャート : 判断 620">
          <a:extLst>
            <a:ext uri="{FF2B5EF4-FFF2-40B4-BE49-F238E27FC236}">
              <a16:creationId xmlns:a16="http://schemas.microsoft.com/office/drawing/2014/main" id="{00000000-0008-0000-0E00-00006D020000}"/>
            </a:ext>
          </a:extLst>
        </xdr:cNvPr>
        <xdr:cNvSpPr/>
      </xdr:nvSpPr>
      <xdr:spPr>
        <a:xfrm>
          <a:off x="16268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27305</xdr:rowOff>
    </xdr:from>
    <xdr:to>
      <xdr:col>22</xdr:col>
      <xdr:colOff>415925</xdr:colOff>
      <xdr:row>105</xdr:row>
      <xdr:rowOff>128905</xdr:rowOff>
    </xdr:to>
    <xdr:sp macro="" textlink="">
      <xdr:nvSpPr>
        <xdr:cNvPr id="622" name="フローチャート : 判断 621">
          <a:extLst>
            <a:ext uri="{FF2B5EF4-FFF2-40B4-BE49-F238E27FC236}">
              <a16:creationId xmlns:a16="http://schemas.microsoft.com/office/drawing/2014/main" id="{00000000-0008-0000-0E00-00006E020000}"/>
            </a:ext>
          </a:extLst>
        </xdr:cNvPr>
        <xdr:cNvSpPr/>
      </xdr:nvSpPr>
      <xdr:spPr>
        <a:xfrm>
          <a:off x="154305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145432</xdr:rowOff>
    </xdr:from>
    <xdr:ext cx="405111" cy="259045"/>
    <xdr:sp macro="" textlink="">
      <xdr:nvSpPr>
        <xdr:cNvPr id="623" name="n_1aveValue【庁舎】&#10;有形固定資産減価償却率">
          <a:extLst>
            <a:ext uri="{FF2B5EF4-FFF2-40B4-BE49-F238E27FC236}">
              <a16:creationId xmlns:a16="http://schemas.microsoft.com/office/drawing/2014/main" id="{00000000-0008-0000-0E00-00006F020000}"/>
            </a:ext>
          </a:extLst>
        </xdr:cNvPr>
        <xdr:cNvSpPr txBox="1"/>
      </xdr:nvSpPr>
      <xdr:spPr>
        <a:xfrm>
          <a:off x="15266043" y="1780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147320</xdr:rowOff>
    </xdr:from>
    <xdr:to>
      <xdr:col>22</xdr:col>
      <xdr:colOff>415925</xdr:colOff>
      <xdr:row>108</xdr:row>
      <xdr:rowOff>77470</xdr:rowOff>
    </xdr:to>
    <xdr:sp macro="" textlink="">
      <xdr:nvSpPr>
        <xdr:cNvPr id="629" name="円/楕円 628">
          <a:extLst>
            <a:ext uri="{FF2B5EF4-FFF2-40B4-BE49-F238E27FC236}">
              <a16:creationId xmlns:a16="http://schemas.microsoft.com/office/drawing/2014/main" id="{00000000-0008-0000-0E00-000075020000}"/>
            </a:ext>
          </a:extLst>
        </xdr:cNvPr>
        <xdr:cNvSpPr/>
      </xdr:nvSpPr>
      <xdr:spPr>
        <a:xfrm>
          <a:off x="15430500" y="184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108</xdr:row>
      <xdr:rowOff>68597</xdr:rowOff>
    </xdr:from>
    <xdr:ext cx="405111" cy="259045"/>
    <xdr:sp macro="" textlink="">
      <xdr:nvSpPr>
        <xdr:cNvPr id="630" name="n_1mainValue【庁舎】&#10;有形固定資産減価償却率">
          <a:extLst>
            <a:ext uri="{FF2B5EF4-FFF2-40B4-BE49-F238E27FC236}">
              <a16:creationId xmlns:a16="http://schemas.microsoft.com/office/drawing/2014/main" id="{00000000-0008-0000-0E00-000076020000}"/>
            </a:ext>
          </a:extLst>
        </xdr:cNvPr>
        <xdr:cNvSpPr txBox="1"/>
      </xdr:nvSpPr>
      <xdr:spPr>
        <a:xfrm>
          <a:off x="15266043"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4" name="【庁舎】&#10;一人当たり面積グラフ枠">
          <a:extLst>
            <a:ext uri="{FF2B5EF4-FFF2-40B4-BE49-F238E27FC236}">
              <a16:creationId xmlns:a16="http://schemas.microsoft.com/office/drawing/2014/main" id="{00000000-0008-0000-0E00-00008E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0</xdr:rowOff>
    </xdr:from>
    <xdr:to>
      <xdr:col>32</xdr:col>
      <xdr:colOff>186689</xdr:colOff>
      <xdr:row>108</xdr:row>
      <xdr:rowOff>91439</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flipV="1">
          <a:off x="22160864" y="171450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656" name="【庁舎】&#10;一人当たり面積最小値テキスト">
          <a:extLst>
            <a:ext uri="{FF2B5EF4-FFF2-40B4-BE49-F238E27FC236}">
              <a16:creationId xmlns:a16="http://schemas.microsoft.com/office/drawing/2014/main" id="{00000000-0008-0000-0E00-000090020000}"/>
            </a:ext>
          </a:extLst>
        </xdr:cNvPr>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118127</xdr:rowOff>
    </xdr:from>
    <xdr:ext cx="469744" cy="259045"/>
    <xdr:sp macro="" textlink="">
      <xdr:nvSpPr>
        <xdr:cNvPr id="658" name="【庁舎】&#10;一人当たり面積最大値テキスト">
          <a:extLst>
            <a:ext uri="{FF2B5EF4-FFF2-40B4-BE49-F238E27FC236}">
              <a16:creationId xmlns:a16="http://schemas.microsoft.com/office/drawing/2014/main" id="{00000000-0008-0000-0E00-000092020000}"/>
            </a:ext>
          </a:extLst>
        </xdr:cNvPr>
        <xdr:cNvSpPr txBox="1"/>
      </xdr:nvSpPr>
      <xdr:spPr>
        <a:xfrm>
          <a:off x="22250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0.250</a:t>
          </a:r>
          <a:endParaRPr kumimoji="1" lang="ja-JP" altLang="en-US" sz="1000" b="1">
            <a:latin typeface="ＭＳ Ｐゴシック"/>
          </a:endParaRPr>
        </a:p>
      </xdr:txBody>
    </xdr:sp>
    <xdr:clientData/>
  </xdr:oneCellAnchor>
  <xdr:twoCellAnchor>
    <xdr:from>
      <xdr:col>32</xdr:col>
      <xdr:colOff>98425</xdr:colOff>
      <xdr:row>100</xdr:row>
      <xdr:rowOff>0</xdr:rowOff>
    </xdr:from>
    <xdr:to>
      <xdr:col>32</xdr:col>
      <xdr:colOff>276225</xdr:colOff>
      <xdr:row>100</xdr:row>
      <xdr:rowOff>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133366</xdr:rowOff>
    </xdr:from>
    <xdr:ext cx="469744" cy="259045"/>
    <xdr:sp macro="" textlink="">
      <xdr:nvSpPr>
        <xdr:cNvPr id="660" name="【庁舎】&#10;一人当たり面積平均値テキスト">
          <a:extLst>
            <a:ext uri="{FF2B5EF4-FFF2-40B4-BE49-F238E27FC236}">
              <a16:creationId xmlns:a16="http://schemas.microsoft.com/office/drawing/2014/main" id="{00000000-0008-0000-0E00-000094020000}"/>
            </a:ext>
          </a:extLst>
        </xdr:cNvPr>
        <xdr:cNvSpPr txBox="1"/>
      </xdr:nvSpPr>
      <xdr:spPr>
        <a:xfrm>
          <a:off x="22250400" y="17964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154939</xdr:rowOff>
    </xdr:from>
    <xdr:to>
      <xdr:col>32</xdr:col>
      <xdr:colOff>238125</xdr:colOff>
      <xdr:row>105</xdr:row>
      <xdr:rowOff>85089</xdr:rowOff>
    </xdr:to>
    <xdr:sp macro="" textlink="">
      <xdr:nvSpPr>
        <xdr:cNvPr id="661" name="フローチャート : 判断 660">
          <a:extLst>
            <a:ext uri="{FF2B5EF4-FFF2-40B4-BE49-F238E27FC236}">
              <a16:creationId xmlns:a16="http://schemas.microsoft.com/office/drawing/2014/main" id="{00000000-0008-0000-0E00-000095020000}"/>
            </a:ext>
          </a:extLst>
        </xdr:cNvPr>
        <xdr:cNvSpPr/>
      </xdr:nvSpPr>
      <xdr:spPr>
        <a:xfrm>
          <a:off x="22110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116839</xdr:rowOff>
    </xdr:from>
    <xdr:to>
      <xdr:col>31</xdr:col>
      <xdr:colOff>85725</xdr:colOff>
      <xdr:row>103</xdr:row>
      <xdr:rowOff>46989</xdr:rowOff>
    </xdr:to>
    <xdr:sp macro="" textlink="">
      <xdr:nvSpPr>
        <xdr:cNvPr id="662" name="フローチャート : 判断 661">
          <a:extLst>
            <a:ext uri="{FF2B5EF4-FFF2-40B4-BE49-F238E27FC236}">
              <a16:creationId xmlns:a16="http://schemas.microsoft.com/office/drawing/2014/main" id="{00000000-0008-0000-0E00-000096020000}"/>
            </a:ext>
          </a:extLst>
        </xdr:cNvPr>
        <xdr:cNvSpPr/>
      </xdr:nvSpPr>
      <xdr:spPr>
        <a:xfrm>
          <a:off x="2127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38116</xdr:rowOff>
    </xdr:from>
    <xdr:ext cx="469744" cy="259045"/>
    <xdr:sp macro="" textlink="">
      <xdr:nvSpPr>
        <xdr:cNvPr id="663" name="n_1aveValue【庁舎】&#10;一人当たり面積">
          <a:extLst>
            <a:ext uri="{FF2B5EF4-FFF2-40B4-BE49-F238E27FC236}">
              <a16:creationId xmlns:a16="http://schemas.microsoft.com/office/drawing/2014/main" id="{00000000-0008-0000-0E00-000097020000}"/>
            </a:ext>
          </a:extLst>
        </xdr:cNvPr>
        <xdr:cNvSpPr txBox="1"/>
      </xdr:nvSpPr>
      <xdr:spPr>
        <a:xfrm>
          <a:off x="21075727" y="1769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109220</xdr:rowOff>
    </xdr:from>
    <xdr:to>
      <xdr:col>31</xdr:col>
      <xdr:colOff>85725</xdr:colOff>
      <xdr:row>103</xdr:row>
      <xdr:rowOff>39370</xdr:rowOff>
    </xdr:to>
    <xdr:sp macro="" textlink="">
      <xdr:nvSpPr>
        <xdr:cNvPr id="669" name="円/楕円 668">
          <a:extLst>
            <a:ext uri="{FF2B5EF4-FFF2-40B4-BE49-F238E27FC236}">
              <a16:creationId xmlns:a16="http://schemas.microsoft.com/office/drawing/2014/main" id="{00000000-0008-0000-0E00-00009D020000}"/>
            </a:ext>
          </a:extLst>
        </xdr:cNvPr>
        <xdr:cNvSpPr/>
      </xdr:nvSpPr>
      <xdr:spPr>
        <a:xfrm>
          <a:off x="21272500" y="175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55897</xdr:rowOff>
    </xdr:from>
    <xdr:ext cx="469744" cy="259045"/>
    <xdr:sp macro="" textlink="">
      <xdr:nvSpPr>
        <xdr:cNvPr id="670" name="n_1mainValue【庁舎】&#10;一人当たり面積">
          <a:extLst>
            <a:ext uri="{FF2B5EF4-FFF2-40B4-BE49-F238E27FC236}">
              <a16:creationId xmlns:a16="http://schemas.microsoft.com/office/drawing/2014/main" id="{00000000-0008-0000-0E00-00009E020000}"/>
            </a:ext>
          </a:extLst>
        </xdr:cNvPr>
        <xdr:cNvSpPr txBox="1"/>
      </xdr:nvSpPr>
      <xdr:spPr>
        <a:xfrm>
          <a:off x="21075727" y="1737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類似団体と比較して特に有形固定資産減価償却率が高くなっているのは、市民会館であり、特に低くなっているのは、一般廃棄物処理施設、庁舎である。</a:t>
          </a:r>
          <a:endParaRPr lang="ja-JP" altLang="ja-JP" sz="1800">
            <a:effectLst/>
          </a:endParaRPr>
        </a:p>
        <a:p>
          <a:r>
            <a:rPr kumimoji="1" lang="ja-JP" altLang="ja-JP" sz="1400">
              <a:solidFill>
                <a:schemeClr val="dk1"/>
              </a:solidFill>
              <a:effectLst/>
              <a:latin typeface="+mn-lt"/>
              <a:ea typeface="+mn-ea"/>
              <a:cs typeface="+mn-cs"/>
            </a:rPr>
            <a:t>　市民会館については、昭和</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年度に取得した野口記念館が耐用年数である</a:t>
          </a:r>
          <a:r>
            <a:rPr kumimoji="1" lang="en-US" altLang="ja-JP" sz="1400">
              <a:solidFill>
                <a:schemeClr val="dk1"/>
              </a:solidFill>
              <a:effectLst/>
              <a:latin typeface="+mn-lt"/>
              <a:ea typeface="+mn-ea"/>
              <a:cs typeface="+mn-cs"/>
            </a:rPr>
            <a:t>50</a:t>
          </a:r>
          <a:r>
            <a:rPr kumimoji="1" lang="ja-JP" altLang="ja-JP" sz="1400">
              <a:solidFill>
                <a:schemeClr val="dk1"/>
              </a:solidFill>
              <a:effectLst/>
              <a:latin typeface="+mn-lt"/>
              <a:ea typeface="+mn-ea"/>
              <a:cs typeface="+mn-cs"/>
            </a:rPr>
            <a:t>年を経過していることや、昭和</a:t>
          </a:r>
          <a:r>
            <a:rPr kumimoji="1" lang="en-US" altLang="ja-JP" sz="1400">
              <a:solidFill>
                <a:schemeClr val="dk1"/>
              </a:solidFill>
              <a:effectLst/>
              <a:latin typeface="+mn-lt"/>
              <a:ea typeface="+mn-ea"/>
              <a:cs typeface="+mn-cs"/>
            </a:rPr>
            <a:t>60</a:t>
          </a:r>
          <a:r>
            <a:rPr kumimoji="1" lang="ja-JP" altLang="ja-JP" sz="1400">
              <a:solidFill>
                <a:schemeClr val="dk1"/>
              </a:solidFill>
              <a:effectLst/>
              <a:latin typeface="+mn-lt"/>
              <a:ea typeface="+mn-ea"/>
              <a:cs typeface="+mn-cs"/>
            </a:rPr>
            <a:t>年度に取得した延岡総合文化センターの老朽化に伴い、有形固定資産減価償却率が類似団体を上回っている。野口記念館については、平成</a:t>
          </a:r>
          <a:r>
            <a:rPr kumimoji="1" lang="en-US" altLang="ja-JP" sz="1400">
              <a:solidFill>
                <a:schemeClr val="dk1"/>
              </a:solidFill>
              <a:effectLst/>
              <a:latin typeface="+mn-lt"/>
              <a:ea typeface="+mn-ea"/>
              <a:cs typeface="+mn-cs"/>
            </a:rPr>
            <a:t>34</a:t>
          </a:r>
          <a:r>
            <a:rPr kumimoji="1" lang="ja-JP" altLang="ja-JP" sz="1400">
              <a:solidFill>
                <a:schemeClr val="dk1"/>
              </a:solidFill>
              <a:effectLst/>
              <a:latin typeface="+mn-lt"/>
              <a:ea typeface="+mn-ea"/>
              <a:cs typeface="+mn-cs"/>
            </a:rPr>
            <a:t>年度開館に向けて、整備を進めているところである。</a:t>
          </a:r>
          <a:endParaRPr lang="ja-JP" altLang="ja-JP" sz="1800">
            <a:effectLst/>
          </a:endParaRPr>
        </a:p>
        <a:p>
          <a:r>
            <a:rPr kumimoji="1" lang="ja-JP" altLang="ja-JP" sz="1400">
              <a:solidFill>
                <a:schemeClr val="dk1"/>
              </a:solidFill>
              <a:effectLst/>
              <a:latin typeface="+mn-lt"/>
              <a:ea typeface="+mn-ea"/>
              <a:cs typeface="+mn-cs"/>
            </a:rPr>
            <a:t>　一般廃棄物処理施設については、平成</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年度に新たに最終処分場を取得したため、有形固定資産減価償却率が低くなっている。また、庁舎についても、平成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年度に新たに新庁舎（高層棟）を取得したため、有形固定資産減価償却率が低くなっている。</a:t>
          </a:r>
          <a:endParaRPr lang="ja-JP" altLang="ja-JP" sz="18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宮崎県延岡市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126,612
126,331
868.02
63,345,325
61,822,169
1,239,844
32,539,437
60,983,566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18.2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人口の減少や</a:t>
          </a:r>
          <a:r>
            <a:rPr kumimoji="1" lang="ja-JP" altLang="ja-JP" sz="1100">
              <a:solidFill>
                <a:schemeClr val="dk1"/>
              </a:solidFill>
              <a:effectLst/>
              <a:latin typeface="+mn-lt"/>
              <a:ea typeface="+mn-ea"/>
              <a:cs typeface="+mn-cs"/>
            </a:rPr>
            <a:t>全国平均を上回る高齢化率（平成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日現在：</a:t>
          </a:r>
          <a:r>
            <a:rPr kumimoji="1" lang="en-US" altLang="ja-JP" sz="1100">
              <a:solidFill>
                <a:schemeClr val="dk1"/>
              </a:solidFill>
              <a:effectLst/>
              <a:latin typeface="+mn-lt"/>
              <a:ea typeface="+mn-ea"/>
              <a:cs typeface="+mn-cs"/>
            </a:rPr>
            <a:t>32.1</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に加え</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個人・法人関係税の伸び悩みなどにより、</a:t>
          </a:r>
          <a:r>
            <a:rPr kumimoji="1" lang="ja-JP" altLang="ja-JP" sz="1100">
              <a:solidFill>
                <a:schemeClr val="dk1"/>
              </a:solidFill>
              <a:effectLst/>
              <a:latin typeface="+mn-lt"/>
              <a:ea typeface="+mn-ea"/>
              <a:cs typeface="+mn-cs"/>
            </a:rPr>
            <a:t>類似団体平均を下回っている状況</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ある</a:t>
          </a:r>
          <a:r>
            <a:rPr kumimoji="1" lang="ja-JP" altLang="en-US" sz="1100">
              <a:solidFill>
                <a:schemeClr val="dk1"/>
              </a:solidFill>
              <a:effectLst/>
              <a:latin typeface="+mn-lt"/>
              <a:ea typeface="+mn-ea"/>
              <a:cs typeface="+mn-cs"/>
            </a:rPr>
            <a:t>ため、歳出の徹底的な見直し、定員管理・給与の適正化などの取組を通じて、財政基盤の強化に努める。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71261</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94072"/>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17639</xdr:rowOff>
    </xdr:from>
    <xdr:to>
      <xdr:col>7</xdr:col>
      <xdr:colOff>152400</xdr:colOff>
      <xdr:row>44</xdr:row>
      <xdr:rowOff>31045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5614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a:extLst>
            <a:ext uri="{FF2B5EF4-FFF2-40B4-BE49-F238E27FC236}">
              <a16:creationId xmlns:a16="http://schemas.microsoft.com/office/drawing/2014/main" id="{00000000-0008-0000-0300-000046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31045</xdr:rowOff>
    </xdr:from>
    <xdr:to>
      <xdr:col>6</xdr:col>
      <xdr:colOff>0</xdr:colOff>
      <xdr:row>44</xdr:row>
      <xdr:rowOff>31045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38805</xdr:rowOff>
    </xdr:from>
    <xdr:to>
      <xdr:col>6</xdr:col>
      <xdr:colOff>50800</xdr:colOff>
      <xdr:row>41</xdr:row>
      <xdr:rowOff>140405</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150582</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31045</xdr:rowOff>
    </xdr:from>
    <xdr:to>
      <xdr:col>4</xdr:col>
      <xdr:colOff>482600</xdr:colOff>
      <xdr:row>44</xdr:row>
      <xdr:rowOff>44450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57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59566</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44450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a:extLst>
            <a:ext uri="{FF2B5EF4-FFF2-40B4-BE49-F238E27FC236}">
              <a16:creationId xmlns:a16="http://schemas.microsoft.com/office/drawing/2014/main" id="{00000000-0008-0000-0300-00004E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59566</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119239</xdr:rowOff>
    </xdr:from>
    <xdr:to>
      <xdr:col>2</xdr:col>
      <xdr:colOff>127000</xdr:colOff>
      <xdr:row>42</xdr:row>
      <xdr:rowOff>49389</xdr:rowOff>
    </xdr:to>
    <xdr:sp macro="" textlink="">
      <xdr:nvSpPr>
        <xdr:cNvPr id="80" name="フローチャート : 判断 79">
          <a:extLst>
            <a:ext uri="{FF2B5EF4-FFF2-40B4-BE49-F238E27FC236}">
              <a16:creationId xmlns:a16="http://schemas.microsoft.com/office/drawing/2014/main" id="{00000000-0008-0000-0300-000050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59566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138289</xdr:rowOff>
    </xdr:from>
    <xdr:to>
      <xdr:col>7</xdr:col>
      <xdr:colOff>203200</xdr:colOff>
      <xdr:row>44</xdr:row>
      <xdr:rowOff>68439</xdr:rowOff>
    </xdr:to>
    <xdr:sp macro="" textlink="">
      <xdr:nvSpPr>
        <xdr:cNvPr id="87" name="円/楕円 86">
          <a:extLst>
            <a:ext uri="{FF2B5EF4-FFF2-40B4-BE49-F238E27FC236}">
              <a16:creationId xmlns:a16="http://schemas.microsoft.com/office/drawing/2014/main" id="{00000000-0008-0000-0300-000057000000}"/>
            </a:ext>
          </a:extLst>
        </xdr:cNvPr>
        <xdr:cNvSpPr/>
      </xdr:nvSpPr>
      <xdr:spPr>
        <a:xfrm>
          <a:off x="49022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34166</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151695</xdr:rowOff>
    </xdr:from>
    <xdr:to>
      <xdr:col>6</xdr:col>
      <xdr:colOff>50800</xdr:colOff>
      <xdr:row>44</xdr:row>
      <xdr:rowOff>81845</xdr:rowOff>
    </xdr:to>
    <xdr:sp macro="" textlink="">
      <xdr:nvSpPr>
        <xdr:cNvPr id="89" name="円/楕円 88">
          <a:extLst>
            <a:ext uri="{FF2B5EF4-FFF2-40B4-BE49-F238E27FC236}">
              <a16:creationId xmlns:a16="http://schemas.microsoft.com/office/drawing/2014/main" id="{00000000-0008-0000-0300-000059000000}"/>
            </a:ext>
          </a:extLst>
        </xdr:cNvPr>
        <xdr:cNvSpPr/>
      </xdr:nvSpPr>
      <xdr:spPr>
        <a:xfrm>
          <a:off x="4064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66622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1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151695</xdr:rowOff>
    </xdr:from>
    <xdr:to>
      <xdr:col>4</xdr:col>
      <xdr:colOff>533400</xdr:colOff>
      <xdr:row>44</xdr:row>
      <xdr:rowOff>81845</xdr:rowOff>
    </xdr:to>
    <xdr:sp macro="" textlink="">
      <xdr:nvSpPr>
        <xdr:cNvPr id="91" name="円/楕円 90">
          <a:extLst>
            <a:ext uri="{FF2B5EF4-FFF2-40B4-BE49-F238E27FC236}">
              <a16:creationId xmlns:a16="http://schemas.microsoft.com/office/drawing/2014/main" id="{00000000-0008-0000-0300-00005B000000}"/>
            </a:ext>
          </a:extLst>
        </xdr:cNvPr>
        <xdr:cNvSpPr/>
      </xdr:nvSpPr>
      <xdr:spPr>
        <a:xfrm>
          <a:off x="3175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66622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3" name="円/楕円 92">
          <a:extLst>
            <a:ext uri="{FF2B5EF4-FFF2-40B4-BE49-F238E27FC236}">
              <a16:creationId xmlns:a16="http://schemas.microsoft.com/office/drawing/2014/main" id="{00000000-0008-0000-0300-00005D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5" name="円/楕円 94">
          <a:extLst>
            <a:ext uri="{FF2B5EF4-FFF2-40B4-BE49-F238E27FC236}">
              <a16:creationId xmlns:a16="http://schemas.microsoft.com/office/drawing/2014/main" id="{00000000-0008-0000-0300-00005F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新庁舎での業務開始や最終処分場の本格稼働</a:t>
          </a:r>
          <a:r>
            <a:rPr lang="ja-JP" altLang="en-US" sz="1100" b="0" i="0" baseline="0">
              <a:solidFill>
                <a:schemeClr val="dk1"/>
              </a:solidFill>
              <a:effectLst/>
              <a:latin typeface="+mn-lt"/>
              <a:ea typeface="+mn-ea"/>
              <a:cs typeface="+mn-cs"/>
            </a:rPr>
            <a:t>など公共施設に係る</a:t>
          </a:r>
          <a:r>
            <a:rPr lang="ja-JP" altLang="ja-JP" sz="1100" b="0" i="0" baseline="0">
              <a:solidFill>
                <a:schemeClr val="dk1"/>
              </a:solidFill>
              <a:effectLst/>
              <a:latin typeface="+mn-lt"/>
              <a:ea typeface="+mn-ea"/>
              <a:cs typeface="+mn-cs"/>
            </a:rPr>
            <a:t>維持管理経費の増加や、</a:t>
          </a:r>
          <a:r>
            <a:rPr lang="ja-JP" altLang="en-US" sz="1100" b="0" i="0" baseline="0">
              <a:solidFill>
                <a:schemeClr val="dk1"/>
              </a:solidFill>
              <a:effectLst/>
              <a:latin typeface="+mn-lt"/>
              <a:ea typeface="+mn-ea"/>
              <a:cs typeface="+mn-cs"/>
            </a:rPr>
            <a:t>認定こども園運営事業や</a:t>
          </a:r>
          <a:r>
            <a:rPr lang="ja-JP" altLang="ja-JP" sz="1100" b="0" i="0" baseline="0">
              <a:solidFill>
                <a:schemeClr val="dk1"/>
              </a:solidFill>
              <a:effectLst/>
              <a:latin typeface="+mn-lt"/>
              <a:ea typeface="+mn-ea"/>
              <a:cs typeface="+mn-cs"/>
            </a:rPr>
            <a:t>各種福祉サービス給付事業等により扶助費が増加していること</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により、経常的な経費は増加傾向にある。今後も市税の課税客体の把握に努めながら、使用料等も含めた収納率向上を図り、自主財源を確保するとともに、行財政改革による職員数の削減等により、比率の抑制を図り、安定的な財政基盤の確立を目指す。</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70612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09708"/>
          <a:ext cx="0" cy="11051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42689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18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7</xdr:col>
      <xdr:colOff>63500</xdr:colOff>
      <xdr:row>65</xdr:row>
      <xdr:rowOff>70612</xdr:rowOff>
    </xdr:from>
    <xdr:to>
      <xdr:col>7</xdr:col>
      <xdr:colOff>241300</xdr:colOff>
      <xdr:row>65</xdr:row>
      <xdr:rowOff>70612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2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100076</xdr:rowOff>
    </xdr:from>
    <xdr:to>
      <xdr:col>7</xdr:col>
      <xdr:colOff>152400</xdr:colOff>
      <xdr:row>62</xdr:row>
      <xdr:rowOff>25146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55852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18813</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46736</xdr:rowOff>
    </xdr:from>
    <xdr:to>
      <xdr:col>7</xdr:col>
      <xdr:colOff>203200</xdr:colOff>
      <xdr:row>62</xdr:row>
      <xdr:rowOff>148336</xdr:rowOff>
    </xdr:to>
    <xdr:sp macro="" textlink="">
      <xdr:nvSpPr>
        <xdr:cNvPr id="131" name="フローチャート : 判断 130">
          <a:extLst>
            <a:ext uri="{FF2B5EF4-FFF2-40B4-BE49-F238E27FC236}">
              <a16:creationId xmlns:a16="http://schemas.microsoft.com/office/drawing/2014/main" id="{00000000-0008-0000-0300-000083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100076</xdr:rowOff>
    </xdr:from>
    <xdr:to>
      <xdr:col>6</xdr:col>
      <xdr:colOff>0</xdr:colOff>
      <xdr:row>61</xdr:row>
      <xdr:rowOff>124206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55852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114554</xdr:rowOff>
    </xdr:from>
    <xdr:to>
      <xdr:col>6</xdr:col>
      <xdr:colOff>50800</xdr:colOff>
      <xdr:row>61</xdr:row>
      <xdr:rowOff>44704</xdr:rowOff>
    </xdr:to>
    <xdr:sp macro="" textlink="">
      <xdr:nvSpPr>
        <xdr:cNvPr id="133" name="フローチャート : 判断 132">
          <a:extLst>
            <a:ext uri="{FF2B5EF4-FFF2-40B4-BE49-F238E27FC236}">
              <a16:creationId xmlns:a16="http://schemas.microsoft.com/office/drawing/2014/main" id="{00000000-0008-0000-0300-000085000000}"/>
            </a:ext>
          </a:extLst>
        </xdr:cNvPr>
        <xdr:cNvSpPr/>
      </xdr:nvSpPr>
      <xdr:spPr>
        <a:xfrm>
          <a:off x="4064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54881</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17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165354</xdr:rowOff>
    </xdr:from>
    <xdr:to>
      <xdr:col>4</xdr:col>
      <xdr:colOff>482600</xdr:colOff>
      <xdr:row>61</xdr:row>
      <xdr:rowOff>124206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45235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83058</xdr:rowOff>
    </xdr:from>
    <xdr:to>
      <xdr:col>4</xdr:col>
      <xdr:colOff>533400</xdr:colOff>
      <xdr:row>62</xdr:row>
      <xdr:rowOff>13208</xdr:rowOff>
    </xdr:to>
    <xdr:sp macro="" textlink="">
      <xdr:nvSpPr>
        <xdr:cNvPr id="136" name="フローチャート : 判断 135">
          <a:extLst>
            <a:ext uri="{FF2B5EF4-FFF2-40B4-BE49-F238E27FC236}">
              <a16:creationId xmlns:a16="http://schemas.microsoft.com/office/drawing/2014/main" id="{00000000-0008-0000-0300-000088000000}"/>
            </a:ext>
          </a:extLst>
        </xdr:cNvPr>
        <xdr:cNvSpPr/>
      </xdr:nvSpPr>
      <xdr:spPr>
        <a:xfrm>
          <a:off x="3175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169435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165354</xdr:rowOff>
    </xdr:from>
    <xdr:to>
      <xdr:col>3</xdr:col>
      <xdr:colOff>279400</xdr:colOff>
      <xdr:row>61</xdr:row>
      <xdr:rowOff>66294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45235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20320</xdr:rowOff>
    </xdr:from>
    <xdr:to>
      <xdr:col>3</xdr:col>
      <xdr:colOff>330200</xdr:colOff>
      <xdr:row>61</xdr:row>
      <xdr:rowOff>121920</xdr:rowOff>
    </xdr:to>
    <xdr:sp macro="" textlink="">
      <xdr:nvSpPr>
        <xdr:cNvPr id="139" name="フローチャート : 判断 138">
          <a:extLst>
            <a:ext uri="{FF2B5EF4-FFF2-40B4-BE49-F238E27FC236}">
              <a16:creationId xmlns:a16="http://schemas.microsoft.com/office/drawing/2014/main" id="{00000000-0008-0000-0300-00008B000000}"/>
            </a:ext>
          </a:extLst>
        </xdr:cNvPr>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106697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58928</xdr:rowOff>
    </xdr:from>
    <xdr:to>
      <xdr:col>2</xdr:col>
      <xdr:colOff>127000</xdr:colOff>
      <xdr:row>61</xdr:row>
      <xdr:rowOff>160528</xdr:rowOff>
    </xdr:to>
    <xdr:sp macro="" textlink="">
      <xdr:nvSpPr>
        <xdr:cNvPr id="141" name="フローチャート : 判断 140">
          <a:extLst>
            <a:ext uri="{FF2B5EF4-FFF2-40B4-BE49-F238E27FC236}">
              <a16:creationId xmlns:a16="http://schemas.microsoft.com/office/drawing/2014/main" id="{00000000-0008-0000-0300-00008D000000}"/>
            </a:ext>
          </a:extLst>
        </xdr:cNvPr>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145305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145796</xdr:rowOff>
    </xdr:from>
    <xdr:to>
      <xdr:col>7</xdr:col>
      <xdr:colOff>203200</xdr:colOff>
      <xdr:row>62</xdr:row>
      <xdr:rowOff>75946</xdr:rowOff>
    </xdr:to>
    <xdr:sp macro="" textlink="">
      <xdr:nvSpPr>
        <xdr:cNvPr id="148" name="円/楕円 147">
          <a:extLst>
            <a:ext uri="{FF2B5EF4-FFF2-40B4-BE49-F238E27FC236}">
              <a16:creationId xmlns:a16="http://schemas.microsoft.com/office/drawing/2014/main" id="{00000000-0008-0000-0300-000094000000}"/>
            </a:ext>
          </a:extLst>
        </xdr:cNvPr>
        <xdr:cNvSpPr/>
      </xdr:nvSpPr>
      <xdr:spPr>
        <a:xfrm>
          <a:off x="49022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162323</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44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49276</xdr:rowOff>
    </xdr:from>
    <xdr:to>
      <xdr:col>6</xdr:col>
      <xdr:colOff>50800</xdr:colOff>
      <xdr:row>61</xdr:row>
      <xdr:rowOff>150876</xdr:rowOff>
    </xdr:to>
    <xdr:sp macro="" textlink="">
      <xdr:nvSpPr>
        <xdr:cNvPr id="150" name="円/楕円 149">
          <a:extLst>
            <a:ext uri="{FF2B5EF4-FFF2-40B4-BE49-F238E27FC236}">
              <a16:creationId xmlns:a16="http://schemas.microsoft.com/office/drawing/2014/main" id="{00000000-0008-0000-0300-000096000000}"/>
            </a:ext>
          </a:extLst>
        </xdr:cNvPr>
        <xdr:cNvSpPr/>
      </xdr:nvSpPr>
      <xdr:spPr>
        <a:xfrm>
          <a:off x="4064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135653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73406</xdr:rowOff>
    </xdr:from>
    <xdr:to>
      <xdr:col>4</xdr:col>
      <xdr:colOff>533400</xdr:colOff>
      <xdr:row>62</xdr:row>
      <xdr:rowOff>3556</xdr:rowOff>
    </xdr:to>
    <xdr:sp macro="" textlink="">
      <xdr:nvSpPr>
        <xdr:cNvPr id="152" name="円/楕円 151">
          <a:extLst>
            <a:ext uri="{FF2B5EF4-FFF2-40B4-BE49-F238E27FC236}">
              <a16:creationId xmlns:a16="http://schemas.microsoft.com/office/drawing/2014/main" id="{00000000-0008-0000-0300-000098000000}"/>
            </a:ext>
          </a:extLst>
        </xdr:cNvPr>
        <xdr:cNvSpPr/>
      </xdr:nvSpPr>
      <xdr:spPr>
        <a:xfrm>
          <a:off x="3175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13733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114554</xdr:rowOff>
    </xdr:from>
    <xdr:to>
      <xdr:col>3</xdr:col>
      <xdr:colOff>330200</xdr:colOff>
      <xdr:row>61</xdr:row>
      <xdr:rowOff>44704</xdr:rowOff>
    </xdr:to>
    <xdr:sp macro="" textlink="">
      <xdr:nvSpPr>
        <xdr:cNvPr id="154" name="円/楕円 153">
          <a:extLst>
            <a:ext uri="{FF2B5EF4-FFF2-40B4-BE49-F238E27FC236}">
              <a16:creationId xmlns:a16="http://schemas.microsoft.com/office/drawing/2014/main" id="{00000000-0008-0000-0300-00009A000000}"/>
            </a:ext>
          </a:extLst>
        </xdr:cNvPr>
        <xdr:cNvSpPr/>
      </xdr:nvSpPr>
      <xdr:spPr>
        <a:xfrm>
          <a:off x="2286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54881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15494</xdr:rowOff>
    </xdr:from>
    <xdr:to>
      <xdr:col>2</xdr:col>
      <xdr:colOff>127000</xdr:colOff>
      <xdr:row>61</xdr:row>
      <xdr:rowOff>117094</xdr:rowOff>
    </xdr:to>
    <xdr:sp macro="" textlink="">
      <xdr:nvSpPr>
        <xdr:cNvPr id="156" name="円/楕円 155">
          <a:extLst>
            <a:ext uri="{FF2B5EF4-FFF2-40B4-BE49-F238E27FC236}">
              <a16:creationId xmlns:a16="http://schemas.microsoft.com/office/drawing/2014/main" id="{00000000-0008-0000-0300-00009C000000}"/>
            </a:ext>
          </a:extLst>
        </xdr:cNvPr>
        <xdr:cNvSpPr/>
      </xdr:nvSpPr>
      <xdr:spPr>
        <a:xfrm>
          <a:off x="1397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127271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[117,856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ごみ処理有料化の実施や市費学校技術員の配置見直し等、事務事業の整理合理化を進めてきたが、類似団体平均を上回っている状況である。</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市民サービスの低下をきたすことのないよう十分配慮しながら、民間でも実施可能な部分については委託化を進め、コストの低減を図っていく。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138664</xdr:rowOff>
    </xdr:from>
    <xdr:to>
      <xdr:col>7</xdr:col>
      <xdr:colOff>152400</xdr:colOff>
      <xdr:row>89</xdr:row>
      <xdr:rowOff>121106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683214"/>
          <a:ext cx="0" cy="1696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93183</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35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158,549</a:t>
          </a:r>
          <a:endParaRPr kumimoji="1" lang="ja-JP" altLang="en-US" sz="1000" b="1">
            <a:latin typeface="ＭＳ Ｐゴシック"/>
          </a:endParaRPr>
        </a:p>
      </xdr:txBody>
    </xdr:sp>
    <xdr:clientData/>
  </xdr:oneCellAnchor>
  <xdr:twoCellAnchor>
    <xdr:from>
      <xdr:col>7</xdr:col>
      <xdr:colOff>63500</xdr:colOff>
      <xdr:row>89</xdr:row>
      <xdr:rowOff>121106</xdr:rowOff>
    </xdr:from>
    <xdr:to>
      <xdr:col>7</xdr:col>
      <xdr:colOff>241300</xdr:colOff>
      <xdr:row>89</xdr:row>
      <xdr:rowOff>121106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38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53591</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4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74,159</a:t>
          </a:r>
          <a:endParaRPr kumimoji="1" lang="ja-JP" altLang="en-US" sz="1000" b="1">
            <a:latin typeface="ＭＳ Ｐゴシック"/>
          </a:endParaRPr>
        </a:p>
      </xdr:txBody>
    </xdr:sp>
    <xdr:clientData/>
  </xdr:oneCellAnchor>
  <xdr:twoCellAnchor>
    <xdr:from>
      <xdr:col>7</xdr:col>
      <xdr:colOff>63500</xdr:colOff>
      <xdr:row>79</xdr:row>
      <xdr:rowOff>138664</xdr:rowOff>
    </xdr:from>
    <xdr:to>
      <xdr:col>7</xdr:col>
      <xdr:colOff>241300</xdr:colOff>
      <xdr:row>79</xdr:row>
      <xdr:rowOff>138664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6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160088</xdr:rowOff>
    </xdr:from>
    <xdr:to>
      <xdr:col>7</xdr:col>
      <xdr:colOff>152400</xdr:colOff>
      <xdr:row>85</xdr:row>
      <xdr:rowOff>58996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114800" y="14561888"/>
          <a:ext cx="838200" cy="7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84478</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143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107,274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67951</xdr:rowOff>
    </xdr:from>
    <xdr:to>
      <xdr:col>7</xdr:col>
      <xdr:colOff>203200</xdr:colOff>
      <xdr:row>83</xdr:row>
      <xdr:rowOff>169551</xdr:rowOff>
    </xdr:to>
    <xdr:sp macro="" textlink="">
      <xdr:nvSpPr>
        <xdr:cNvPr id="194" name="フローチャート : 判断 193">
          <a:extLst>
            <a:ext uri="{FF2B5EF4-FFF2-40B4-BE49-F238E27FC236}">
              <a16:creationId xmlns:a16="http://schemas.microsoft.com/office/drawing/2014/main" id="{00000000-0008-0000-0300-0000C2000000}"/>
            </a:ext>
          </a:extLst>
        </xdr:cNvPr>
        <xdr:cNvSpPr/>
      </xdr:nvSpPr>
      <xdr:spPr>
        <a:xfrm>
          <a:off x="49022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160812</xdr:rowOff>
    </xdr:from>
    <xdr:to>
      <xdr:col>6</xdr:col>
      <xdr:colOff>0</xdr:colOff>
      <xdr:row>85</xdr:row>
      <xdr:rowOff>58996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562612"/>
          <a:ext cx="889000" cy="6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102939</xdr:rowOff>
    </xdr:from>
    <xdr:to>
      <xdr:col>6</xdr:col>
      <xdr:colOff>50800</xdr:colOff>
      <xdr:row>84</xdr:row>
      <xdr:rowOff>33089</xdr:rowOff>
    </xdr:to>
    <xdr:sp macro="" textlink="">
      <xdr:nvSpPr>
        <xdr:cNvPr id="196" name="フローチャート : 判断 195">
          <a:extLst>
            <a:ext uri="{FF2B5EF4-FFF2-40B4-BE49-F238E27FC236}">
              <a16:creationId xmlns:a16="http://schemas.microsoft.com/office/drawing/2014/main" id="{00000000-0008-0000-0300-0000C4000000}"/>
            </a:ext>
          </a:extLst>
        </xdr:cNvPr>
        <xdr:cNvSpPr/>
      </xdr:nvSpPr>
      <xdr:spPr>
        <a:xfrm>
          <a:off x="4064000" y="1433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43266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102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58581</xdr:rowOff>
    </xdr:from>
    <xdr:to>
      <xdr:col>4</xdr:col>
      <xdr:colOff>482600</xdr:colOff>
      <xdr:row>84</xdr:row>
      <xdr:rowOff>160812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460381"/>
          <a:ext cx="889000" cy="10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93870</xdr:rowOff>
    </xdr:from>
    <xdr:to>
      <xdr:col>4</xdr:col>
      <xdr:colOff>533400</xdr:colOff>
      <xdr:row>84</xdr:row>
      <xdr:rowOff>24020</xdr:rowOff>
    </xdr:to>
    <xdr:sp macro="" textlink="">
      <xdr:nvSpPr>
        <xdr:cNvPr id="199" name="フローチャート : 判断 198">
          <a:extLst>
            <a:ext uri="{FF2B5EF4-FFF2-40B4-BE49-F238E27FC236}">
              <a16:creationId xmlns:a16="http://schemas.microsoft.com/office/drawing/2014/main" id="{00000000-0008-0000-0300-0000C7000000}"/>
            </a:ext>
          </a:extLst>
        </xdr:cNvPr>
        <xdr:cNvSpPr/>
      </xdr:nvSpPr>
      <xdr:spPr>
        <a:xfrm>
          <a:off x="3175000" y="143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34197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0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58581</xdr:rowOff>
    </xdr:from>
    <xdr:to>
      <xdr:col>3</xdr:col>
      <xdr:colOff>279400</xdr:colOff>
      <xdr:row>84</xdr:row>
      <xdr:rowOff>66061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1447800" y="14460381"/>
          <a:ext cx="889000" cy="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10744</xdr:rowOff>
    </xdr:from>
    <xdr:to>
      <xdr:col>3</xdr:col>
      <xdr:colOff>330200</xdr:colOff>
      <xdr:row>83</xdr:row>
      <xdr:rowOff>112344</xdr:rowOff>
    </xdr:to>
    <xdr:sp macro="" textlink="">
      <xdr:nvSpPr>
        <xdr:cNvPr id="202" name="フローチャート : 判断 201">
          <a:extLst>
            <a:ext uri="{FF2B5EF4-FFF2-40B4-BE49-F238E27FC236}">
              <a16:creationId xmlns:a16="http://schemas.microsoft.com/office/drawing/2014/main" id="{00000000-0008-0000-0300-0000CA000000}"/>
            </a:ext>
          </a:extLst>
        </xdr:cNvPr>
        <xdr:cNvSpPr/>
      </xdr:nvSpPr>
      <xdr:spPr>
        <a:xfrm>
          <a:off x="2286000" y="142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122521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00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42856</xdr:rowOff>
    </xdr:from>
    <xdr:to>
      <xdr:col>2</xdr:col>
      <xdr:colOff>127000</xdr:colOff>
      <xdr:row>83</xdr:row>
      <xdr:rowOff>144456</xdr:rowOff>
    </xdr:to>
    <xdr:sp macro="" textlink="">
      <xdr:nvSpPr>
        <xdr:cNvPr id="204" name="フローチャート : 判断 203">
          <a:extLst>
            <a:ext uri="{FF2B5EF4-FFF2-40B4-BE49-F238E27FC236}">
              <a16:creationId xmlns:a16="http://schemas.microsoft.com/office/drawing/2014/main" id="{00000000-0008-0000-0300-0000CC000000}"/>
            </a:ext>
          </a:extLst>
        </xdr:cNvPr>
        <xdr:cNvSpPr/>
      </xdr:nvSpPr>
      <xdr:spPr>
        <a:xfrm>
          <a:off x="1397000" y="142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154633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4042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109288</xdr:rowOff>
    </xdr:from>
    <xdr:to>
      <xdr:col>7</xdr:col>
      <xdr:colOff>203200</xdr:colOff>
      <xdr:row>85</xdr:row>
      <xdr:rowOff>39438</xdr:rowOff>
    </xdr:to>
    <xdr:sp macro="" textlink="">
      <xdr:nvSpPr>
        <xdr:cNvPr id="211" name="円/楕円 210">
          <a:extLst>
            <a:ext uri="{FF2B5EF4-FFF2-40B4-BE49-F238E27FC236}">
              <a16:creationId xmlns:a16="http://schemas.microsoft.com/office/drawing/2014/main" id="{00000000-0008-0000-0300-0000D3000000}"/>
            </a:ext>
          </a:extLst>
        </xdr:cNvPr>
        <xdr:cNvSpPr/>
      </xdr:nvSpPr>
      <xdr:spPr>
        <a:xfrm>
          <a:off x="4902200" y="1451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81365</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48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117,856</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8196</xdr:rowOff>
    </xdr:from>
    <xdr:to>
      <xdr:col>6</xdr:col>
      <xdr:colOff>50800</xdr:colOff>
      <xdr:row>85</xdr:row>
      <xdr:rowOff>109796</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4064000" y="1458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94573</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667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121,355</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110012</xdr:rowOff>
    </xdr:from>
    <xdr:to>
      <xdr:col>4</xdr:col>
      <xdr:colOff>533400</xdr:colOff>
      <xdr:row>85</xdr:row>
      <xdr:rowOff>40162</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3175000" y="1451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24939</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59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117,892</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7781</xdr:rowOff>
    </xdr:from>
    <xdr:to>
      <xdr:col>3</xdr:col>
      <xdr:colOff>330200</xdr:colOff>
      <xdr:row>84</xdr:row>
      <xdr:rowOff>109381</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2286000" y="1440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94158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495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112,808</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15261</xdr:rowOff>
    </xdr:from>
    <xdr:to>
      <xdr:col>2</xdr:col>
      <xdr:colOff>127000</xdr:colOff>
      <xdr:row>84</xdr:row>
      <xdr:rowOff>116861</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1397000" y="1441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101638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50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113,180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これまで、数次にわたる是正の結果、逓減傾向で推移してきたが、平成</a:t>
          </a:r>
          <a:r>
            <a:rPr kumimoji="1" lang="en-US" altLang="ja-JP" sz="1000">
              <a:solidFill>
                <a:schemeClr val="dk1"/>
              </a:solidFill>
              <a:effectLst/>
              <a:latin typeface="+mn-lt"/>
              <a:ea typeface="+mn-ea"/>
              <a:cs typeface="+mn-cs"/>
            </a:rPr>
            <a:t>24</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25</a:t>
          </a:r>
          <a:r>
            <a:rPr kumimoji="1" lang="ja-JP" altLang="ja-JP" sz="1000">
              <a:solidFill>
                <a:schemeClr val="dk1"/>
              </a:solidFill>
              <a:effectLst/>
              <a:latin typeface="+mn-lt"/>
              <a:ea typeface="+mn-ea"/>
              <a:cs typeface="+mn-cs"/>
            </a:rPr>
            <a:t>年は国の給与減額特例措置等の影響を受け、ほかの地方自治体同様に大きく指数が上昇したところである。</a:t>
          </a:r>
          <a:endParaRPr lang="ja-JP" altLang="ja-JP" sz="1100">
            <a:effectLst/>
          </a:endParaRPr>
        </a:p>
        <a:p>
          <a:r>
            <a:rPr kumimoji="1" lang="ja-JP" altLang="ja-JP" sz="1000">
              <a:solidFill>
                <a:schemeClr val="dk1"/>
              </a:solidFill>
              <a:effectLst/>
              <a:latin typeface="+mn-lt"/>
              <a:ea typeface="+mn-ea"/>
              <a:cs typeface="+mn-cs"/>
            </a:rPr>
            <a:t>　このようなことから本市の給与水準の適正化を図るため、平成</a:t>
          </a:r>
          <a:r>
            <a:rPr kumimoji="1" lang="en-US" altLang="ja-JP" sz="1000">
              <a:solidFill>
                <a:schemeClr val="dk1"/>
              </a:solidFill>
              <a:effectLst/>
              <a:latin typeface="+mn-lt"/>
              <a:ea typeface="+mn-ea"/>
              <a:cs typeface="+mn-cs"/>
            </a:rPr>
            <a:t>25</a:t>
          </a:r>
          <a:r>
            <a:rPr kumimoji="1" lang="ja-JP" altLang="ja-JP" sz="1000">
              <a:solidFill>
                <a:schemeClr val="dk1"/>
              </a:solidFill>
              <a:effectLst/>
              <a:latin typeface="+mn-lt"/>
              <a:ea typeface="+mn-ea"/>
              <a:cs typeface="+mn-cs"/>
            </a:rPr>
            <a:t>年４月から平均</a:t>
          </a:r>
          <a:r>
            <a:rPr kumimoji="1" lang="en-US" altLang="ja-JP" sz="1000">
              <a:solidFill>
                <a:schemeClr val="dk1"/>
              </a:solidFill>
              <a:effectLst/>
              <a:latin typeface="+mn-lt"/>
              <a:ea typeface="+mn-ea"/>
              <a:cs typeface="+mn-cs"/>
            </a:rPr>
            <a:t>3.2</a:t>
          </a:r>
          <a:r>
            <a:rPr kumimoji="1" lang="ja-JP" altLang="ja-JP" sz="1000">
              <a:solidFill>
                <a:schemeClr val="dk1"/>
              </a:solidFill>
              <a:effectLst/>
              <a:latin typeface="+mn-lt"/>
              <a:ea typeface="+mn-ea"/>
              <a:cs typeface="+mn-cs"/>
            </a:rPr>
            <a:t>％の給料減額措置を実施し、さらに同年７月から平成</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年３月の間は国の要請を踏まえ平均</a:t>
          </a:r>
          <a:r>
            <a:rPr kumimoji="1" lang="en-US" altLang="ja-JP" sz="1000">
              <a:solidFill>
                <a:schemeClr val="dk1"/>
              </a:solidFill>
              <a:effectLst/>
              <a:latin typeface="+mn-lt"/>
              <a:ea typeface="+mn-ea"/>
              <a:cs typeface="+mn-cs"/>
            </a:rPr>
            <a:t>5.9</a:t>
          </a:r>
          <a:r>
            <a:rPr kumimoji="1" lang="ja-JP" altLang="ja-JP" sz="1000">
              <a:solidFill>
                <a:schemeClr val="dk1"/>
              </a:solidFill>
              <a:effectLst/>
              <a:latin typeface="+mn-lt"/>
              <a:ea typeface="+mn-ea"/>
              <a:cs typeface="+mn-cs"/>
            </a:rPr>
            <a:t>％の減額措置を実施した。また、平成</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年４月から３か月間、一律</a:t>
          </a:r>
          <a:r>
            <a:rPr kumimoji="1" lang="en-US" altLang="ja-JP" sz="1000">
              <a:solidFill>
                <a:schemeClr val="dk1"/>
              </a:solidFill>
              <a:effectLst/>
              <a:latin typeface="+mn-lt"/>
              <a:ea typeface="+mn-ea"/>
              <a:cs typeface="+mn-cs"/>
            </a:rPr>
            <a:t>2.3</a:t>
          </a:r>
          <a:r>
            <a:rPr kumimoji="1" lang="ja-JP" altLang="ja-JP" sz="1000">
              <a:solidFill>
                <a:schemeClr val="dk1"/>
              </a:solidFill>
              <a:effectLst/>
              <a:latin typeface="+mn-lt"/>
              <a:ea typeface="+mn-ea"/>
              <a:cs typeface="+mn-cs"/>
            </a:rPr>
            <a:t>％の給料減額措置を実施するとともに、同年７月以降は定期昇給の抑制措置を行った。</a:t>
          </a:r>
          <a:endParaRPr lang="ja-JP" altLang="ja-JP" sz="1100">
            <a:effectLst/>
          </a:endParaRPr>
        </a:p>
        <a:p>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年度には国に準じて給料表の引下げ改定（平均▲２％）を実施したうえで、平成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年度及び平成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年度において、４月から３か月間は引下げに伴う経過措置（現給保障）を行わないとともに、７月以降は定期昇給の抑制措置を実施するなど給与の適正化に取り組んでいる。</a:t>
          </a:r>
          <a:endParaRPr lang="ja-JP" altLang="ja-JP" sz="1100">
            <a:effectLst/>
          </a:endParaRPr>
        </a:p>
        <a:p>
          <a:r>
            <a:rPr kumimoji="1" lang="ja-JP" altLang="ja-JP" sz="1000">
              <a:solidFill>
                <a:schemeClr val="dk1"/>
              </a:solidFill>
              <a:effectLst/>
              <a:latin typeface="+mn-lt"/>
              <a:ea typeface="+mn-ea"/>
              <a:cs typeface="+mn-cs"/>
            </a:rPr>
            <a:t>　今後も給与制度全般について、国・県や他団体の状況等を踏まえ適切に対応していきたい。</a:t>
          </a:r>
          <a:endParaRPr kumimoji="1" lang="ja-JP" altLang="en-US" sz="11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86</xdr:row>
      <xdr:rowOff>117687</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897187"/>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89764</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483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117687</xdr:rowOff>
    </xdr:from>
    <xdr:to>
      <xdr:col>24</xdr:col>
      <xdr:colOff>647700</xdr:colOff>
      <xdr:row>86</xdr:row>
      <xdr:rowOff>117687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86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80011</xdr:rowOff>
    </xdr:from>
    <xdr:to>
      <xdr:col>24</xdr:col>
      <xdr:colOff>558800</xdr:colOff>
      <xdr:row>85</xdr:row>
      <xdr:rowOff>88054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6179800" y="14653261"/>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152840</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38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56" name="フローチャート : 判断 255">
          <a:extLst>
            <a:ext uri="{FF2B5EF4-FFF2-40B4-BE49-F238E27FC236}">
              <a16:creationId xmlns:a16="http://schemas.microsoft.com/office/drawing/2014/main" id="{00000000-0008-0000-0300-000000010000}"/>
            </a:ext>
          </a:extLst>
        </xdr:cNvPr>
        <xdr:cNvSpPr/>
      </xdr:nvSpPr>
      <xdr:spPr>
        <a:xfrm>
          <a:off x="169672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39793</xdr:rowOff>
    </xdr:from>
    <xdr:to>
      <xdr:col>23</xdr:col>
      <xdr:colOff>406400</xdr:colOff>
      <xdr:row>85</xdr:row>
      <xdr:rowOff>88054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290800" y="1461304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136313</xdr:rowOff>
    </xdr:from>
    <xdr:to>
      <xdr:col>23</xdr:col>
      <xdr:colOff>457200</xdr:colOff>
      <xdr:row>85</xdr:row>
      <xdr:rowOff>66463</xdr:rowOff>
    </xdr:to>
    <xdr:sp macro="" textlink="">
      <xdr:nvSpPr>
        <xdr:cNvPr id="258" name="フローチャート : 判断 257">
          <a:extLst>
            <a:ext uri="{FF2B5EF4-FFF2-40B4-BE49-F238E27FC236}">
              <a16:creationId xmlns:a16="http://schemas.microsoft.com/office/drawing/2014/main" id="{00000000-0008-0000-0300-000002010000}"/>
            </a:ext>
          </a:extLst>
        </xdr:cNvPr>
        <xdr:cNvSpPr/>
      </xdr:nvSpPr>
      <xdr:spPr>
        <a:xfrm>
          <a:off x="16129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76640</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30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39793</xdr:rowOff>
    </xdr:from>
    <xdr:to>
      <xdr:col>22</xdr:col>
      <xdr:colOff>203200</xdr:colOff>
      <xdr:row>85</xdr:row>
      <xdr:rowOff>80011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4401800" y="14613043"/>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88054</xdr:rowOff>
    </xdr:from>
    <xdr:to>
      <xdr:col>22</xdr:col>
      <xdr:colOff>254000</xdr:colOff>
      <xdr:row>85</xdr:row>
      <xdr:rowOff>18204</xdr:rowOff>
    </xdr:to>
    <xdr:sp macro="" textlink="">
      <xdr:nvSpPr>
        <xdr:cNvPr id="261" name="フローチャート : 判断 260">
          <a:extLst>
            <a:ext uri="{FF2B5EF4-FFF2-40B4-BE49-F238E27FC236}">
              <a16:creationId xmlns:a16="http://schemas.microsoft.com/office/drawing/2014/main" id="{00000000-0008-0000-0300-000005010000}"/>
            </a:ext>
          </a:extLst>
        </xdr:cNvPr>
        <xdr:cNvSpPr/>
      </xdr:nvSpPr>
      <xdr:spPr>
        <a:xfrm>
          <a:off x="15240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28381</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80011</xdr:rowOff>
    </xdr:from>
    <xdr:to>
      <xdr:col>21</xdr:col>
      <xdr:colOff>0</xdr:colOff>
      <xdr:row>88</xdr:row>
      <xdr:rowOff>168911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4653261"/>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63923</xdr:rowOff>
    </xdr:from>
    <xdr:to>
      <xdr:col>21</xdr:col>
      <xdr:colOff>50800</xdr:colOff>
      <xdr:row>84</xdr:row>
      <xdr:rowOff>165523</xdr:rowOff>
    </xdr:to>
    <xdr:sp macro="" textlink="">
      <xdr:nvSpPr>
        <xdr:cNvPr id="264" name="フローチャート : 判断 263">
          <a:extLst>
            <a:ext uri="{FF2B5EF4-FFF2-40B4-BE49-F238E27FC236}">
              <a16:creationId xmlns:a16="http://schemas.microsoft.com/office/drawing/2014/main" id="{00000000-0008-0000-0300-000008010000}"/>
            </a:ext>
          </a:extLst>
        </xdr:cNvPr>
        <xdr:cNvSpPr/>
      </xdr:nvSpPr>
      <xdr:spPr>
        <a:xfrm>
          <a:off x="14351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4250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6" name="フローチャート : 判断 265">
          <a:extLst>
            <a:ext uri="{FF2B5EF4-FFF2-40B4-BE49-F238E27FC236}">
              <a16:creationId xmlns:a16="http://schemas.microsoft.com/office/drawing/2014/main" id="{00000000-0008-0000-0300-00000A010000}"/>
            </a:ext>
          </a:extLst>
        </xdr:cNvPr>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149454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73" name="円/楕円 272">
          <a:extLst>
            <a:ext uri="{FF2B5EF4-FFF2-40B4-BE49-F238E27FC236}">
              <a16:creationId xmlns:a16="http://schemas.microsoft.com/office/drawing/2014/main" id="{00000000-0008-0000-0300-000011010000}"/>
            </a:ext>
          </a:extLst>
        </xdr:cNvPr>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1288</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57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37254</xdr:rowOff>
    </xdr:from>
    <xdr:to>
      <xdr:col>23</xdr:col>
      <xdr:colOff>457200</xdr:colOff>
      <xdr:row>85</xdr:row>
      <xdr:rowOff>138854</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6129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123631</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69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160443</xdr:rowOff>
    </xdr:from>
    <xdr:to>
      <xdr:col>22</xdr:col>
      <xdr:colOff>254000</xdr:colOff>
      <xdr:row>85</xdr:row>
      <xdr:rowOff>90593</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5240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29211</xdr:rowOff>
    </xdr:from>
    <xdr:to>
      <xdr:col>21</xdr:col>
      <xdr:colOff>50800</xdr:colOff>
      <xdr:row>85</xdr:row>
      <xdr:rowOff>130811</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4351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115588</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118111</xdr:rowOff>
    </xdr:from>
    <xdr:to>
      <xdr:col>19</xdr:col>
      <xdr:colOff>533400</xdr:colOff>
      <xdr:row>89</xdr:row>
      <xdr:rowOff>48261</xdr:rowOff>
    </xdr:to>
    <xdr:sp macro="" textlink="">
      <xdr:nvSpPr>
        <xdr:cNvPr id="281" name="円/楕円 280">
          <a:extLst>
            <a:ext uri="{FF2B5EF4-FFF2-40B4-BE49-F238E27FC236}">
              <a16:creationId xmlns:a16="http://schemas.microsoft.com/office/drawing/2014/main" id="{00000000-0008-0000-0300-000019010000}"/>
            </a:ext>
          </a:extLst>
        </xdr:cNvPr>
        <xdr:cNvSpPr/>
      </xdr:nvSpPr>
      <xdr:spPr>
        <a:xfrm>
          <a:off x="13462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33038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昭和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年度以降、６次にわたる行財政改革に取り組み、</a:t>
          </a:r>
          <a:r>
            <a:rPr kumimoji="1" lang="en-US" altLang="ja-JP" sz="1100">
              <a:solidFill>
                <a:schemeClr val="dk1"/>
              </a:solidFill>
              <a:effectLst/>
              <a:latin typeface="+mn-lt"/>
              <a:ea typeface="+mn-ea"/>
              <a:cs typeface="+mn-cs"/>
            </a:rPr>
            <a:t>452</a:t>
          </a:r>
          <a:r>
            <a:rPr kumimoji="1" lang="ja-JP" altLang="ja-JP" sz="1100">
              <a:solidFill>
                <a:schemeClr val="dk1"/>
              </a:solidFill>
              <a:effectLst/>
              <a:latin typeface="+mn-lt"/>
              <a:ea typeface="+mn-ea"/>
              <a:cs typeface="+mn-cs"/>
            </a:rPr>
            <a:t>名の職員数を削減し適正化を図っている。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年２月の旧北方・北浦町、ならびに平成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年３月の旧北川町との市町村合併に伴い職員数は増加し、類似団体の平均を上回る職員数で推移しているが、平成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年度までの第５次行革期間には、一般ごみの収集、道路の維持補修、学校給食調理業務などを民間委託し、</a:t>
          </a:r>
          <a:r>
            <a:rPr kumimoji="1" lang="en-US" altLang="ja-JP" sz="1100">
              <a:solidFill>
                <a:schemeClr val="dk1"/>
              </a:solidFill>
              <a:effectLst/>
              <a:latin typeface="+mn-lt"/>
              <a:ea typeface="+mn-ea"/>
              <a:cs typeface="+mn-cs"/>
            </a:rPr>
            <a:t>149</a:t>
          </a:r>
          <a:r>
            <a:rPr kumimoji="1" lang="ja-JP" altLang="ja-JP" sz="1100">
              <a:solidFill>
                <a:schemeClr val="dk1"/>
              </a:solidFill>
              <a:effectLst/>
              <a:latin typeface="+mn-lt"/>
              <a:ea typeface="+mn-ea"/>
              <a:cs typeface="+mn-cs"/>
            </a:rPr>
            <a:t>名の職員数を削減した。また、平成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年度までの第６次行革期間でも、市立保育所での指定管理者制度の活用をはじめ、その他の事務事業の見直し等に取り組み職員数削減目標の</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名削減を達成した。今後、第７次行革に取り組む中で、引き続き定員管理の適正化に努め、効果的・効率的な行政運営を推進する。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a:extLst>
            <a:ext uri="{FF2B5EF4-FFF2-40B4-BE49-F238E27FC236}">
              <a16:creationId xmlns:a16="http://schemas.microsoft.com/office/drawing/2014/main"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110384</xdr:rowOff>
    </xdr:from>
    <xdr:to>
      <xdr:col>24</xdr:col>
      <xdr:colOff>558800</xdr:colOff>
      <xdr:row>66</xdr:row>
      <xdr:rowOff>32279</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7018000" y="10225934"/>
          <a:ext cx="0" cy="1122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4356</xdr:rowOff>
    </xdr:from>
    <xdr:ext cx="762000" cy="259045"/>
    <xdr:sp macro="" textlink="">
      <xdr:nvSpPr>
        <xdr:cNvPr id="313" name="定員管理の状況最小値テキスト">
          <a:extLst>
            <a:ext uri="{FF2B5EF4-FFF2-40B4-BE49-F238E27FC236}">
              <a16:creationId xmlns:a16="http://schemas.microsoft.com/office/drawing/2014/main" id="{00000000-0008-0000-0300-000039010000}"/>
            </a:ext>
          </a:extLst>
        </xdr:cNvPr>
        <xdr:cNvSpPr txBox="1"/>
      </xdr:nvSpPr>
      <xdr:spPr>
        <a:xfrm>
          <a:off x="17106900" y="1132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24</xdr:col>
      <xdr:colOff>469900</xdr:colOff>
      <xdr:row>66</xdr:row>
      <xdr:rowOff>32279</xdr:rowOff>
    </xdr:from>
    <xdr:to>
      <xdr:col>24</xdr:col>
      <xdr:colOff>647700</xdr:colOff>
      <xdr:row>66</xdr:row>
      <xdr:rowOff>32279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1347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25311</xdr:rowOff>
    </xdr:from>
    <xdr:ext cx="762000" cy="259045"/>
    <xdr:sp macro="" textlink="">
      <xdr:nvSpPr>
        <xdr:cNvPr id="315" name="定員管理の状況最大値テキスト">
          <a:extLst>
            <a:ext uri="{FF2B5EF4-FFF2-40B4-BE49-F238E27FC236}">
              <a16:creationId xmlns:a16="http://schemas.microsoft.com/office/drawing/2014/main" id="{00000000-0008-0000-0300-00003B010000}"/>
            </a:ext>
          </a:extLst>
        </xdr:cNvPr>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24</xdr:col>
      <xdr:colOff>469900</xdr:colOff>
      <xdr:row>59</xdr:row>
      <xdr:rowOff>110384</xdr:rowOff>
    </xdr:from>
    <xdr:to>
      <xdr:col>24</xdr:col>
      <xdr:colOff>647700</xdr:colOff>
      <xdr:row>59</xdr:row>
      <xdr:rowOff>110384</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56938</xdr:rowOff>
    </xdr:from>
    <xdr:to>
      <xdr:col>24</xdr:col>
      <xdr:colOff>558800</xdr:colOff>
      <xdr:row>65</xdr:row>
      <xdr:rowOff>64981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179800" y="11201188"/>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124795</xdr:rowOff>
    </xdr:from>
    <xdr:ext cx="762000" cy="259045"/>
    <xdr:sp macro="" textlink="">
      <xdr:nvSpPr>
        <xdr:cNvPr id="318" name="定員管理の状況平均値テキスト">
          <a:extLst>
            <a:ext uri="{FF2B5EF4-FFF2-40B4-BE49-F238E27FC236}">
              <a16:creationId xmlns:a16="http://schemas.microsoft.com/office/drawing/2014/main" id="{00000000-0008-0000-0300-00003E010000}"/>
            </a:ext>
          </a:extLst>
        </xdr:cNvPr>
        <xdr:cNvSpPr txBox="1"/>
      </xdr:nvSpPr>
      <xdr:spPr>
        <a:xfrm>
          <a:off x="17106900" y="10583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108268</xdr:rowOff>
    </xdr:from>
    <xdr:to>
      <xdr:col>24</xdr:col>
      <xdr:colOff>609600</xdr:colOff>
      <xdr:row>63</xdr:row>
      <xdr:rowOff>38418</xdr:rowOff>
    </xdr:to>
    <xdr:sp macro="" textlink="">
      <xdr:nvSpPr>
        <xdr:cNvPr id="319" name="フローチャート : 判断 318">
          <a:extLst>
            <a:ext uri="{FF2B5EF4-FFF2-40B4-BE49-F238E27FC236}">
              <a16:creationId xmlns:a16="http://schemas.microsoft.com/office/drawing/2014/main" id="{00000000-0008-0000-0300-00003F010000}"/>
            </a:ext>
          </a:extLst>
        </xdr:cNvPr>
        <xdr:cNvSpPr/>
      </xdr:nvSpPr>
      <xdr:spPr>
        <a:xfrm>
          <a:off x="16967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56938</xdr:rowOff>
    </xdr:from>
    <xdr:to>
      <xdr:col>23</xdr:col>
      <xdr:colOff>406400</xdr:colOff>
      <xdr:row>65</xdr:row>
      <xdr:rowOff>66993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5290800" y="1120118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19262</xdr:rowOff>
    </xdr:from>
    <xdr:to>
      <xdr:col>23</xdr:col>
      <xdr:colOff>457200</xdr:colOff>
      <xdr:row>63</xdr:row>
      <xdr:rowOff>120862</xdr:rowOff>
    </xdr:to>
    <xdr:sp macro="" textlink="">
      <xdr:nvSpPr>
        <xdr:cNvPr id="321" name="フローチャート : 判断 320">
          <a:extLst>
            <a:ext uri="{FF2B5EF4-FFF2-40B4-BE49-F238E27FC236}">
              <a16:creationId xmlns:a16="http://schemas.microsoft.com/office/drawing/2014/main" id="{00000000-0008-0000-0300-000041010000}"/>
            </a:ext>
          </a:extLst>
        </xdr:cNvPr>
        <xdr:cNvSpPr/>
      </xdr:nvSpPr>
      <xdr:spPr>
        <a:xfrm>
          <a:off x="16129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131039</xdr:rowOff>
    </xdr:from>
    <xdr:ext cx="7366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798800" y="1058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66993</xdr:rowOff>
    </xdr:from>
    <xdr:to>
      <xdr:col>22</xdr:col>
      <xdr:colOff>203200</xdr:colOff>
      <xdr:row>65</xdr:row>
      <xdr:rowOff>91122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4401800" y="1121124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19262</xdr:rowOff>
    </xdr:from>
    <xdr:to>
      <xdr:col>22</xdr:col>
      <xdr:colOff>254000</xdr:colOff>
      <xdr:row>63</xdr:row>
      <xdr:rowOff>120862</xdr:rowOff>
    </xdr:to>
    <xdr:sp macro="" textlink="">
      <xdr:nvSpPr>
        <xdr:cNvPr id="324" name="フローチャート : 判断 323">
          <a:extLst>
            <a:ext uri="{FF2B5EF4-FFF2-40B4-BE49-F238E27FC236}">
              <a16:creationId xmlns:a16="http://schemas.microsoft.com/office/drawing/2014/main" id="{00000000-0008-0000-0300-000044010000}"/>
            </a:ext>
          </a:extLst>
        </xdr:cNvPr>
        <xdr:cNvSpPr/>
      </xdr:nvSpPr>
      <xdr:spPr>
        <a:xfrm>
          <a:off x="15240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131039</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909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91122</xdr:rowOff>
    </xdr:from>
    <xdr:to>
      <xdr:col>21</xdr:col>
      <xdr:colOff>0</xdr:colOff>
      <xdr:row>65</xdr:row>
      <xdr:rowOff>115253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3512800" y="1123537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23283</xdr:rowOff>
    </xdr:from>
    <xdr:to>
      <xdr:col>21</xdr:col>
      <xdr:colOff>50800</xdr:colOff>
      <xdr:row>63</xdr:row>
      <xdr:rowOff>124883</xdr:rowOff>
    </xdr:to>
    <xdr:sp macro="" textlink="">
      <xdr:nvSpPr>
        <xdr:cNvPr id="327" name="フローチャート : 判断 326">
          <a:extLst>
            <a:ext uri="{FF2B5EF4-FFF2-40B4-BE49-F238E27FC236}">
              <a16:creationId xmlns:a16="http://schemas.microsoft.com/office/drawing/2014/main" id="{00000000-0008-0000-0300-000047010000}"/>
            </a:ext>
          </a:extLst>
        </xdr:cNvPr>
        <xdr:cNvSpPr/>
      </xdr:nvSpPr>
      <xdr:spPr>
        <a:xfrm>
          <a:off x="14351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135060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020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29316</xdr:rowOff>
    </xdr:from>
    <xdr:to>
      <xdr:col>19</xdr:col>
      <xdr:colOff>533400</xdr:colOff>
      <xdr:row>63</xdr:row>
      <xdr:rowOff>130916</xdr:rowOff>
    </xdr:to>
    <xdr:sp macro="" textlink="">
      <xdr:nvSpPr>
        <xdr:cNvPr id="329" name="フローチャート : 判断 328">
          <a:extLst>
            <a:ext uri="{FF2B5EF4-FFF2-40B4-BE49-F238E27FC236}">
              <a16:creationId xmlns:a16="http://schemas.microsoft.com/office/drawing/2014/main" id="{00000000-0008-0000-0300-000049010000}"/>
            </a:ext>
          </a:extLst>
        </xdr:cNvPr>
        <xdr:cNvSpPr/>
      </xdr:nvSpPr>
      <xdr:spPr>
        <a:xfrm>
          <a:off x="13462000" y="1083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141093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131800" y="10599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14181</xdr:rowOff>
    </xdr:from>
    <xdr:to>
      <xdr:col>24</xdr:col>
      <xdr:colOff>609600</xdr:colOff>
      <xdr:row>65</xdr:row>
      <xdr:rowOff>115781</xdr:rowOff>
    </xdr:to>
    <xdr:sp macro="" textlink="">
      <xdr:nvSpPr>
        <xdr:cNvPr id="336" name="円/楕円 335">
          <a:extLst>
            <a:ext uri="{FF2B5EF4-FFF2-40B4-BE49-F238E27FC236}">
              <a16:creationId xmlns:a16="http://schemas.microsoft.com/office/drawing/2014/main" id="{00000000-0008-0000-0300-000050010000}"/>
            </a:ext>
          </a:extLst>
        </xdr:cNvPr>
        <xdr:cNvSpPr/>
      </xdr:nvSpPr>
      <xdr:spPr>
        <a:xfrm>
          <a:off x="16967200" y="111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157708</xdr:rowOff>
    </xdr:from>
    <xdr:ext cx="762000" cy="259045"/>
    <xdr:sp macro="" textlink="">
      <xdr:nvSpPr>
        <xdr:cNvPr id="337" name="定員管理の状況該当値テキスト">
          <a:extLst>
            <a:ext uri="{FF2B5EF4-FFF2-40B4-BE49-F238E27FC236}">
              <a16:creationId xmlns:a16="http://schemas.microsoft.com/office/drawing/2014/main" id="{00000000-0008-0000-0300-000051010000}"/>
            </a:ext>
          </a:extLst>
        </xdr:cNvPr>
        <xdr:cNvSpPr txBox="1"/>
      </xdr:nvSpPr>
      <xdr:spPr>
        <a:xfrm>
          <a:off x="17106900" y="1113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6138</xdr:rowOff>
    </xdr:from>
    <xdr:to>
      <xdr:col>23</xdr:col>
      <xdr:colOff>457200</xdr:colOff>
      <xdr:row>65</xdr:row>
      <xdr:rowOff>107738</xdr:rowOff>
    </xdr:to>
    <xdr:sp macro="" textlink="">
      <xdr:nvSpPr>
        <xdr:cNvPr id="338" name="円/楕円 337">
          <a:extLst>
            <a:ext uri="{FF2B5EF4-FFF2-40B4-BE49-F238E27FC236}">
              <a16:creationId xmlns:a16="http://schemas.microsoft.com/office/drawing/2014/main" id="{00000000-0008-0000-0300-000052010000}"/>
            </a:ext>
          </a:extLst>
        </xdr:cNvPr>
        <xdr:cNvSpPr/>
      </xdr:nvSpPr>
      <xdr:spPr>
        <a:xfrm>
          <a:off x="16129000" y="1115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92515</xdr:rowOff>
    </xdr:from>
    <xdr:ext cx="7366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798800" y="11236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16193</xdr:rowOff>
    </xdr:from>
    <xdr:to>
      <xdr:col>22</xdr:col>
      <xdr:colOff>254000</xdr:colOff>
      <xdr:row>65</xdr:row>
      <xdr:rowOff>117793</xdr:rowOff>
    </xdr:to>
    <xdr:sp macro="" textlink="">
      <xdr:nvSpPr>
        <xdr:cNvPr id="340" name="円/楕円 339">
          <a:extLst>
            <a:ext uri="{FF2B5EF4-FFF2-40B4-BE49-F238E27FC236}">
              <a16:creationId xmlns:a16="http://schemas.microsoft.com/office/drawing/2014/main" id="{00000000-0008-0000-0300-000054010000}"/>
            </a:ext>
          </a:extLst>
        </xdr:cNvPr>
        <xdr:cNvSpPr/>
      </xdr:nvSpPr>
      <xdr:spPr>
        <a:xfrm>
          <a:off x="15240000" y="1116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102570</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909800" y="1124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40322</xdr:rowOff>
    </xdr:from>
    <xdr:to>
      <xdr:col>21</xdr:col>
      <xdr:colOff>50800</xdr:colOff>
      <xdr:row>65</xdr:row>
      <xdr:rowOff>141922</xdr:rowOff>
    </xdr:to>
    <xdr:sp macro="" textlink="">
      <xdr:nvSpPr>
        <xdr:cNvPr id="342" name="円/楕円 341">
          <a:extLst>
            <a:ext uri="{FF2B5EF4-FFF2-40B4-BE49-F238E27FC236}">
              <a16:creationId xmlns:a16="http://schemas.microsoft.com/office/drawing/2014/main" id="{00000000-0008-0000-0300-000056010000}"/>
            </a:ext>
          </a:extLst>
        </xdr:cNvPr>
        <xdr:cNvSpPr/>
      </xdr:nvSpPr>
      <xdr:spPr>
        <a:xfrm>
          <a:off x="14351000" y="111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126699</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020800" y="1127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64453</xdr:rowOff>
    </xdr:from>
    <xdr:to>
      <xdr:col>19</xdr:col>
      <xdr:colOff>533400</xdr:colOff>
      <xdr:row>65</xdr:row>
      <xdr:rowOff>166053</xdr:rowOff>
    </xdr:to>
    <xdr:sp macro="" textlink="">
      <xdr:nvSpPr>
        <xdr:cNvPr id="344" name="円/楕円 343">
          <a:extLst>
            <a:ext uri="{FF2B5EF4-FFF2-40B4-BE49-F238E27FC236}">
              <a16:creationId xmlns:a16="http://schemas.microsoft.com/office/drawing/2014/main" id="{00000000-0008-0000-0300-000058010000}"/>
            </a:ext>
          </a:extLst>
        </xdr:cNvPr>
        <xdr:cNvSpPr/>
      </xdr:nvSpPr>
      <xdr:spPr>
        <a:xfrm>
          <a:off x="13462000" y="1120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150830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131800" y="1129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庁舎建設や小学校施設の耐震化などの大型事業に伴う起債の償還が開始されたことにより</a:t>
          </a:r>
          <a:r>
            <a:rPr lang="ja-JP" altLang="ja-JP" sz="1100" b="0" i="0" baseline="0">
              <a:solidFill>
                <a:schemeClr val="dk1"/>
              </a:solidFill>
              <a:effectLst/>
              <a:latin typeface="+mn-lt"/>
              <a:ea typeface="+mn-ea"/>
              <a:cs typeface="+mn-cs"/>
            </a:rPr>
            <a:t>、前年度と比較して</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ポイント増加している。</a:t>
          </a:r>
          <a:r>
            <a:rPr lang="ja-JP" altLang="en-US" sz="1100" b="0" i="0" baseline="0">
              <a:solidFill>
                <a:schemeClr val="dk1"/>
              </a:solidFill>
              <a:effectLst/>
              <a:latin typeface="+mn-lt"/>
              <a:ea typeface="+mn-ea"/>
              <a:cs typeface="+mn-cs"/>
            </a:rPr>
            <a:t>今後については、</a:t>
          </a:r>
          <a:r>
            <a:rPr lang="ja-JP" altLang="ja-JP" sz="1100" b="0" i="0" baseline="0">
              <a:solidFill>
                <a:schemeClr val="dk1"/>
              </a:solidFill>
              <a:effectLst/>
              <a:latin typeface="+mn-lt"/>
              <a:ea typeface="+mn-ea"/>
              <a:cs typeface="+mn-cs"/>
            </a:rPr>
            <a:t>起債発行額を元金償還額以内に抑制するなど、公債費の抑制に努め</a:t>
          </a:r>
          <a:r>
            <a:rPr lang="ja-JP" altLang="en-US" sz="1100" b="0" i="0" baseline="0">
              <a:solidFill>
                <a:schemeClr val="dk1"/>
              </a:solidFill>
              <a:effectLst/>
              <a:latin typeface="+mn-lt"/>
              <a:ea typeface="+mn-ea"/>
              <a:cs typeface="+mn-cs"/>
            </a:rPr>
            <a:t>ているため、比率が徐々に低下する見込みである。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113030</xdr:rowOff>
    </xdr:from>
    <xdr:to>
      <xdr:col>24</xdr:col>
      <xdr:colOff>558800</xdr:colOff>
      <xdr:row>44</xdr:row>
      <xdr:rowOff>98743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28523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70820</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61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44</xdr:row>
      <xdr:rowOff>98743</xdr:rowOff>
    </xdr:from>
    <xdr:to>
      <xdr:col>24</xdr:col>
      <xdr:colOff>647700</xdr:colOff>
      <xdr:row>44</xdr:row>
      <xdr:rowOff>98743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64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27957</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113030</xdr:rowOff>
    </xdr:from>
    <xdr:to>
      <xdr:col>24</xdr:col>
      <xdr:colOff>647700</xdr:colOff>
      <xdr:row>36</xdr:row>
      <xdr:rowOff>113030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120968</xdr:rowOff>
    </xdr:from>
    <xdr:to>
      <xdr:col>24</xdr:col>
      <xdr:colOff>558800</xdr:colOff>
      <xdr:row>40</xdr:row>
      <xdr:rowOff>139065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6978968"/>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134002</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477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117475</xdr:rowOff>
    </xdr:from>
    <xdr:to>
      <xdr:col>24</xdr:col>
      <xdr:colOff>609600</xdr:colOff>
      <xdr:row>39</xdr:row>
      <xdr:rowOff>47625</xdr:rowOff>
    </xdr:to>
    <xdr:sp macro="" textlink="">
      <xdr:nvSpPr>
        <xdr:cNvPr id="377" name="フローチャート : 判断 376">
          <a:extLst>
            <a:ext uri="{FF2B5EF4-FFF2-40B4-BE49-F238E27FC236}">
              <a16:creationId xmlns:a16="http://schemas.microsoft.com/office/drawing/2014/main" id="{00000000-0008-0000-0300-000079010000}"/>
            </a:ext>
          </a:extLst>
        </xdr:cNvPr>
        <xdr:cNvSpPr/>
      </xdr:nvSpPr>
      <xdr:spPr>
        <a:xfrm>
          <a:off x="169672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114935</xdr:rowOff>
    </xdr:from>
    <xdr:to>
      <xdr:col>23</xdr:col>
      <xdr:colOff>406400</xdr:colOff>
      <xdr:row>40</xdr:row>
      <xdr:rowOff>120968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290800" y="697293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18415</xdr:rowOff>
    </xdr:from>
    <xdr:to>
      <xdr:col>23</xdr:col>
      <xdr:colOff>457200</xdr:colOff>
      <xdr:row>39</xdr:row>
      <xdr:rowOff>120015</xdr:rowOff>
    </xdr:to>
    <xdr:sp macro="" textlink="">
      <xdr:nvSpPr>
        <xdr:cNvPr id="379" name="フローチャート : 判断 378">
          <a:extLst>
            <a:ext uri="{FF2B5EF4-FFF2-40B4-BE49-F238E27FC236}">
              <a16:creationId xmlns:a16="http://schemas.microsoft.com/office/drawing/2014/main" id="{00000000-0008-0000-0300-00007B010000}"/>
            </a:ext>
          </a:extLst>
        </xdr:cNvPr>
        <xdr:cNvSpPr/>
      </xdr:nvSpPr>
      <xdr:spPr>
        <a:xfrm>
          <a:off x="16129000" y="670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130192</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647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114935</xdr:rowOff>
    </xdr:from>
    <xdr:to>
      <xdr:col>22</xdr:col>
      <xdr:colOff>203200</xdr:colOff>
      <xdr:row>40</xdr:row>
      <xdr:rowOff>133032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697293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72707</xdr:rowOff>
    </xdr:from>
    <xdr:to>
      <xdr:col>22</xdr:col>
      <xdr:colOff>254000</xdr:colOff>
      <xdr:row>40</xdr:row>
      <xdr:rowOff>2857</xdr:rowOff>
    </xdr:to>
    <xdr:sp macro="" textlink="">
      <xdr:nvSpPr>
        <xdr:cNvPr id="382" name="フローチャート : 判断 381">
          <a:extLst>
            <a:ext uri="{FF2B5EF4-FFF2-40B4-BE49-F238E27FC236}">
              <a16:creationId xmlns:a16="http://schemas.microsoft.com/office/drawing/2014/main" id="{00000000-0008-0000-0300-00007E010000}"/>
            </a:ext>
          </a:extLst>
        </xdr:cNvPr>
        <xdr:cNvSpPr/>
      </xdr:nvSpPr>
      <xdr:spPr>
        <a:xfrm>
          <a:off x="15240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13034</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652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133032</xdr:rowOff>
    </xdr:from>
    <xdr:to>
      <xdr:col>21</xdr:col>
      <xdr:colOff>0</xdr:colOff>
      <xdr:row>40</xdr:row>
      <xdr:rowOff>151130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699103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120968</xdr:rowOff>
    </xdr:from>
    <xdr:to>
      <xdr:col>21</xdr:col>
      <xdr:colOff>50800</xdr:colOff>
      <xdr:row>40</xdr:row>
      <xdr:rowOff>51118</xdr:rowOff>
    </xdr:to>
    <xdr:sp macro="" textlink="">
      <xdr:nvSpPr>
        <xdr:cNvPr id="385" name="フローチャート : 判断 384">
          <a:extLst>
            <a:ext uri="{FF2B5EF4-FFF2-40B4-BE49-F238E27FC236}">
              <a16:creationId xmlns:a16="http://schemas.microsoft.com/office/drawing/2014/main" id="{00000000-0008-0000-0300-000081010000}"/>
            </a:ext>
          </a:extLst>
        </xdr:cNvPr>
        <xdr:cNvSpPr/>
      </xdr:nvSpPr>
      <xdr:spPr>
        <a:xfrm>
          <a:off x="14351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61295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157163</xdr:rowOff>
    </xdr:from>
    <xdr:to>
      <xdr:col>19</xdr:col>
      <xdr:colOff>533400</xdr:colOff>
      <xdr:row>40</xdr:row>
      <xdr:rowOff>87313</xdr:rowOff>
    </xdr:to>
    <xdr:sp macro="" textlink="">
      <xdr:nvSpPr>
        <xdr:cNvPr id="387" name="フローチャート : 判断 386">
          <a:extLst>
            <a:ext uri="{FF2B5EF4-FFF2-40B4-BE49-F238E27FC236}">
              <a16:creationId xmlns:a16="http://schemas.microsoft.com/office/drawing/2014/main" id="{00000000-0008-0000-0300-000083010000}"/>
            </a:ext>
          </a:extLst>
        </xdr:cNvPr>
        <xdr:cNvSpPr/>
      </xdr:nvSpPr>
      <xdr:spPr>
        <a:xfrm>
          <a:off x="13462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97490</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88265</xdr:rowOff>
    </xdr:from>
    <xdr:to>
      <xdr:col>24</xdr:col>
      <xdr:colOff>609600</xdr:colOff>
      <xdr:row>41</xdr:row>
      <xdr:rowOff>18415</xdr:rowOff>
    </xdr:to>
    <xdr:sp macro="" textlink="">
      <xdr:nvSpPr>
        <xdr:cNvPr id="394" name="円/楕円 393">
          <a:extLst>
            <a:ext uri="{FF2B5EF4-FFF2-40B4-BE49-F238E27FC236}">
              <a16:creationId xmlns:a16="http://schemas.microsoft.com/office/drawing/2014/main" id="{00000000-0008-0000-0300-00008A010000}"/>
            </a:ext>
          </a:extLst>
        </xdr:cNvPr>
        <xdr:cNvSpPr/>
      </xdr:nvSpPr>
      <xdr:spPr>
        <a:xfrm>
          <a:off x="169672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60342</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691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70168</xdr:rowOff>
    </xdr:from>
    <xdr:to>
      <xdr:col>23</xdr:col>
      <xdr:colOff>457200</xdr:colOff>
      <xdr:row>41</xdr:row>
      <xdr:rowOff>318</xdr:rowOff>
    </xdr:to>
    <xdr:sp macro="" textlink="">
      <xdr:nvSpPr>
        <xdr:cNvPr id="396" name="円/楕円 395">
          <a:extLst>
            <a:ext uri="{FF2B5EF4-FFF2-40B4-BE49-F238E27FC236}">
              <a16:creationId xmlns:a16="http://schemas.microsoft.com/office/drawing/2014/main" id="{00000000-0008-0000-0300-00008C010000}"/>
            </a:ext>
          </a:extLst>
        </xdr:cNvPr>
        <xdr:cNvSpPr/>
      </xdr:nvSpPr>
      <xdr:spPr>
        <a:xfrm>
          <a:off x="161290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156545</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701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64135</xdr:rowOff>
    </xdr:from>
    <xdr:to>
      <xdr:col>22</xdr:col>
      <xdr:colOff>254000</xdr:colOff>
      <xdr:row>40</xdr:row>
      <xdr:rowOff>165735</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52400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150512</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700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82232</xdr:rowOff>
    </xdr:from>
    <xdr:to>
      <xdr:col>21</xdr:col>
      <xdr:colOff>50800</xdr:colOff>
      <xdr:row>41</xdr:row>
      <xdr:rowOff>12382</xdr:rowOff>
    </xdr:to>
    <xdr:sp macro="" textlink="">
      <xdr:nvSpPr>
        <xdr:cNvPr id="400" name="円/楕円 399">
          <a:extLst>
            <a:ext uri="{FF2B5EF4-FFF2-40B4-BE49-F238E27FC236}">
              <a16:creationId xmlns:a16="http://schemas.microsoft.com/office/drawing/2014/main" id="{00000000-0008-0000-0300-000090010000}"/>
            </a:ext>
          </a:extLst>
        </xdr:cNvPr>
        <xdr:cNvSpPr/>
      </xdr:nvSpPr>
      <xdr:spPr>
        <a:xfrm>
          <a:off x="14351000" y="69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168609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100330</xdr:rowOff>
    </xdr:from>
    <xdr:to>
      <xdr:col>19</xdr:col>
      <xdr:colOff>533400</xdr:colOff>
      <xdr:row>41</xdr:row>
      <xdr:rowOff>30480</xdr:rowOff>
    </xdr:to>
    <xdr:sp macro="" textlink="">
      <xdr:nvSpPr>
        <xdr:cNvPr id="402" name="円/楕円 401">
          <a:extLst>
            <a:ext uri="{FF2B5EF4-FFF2-40B4-BE49-F238E27FC236}">
              <a16:creationId xmlns:a16="http://schemas.microsoft.com/office/drawing/2014/main" id="{00000000-0008-0000-0300-000092010000}"/>
            </a:ext>
          </a:extLst>
        </xdr:cNvPr>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15257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前年度と比較し</a:t>
          </a:r>
          <a:r>
            <a:rPr lang="en-US" altLang="ja-JP" sz="1100" b="0" i="0" baseline="0">
              <a:solidFill>
                <a:schemeClr val="dk1"/>
              </a:solidFill>
              <a:effectLst/>
              <a:latin typeface="+mn-lt"/>
              <a:ea typeface="+mn-ea"/>
              <a:cs typeface="+mn-cs"/>
            </a:rPr>
            <a:t>18.6</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している。主な要因は、分子において地方債の現在高や退職手当負担見込額などの将来負担額が減少していることや、</a:t>
          </a:r>
          <a:r>
            <a:rPr lang="ja-JP" altLang="ja-JP" sz="1100" b="0" i="0">
              <a:solidFill>
                <a:schemeClr val="dk1"/>
              </a:solidFill>
              <a:effectLst/>
              <a:latin typeface="+mn-lt"/>
              <a:ea typeface="+mn-ea"/>
              <a:cs typeface="+mn-cs"/>
            </a:rPr>
            <a:t>地方債の償還等に充当可能な基金</a:t>
          </a:r>
          <a:r>
            <a:rPr lang="ja-JP" altLang="en-US" sz="1100" b="0" i="0" baseline="0">
              <a:solidFill>
                <a:schemeClr val="dk1"/>
              </a:solidFill>
              <a:effectLst/>
              <a:latin typeface="+mn-lt"/>
              <a:ea typeface="+mn-ea"/>
              <a:cs typeface="+mn-cs"/>
            </a:rPr>
            <a:t>が大幅に</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したことに</a:t>
          </a:r>
          <a:r>
            <a:rPr lang="ja-JP" altLang="ja-JP" sz="1100" b="0" i="0" baseline="0">
              <a:solidFill>
                <a:schemeClr val="dk1"/>
              </a:solidFill>
              <a:effectLst/>
              <a:latin typeface="+mn-lt"/>
              <a:ea typeface="+mn-ea"/>
              <a:cs typeface="+mn-cs"/>
            </a:rPr>
            <a:t>よるものである。今後も人件費の削減や経費節減を中心とした行財政改革を進め、財政の健全化に努める。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16002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7018000" y="2370667"/>
          <a:ext cx="0" cy="14172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176.2</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116755</xdr:rowOff>
    </xdr:from>
    <xdr:to>
      <xdr:col>24</xdr:col>
      <xdr:colOff>558800</xdr:colOff>
      <xdr:row>15</xdr:row>
      <xdr:rowOff>94911</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6179800" y="2517055"/>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56744</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39" name="フローチャート : 判断 438">
          <a:extLst>
            <a:ext uri="{FF2B5EF4-FFF2-40B4-BE49-F238E27FC236}">
              <a16:creationId xmlns:a16="http://schemas.microsoft.com/office/drawing/2014/main" id="{00000000-0008-0000-0300-0000B7010000}"/>
            </a:ext>
          </a:extLst>
        </xdr:cNvPr>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94911</xdr:rowOff>
    </xdr:from>
    <xdr:to>
      <xdr:col>23</xdr:col>
      <xdr:colOff>406400</xdr:colOff>
      <xdr:row>16</xdr:row>
      <xdr:rowOff>40894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5290800" y="2666661"/>
          <a:ext cx="889000" cy="11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46651</xdr:rowOff>
    </xdr:from>
    <xdr:to>
      <xdr:col>23</xdr:col>
      <xdr:colOff>457200</xdr:colOff>
      <xdr:row>14</xdr:row>
      <xdr:rowOff>148251</xdr:rowOff>
    </xdr:to>
    <xdr:sp macro="" textlink="">
      <xdr:nvSpPr>
        <xdr:cNvPr id="441" name="フローチャート : 判断 440">
          <a:extLst>
            <a:ext uri="{FF2B5EF4-FFF2-40B4-BE49-F238E27FC236}">
              <a16:creationId xmlns:a16="http://schemas.microsoft.com/office/drawing/2014/main" id="{00000000-0008-0000-0300-0000B9010000}"/>
            </a:ext>
          </a:extLst>
        </xdr:cNvPr>
        <xdr:cNvSpPr/>
      </xdr:nvSpPr>
      <xdr:spPr>
        <a:xfrm>
          <a:off x="161290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158428</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215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40894</xdr:rowOff>
    </xdr:from>
    <xdr:to>
      <xdr:col>22</xdr:col>
      <xdr:colOff>203200</xdr:colOff>
      <xdr:row>16</xdr:row>
      <xdr:rowOff>70654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4401800" y="2784094"/>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19981</xdr:rowOff>
    </xdr:from>
    <xdr:to>
      <xdr:col>22</xdr:col>
      <xdr:colOff>254000</xdr:colOff>
      <xdr:row>15</xdr:row>
      <xdr:rowOff>121581</xdr:rowOff>
    </xdr:to>
    <xdr:sp macro="" textlink="">
      <xdr:nvSpPr>
        <xdr:cNvPr id="444" name="フローチャート : 判断 443">
          <a:extLst>
            <a:ext uri="{FF2B5EF4-FFF2-40B4-BE49-F238E27FC236}">
              <a16:creationId xmlns:a16="http://schemas.microsoft.com/office/drawing/2014/main" id="{00000000-0008-0000-0300-0000BC010000}"/>
            </a:ext>
          </a:extLst>
        </xdr:cNvPr>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131758</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70654</xdr:rowOff>
    </xdr:from>
    <xdr:to>
      <xdr:col>21</xdr:col>
      <xdr:colOff>0</xdr:colOff>
      <xdr:row>17</xdr:row>
      <xdr:rowOff>16637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3512800" y="2813854"/>
          <a:ext cx="889000" cy="11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50546</xdr:rowOff>
    </xdr:from>
    <xdr:to>
      <xdr:col>21</xdr:col>
      <xdr:colOff>50800</xdr:colOff>
      <xdr:row>15</xdr:row>
      <xdr:rowOff>152146</xdr:rowOff>
    </xdr:to>
    <xdr:sp macro="" textlink="">
      <xdr:nvSpPr>
        <xdr:cNvPr id="447" name="フローチャート : 判断 446">
          <a:extLst>
            <a:ext uri="{FF2B5EF4-FFF2-40B4-BE49-F238E27FC236}">
              <a16:creationId xmlns:a16="http://schemas.microsoft.com/office/drawing/2014/main" id="{00000000-0008-0000-0300-0000BF010000}"/>
            </a:ext>
          </a:extLst>
        </xdr:cNvPr>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162323</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49" name="フローチャート : 判断 448">
          <a:extLst>
            <a:ext uri="{FF2B5EF4-FFF2-40B4-BE49-F238E27FC236}">
              <a16:creationId xmlns:a16="http://schemas.microsoft.com/office/drawing/2014/main" id="{00000000-0008-0000-0300-0000C1010000}"/>
            </a:ext>
          </a:extLst>
        </xdr:cNvPr>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59241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65955</xdr:rowOff>
    </xdr:from>
    <xdr:to>
      <xdr:col>24</xdr:col>
      <xdr:colOff>609600</xdr:colOff>
      <xdr:row>14</xdr:row>
      <xdr:rowOff>167555</xdr:rowOff>
    </xdr:to>
    <xdr:sp macro="" textlink="">
      <xdr:nvSpPr>
        <xdr:cNvPr id="456" name="円/楕円 455">
          <a:extLst>
            <a:ext uri="{FF2B5EF4-FFF2-40B4-BE49-F238E27FC236}">
              <a16:creationId xmlns:a16="http://schemas.microsoft.com/office/drawing/2014/main" id="{00000000-0008-0000-0300-0000C8010000}"/>
            </a:ext>
          </a:extLst>
        </xdr:cNvPr>
        <xdr:cNvSpPr/>
      </xdr:nvSpPr>
      <xdr:spPr>
        <a:xfrm>
          <a:off x="16967200" y="24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38032</xdr:rowOff>
    </xdr:from>
    <xdr:ext cx="762000" cy="259045"/>
    <xdr:sp macro="" textlink="">
      <xdr:nvSpPr>
        <xdr:cNvPr id="457" name="将来負担の状況該当値テキスト">
          <a:extLst>
            <a:ext uri="{FF2B5EF4-FFF2-40B4-BE49-F238E27FC236}">
              <a16:creationId xmlns:a16="http://schemas.microsoft.com/office/drawing/2014/main" id="{00000000-0008-0000-0300-0000C9010000}"/>
            </a:ext>
          </a:extLst>
        </xdr:cNvPr>
        <xdr:cNvSpPr txBox="1"/>
      </xdr:nvSpPr>
      <xdr:spPr>
        <a:xfrm>
          <a:off x="17106900" y="243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44111</xdr:rowOff>
    </xdr:from>
    <xdr:to>
      <xdr:col>23</xdr:col>
      <xdr:colOff>457200</xdr:colOff>
      <xdr:row>15</xdr:row>
      <xdr:rowOff>145711</xdr:rowOff>
    </xdr:to>
    <xdr:sp macro="" textlink="">
      <xdr:nvSpPr>
        <xdr:cNvPr id="458" name="円/楕円 457">
          <a:extLst>
            <a:ext uri="{FF2B5EF4-FFF2-40B4-BE49-F238E27FC236}">
              <a16:creationId xmlns:a16="http://schemas.microsoft.com/office/drawing/2014/main" id="{00000000-0008-0000-0300-0000CA010000}"/>
            </a:ext>
          </a:extLst>
        </xdr:cNvPr>
        <xdr:cNvSpPr/>
      </xdr:nvSpPr>
      <xdr:spPr>
        <a:xfrm>
          <a:off x="16129000" y="261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130488</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2702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161544</xdr:rowOff>
    </xdr:from>
    <xdr:to>
      <xdr:col>22</xdr:col>
      <xdr:colOff>254000</xdr:colOff>
      <xdr:row>16</xdr:row>
      <xdr:rowOff>91694</xdr:rowOff>
    </xdr:to>
    <xdr:sp macro="" textlink="">
      <xdr:nvSpPr>
        <xdr:cNvPr id="460" name="円/楕円 459">
          <a:extLst>
            <a:ext uri="{FF2B5EF4-FFF2-40B4-BE49-F238E27FC236}">
              <a16:creationId xmlns:a16="http://schemas.microsoft.com/office/drawing/2014/main" id="{00000000-0008-0000-0300-0000CC010000}"/>
            </a:ext>
          </a:extLst>
        </xdr:cNvPr>
        <xdr:cNvSpPr/>
      </xdr:nvSpPr>
      <xdr:spPr>
        <a:xfrm>
          <a:off x="15240000" y="273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76471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281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19854</xdr:rowOff>
    </xdr:from>
    <xdr:to>
      <xdr:col>21</xdr:col>
      <xdr:colOff>50800</xdr:colOff>
      <xdr:row>16</xdr:row>
      <xdr:rowOff>121454</xdr:rowOff>
    </xdr:to>
    <xdr:sp macro="" textlink="">
      <xdr:nvSpPr>
        <xdr:cNvPr id="462" name="円/楕円 461">
          <a:extLst>
            <a:ext uri="{FF2B5EF4-FFF2-40B4-BE49-F238E27FC236}">
              <a16:creationId xmlns:a16="http://schemas.microsoft.com/office/drawing/2014/main" id="{00000000-0008-0000-0300-0000CE010000}"/>
            </a:ext>
          </a:extLst>
        </xdr:cNvPr>
        <xdr:cNvSpPr/>
      </xdr:nvSpPr>
      <xdr:spPr>
        <a:xfrm>
          <a:off x="14351000" y="276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106231</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849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137287</xdr:rowOff>
    </xdr:from>
    <xdr:to>
      <xdr:col>19</xdr:col>
      <xdr:colOff>533400</xdr:colOff>
      <xdr:row>17</xdr:row>
      <xdr:rowOff>67437</xdr:rowOff>
    </xdr:to>
    <xdr:sp macro="" textlink="">
      <xdr:nvSpPr>
        <xdr:cNvPr id="464" name="円/楕円 463">
          <a:extLst>
            <a:ext uri="{FF2B5EF4-FFF2-40B4-BE49-F238E27FC236}">
              <a16:creationId xmlns:a16="http://schemas.microsoft.com/office/drawing/2014/main" id="{00000000-0008-0000-0300-0000D0010000}"/>
            </a:ext>
          </a:extLst>
        </xdr:cNvPr>
        <xdr:cNvSpPr/>
      </xdr:nvSpPr>
      <xdr:spPr>
        <a:xfrm>
          <a:off x="13462000" y="288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52214</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96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宮崎県延岡市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126,612
126,331
868.02
63,345,325
61,822,169
1,239,844
32,539,437
60,983,566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18.2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ja-JP" sz="900">
              <a:solidFill>
                <a:schemeClr val="dk1"/>
              </a:solidFill>
              <a:effectLst/>
              <a:latin typeface="+mn-lt"/>
              <a:ea typeface="+mn-ea"/>
              <a:cs typeface="+mn-cs"/>
            </a:rPr>
            <a:t>類似団体と比較し職員数が多いことや、職員構成の違いなどから平均給料が高いことが人件費を押し上げる主な要因となっているが、これまでの定員適正化の取組により、総人件費は逓減傾向で推移している。また、給与水準の適正化を図るため、平成</a:t>
          </a:r>
          <a:r>
            <a:rPr kumimoji="1" lang="en-US" altLang="ja-JP" sz="900">
              <a:solidFill>
                <a:schemeClr val="dk1"/>
              </a:solidFill>
              <a:effectLst/>
              <a:latin typeface="+mn-lt"/>
              <a:ea typeface="+mn-ea"/>
              <a:cs typeface="+mn-cs"/>
            </a:rPr>
            <a:t>25</a:t>
          </a:r>
          <a:r>
            <a:rPr kumimoji="1" lang="ja-JP" altLang="ja-JP" sz="900">
              <a:solidFill>
                <a:schemeClr val="dk1"/>
              </a:solidFill>
              <a:effectLst/>
              <a:latin typeface="+mn-lt"/>
              <a:ea typeface="+mn-ea"/>
              <a:cs typeface="+mn-cs"/>
            </a:rPr>
            <a:t>年度以降、給料の減額措置や定期昇給の抑制措置などを実施してきた。</a:t>
          </a:r>
          <a:endParaRPr lang="ja-JP" altLang="ja-JP" sz="1050">
            <a:effectLst/>
          </a:endParaRPr>
        </a:p>
        <a:p>
          <a:r>
            <a:rPr kumimoji="1" lang="ja-JP" altLang="ja-JP" sz="900">
              <a:solidFill>
                <a:schemeClr val="dk1"/>
              </a:solidFill>
              <a:effectLst/>
              <a:latin typeface="+mn-lt"/>
              <a:ea typeface="+mn-ea"/>
              <a:cs typeface="+mn-cs"/>
            </a:rPr>
            <a:t>　平成</a:t>
          </a:r>
          <a:r>
            <a:rPr kumimoji="1" lang="en-US" altLang="ja-JP" sz="900">
              <a:solidFill>
                <a:schemeClr val="dk1"/>
              </a:solidFill>
              <a:effectLst/>
              <a:latin typeface="+mn-lt"/>
              <a:ea typeface="+mn-ea"/>
              <a:cs typeface="+mn-cs"/>
            </a:rPr>
            <a:t>27</a:t>
          </a:r>
          <a:r>
            <a:rPr kumimoji="1" lang="ja-JP" altLang="ja-JP" sz="900">
              <a:solidFill>
                <a:schemeClr val="dk1"/>
              </a:solidFill>
              <a:effectLst/>
              <a:latin typeface="+mn-lt"/>
              <a:ea typeface="+mn-ea"/>
              <a:cs typeface="+mn-cs"/>
            </a:rPr>
            <a:t>年度には国に準じて給料表を平均２％引き下げたうえで、平成</a:t>
          </a:r>
          <a:r>
            <a:rPr kumimoji="1" lang="en-US" altLang="ja-JP" sz="900">
              <a:solidFill>
                <a:schemeClr val="dk1"/>
              </a:solidFill>
              <a:effectLst/>
              <a:latin typeface="+mn-lt"/>
              <a:ea typeface="+mn-ea"/>
              <a:cs typeface="+mn-cs"/>
            </a:rPr>
            <a:t>27</a:t>
          </a:r>
          <a:r>
            <a:rPr kumimoji="1" lang="ja-JP" altLang="ja-JP" sz="900">
              <a:solidFill>
                <a:schemeClr val="dk1"/>
              </a:solidFill>
              <a:effectLst/>
              <a:latin typeface="+mn-lt"/>
              <a:ea typeface="+mn-ea"/>
              <a:cs typeface="+mn-cs"/>
            </a:rPr>
            <a:t>年度及び平成</a:t>
          </a:r>
          <a:r>
            <a:rPr kumimoji="1" lang="en-US" altLang="ja-JP" sz="900">
              <a:solidFill>
                <a:schemeClr val="dk1"/>
              </a:solidFill>
              <a:effectLst/>
              <a:latin typeface="+mn-lt"/>
              <a:ea typeface="+mn-ea"/>
              <a:cs typeface="+mn-cs"/>
            </a:rPr>
            <a:t>28</a:t>
          </a:r>
          <a:r>
            <a:rPr kumimoji="1" lang="ja-JP" altLang="ja-JP" sz="900">
              <a:solidFill>
                <a:schemeClr val="dk1"/>
              </a:solidFill>
              <a:effectLst/>
              <a:latin typeface="+mn-lt"/>
              <a:ea typeface="+mn-ea"/>
              <a:cs typeface="+mn-cs"/>
            </a:rPr>
            <a:t>年度において、４月から３か月間は引下げに伴う経過措置（現給保障）を行わないとともに、７月以降は定期昇給の抑制措置を実施するなど給与の適正化に取り組んでいる。引き続き、民間活力の導入や事務事業の見直し等による職員の減員とともに、国、県や他団体の状況等を踏まえた給与制度・水準の実現などの取組を進め、定員管理や給与の適正化に努めていく。</a:t>
          </a:r>
          <a:endParaRPr lang="ja-JP" altLang="ja-JP" sz="11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962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146050</xdr:rowOff>
    </xdr:from>
    <xdr:to>
      <xdr:col>7</xdr:col>
      <xdr:colOff>15875</xdr:colOff>
      <xdr:row>37</xdr:row>
      <xdr:rowOff>168910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897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153687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137160</xdr:rowOff>
    </xdr:from>
    <xdr:to>
      <xdr:col>7</xdr:col>
      <xdr:colOff>66675</xdr:colOff>
      <xdr:row>37</xdr:row>
      <xdr:rowOff>67310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168910</xdr:rowOff>
    </xdr:from>
    <xdr:to>
      <xdr:col>5</xdr:col>
      <xdr:colOff>549275</xdr:colOff>
      <xdr:row>38</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125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156210</xdr:rowOff>
    </xdr:from>
    <xdr:to>
      <xdr:col>5</xdr:col>
      <xdr:colOff>600075</xdr:colOff>
      <xdr:row>36</xdr:row>
      <xdr:rowOff>86360</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96537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81280</xdr:rowOff>
    </xdr:from>
    <xdr:to>
      <xdr:col>4</xdr:col>
      <xdr:colOff>346075</xdr:colOff>
      <xdr:row>38</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96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a:extLst>
            <a:ext uri="{FF2B5EF4-FFF2-40B4-BE49-F238E27FC236}">
              <a16:creationId xmlns:a16="http://schemas.microsoft.com/office/drawing/2014/main" id="{00000000-0008-0000-0400-000049000000}"/>
            </a:ext>
          </a:extLst>
        </xdr:cNvPr>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81280</xdr:rowOff>
    </xdr:from>
    <xdr:to>
      <xdr:col>3</xdr:col>
      <xdr:colOff>142875</xdr:colOff>
      <xdr:row>39</xdr:row>
      <xdr:rowOff>54610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963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106680</xdr:rowOff>
    </xdr:from>
    <xdr:to>
      <xdr:col>3</xdr:col>
      <xdr:colOff>193675</xdr:colOff>
      <xdr:row>37</xdr:row>
      <xdr:rowOff>36830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47007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1270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153687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95250</xdr:rowOff>
    </xdr:from>
    <xdr:to>
      <xdr:col>7</xdr:col>
      <xdr:colOff>66675</xdr:colOff>
      <xdr:row>38</xdr:row>
      <xdr:rowOff>25400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67327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118110</xdr:rowOff>
    </xdr:from>
    <xdr:to>
      <xdr:col>5</xdr:col>
      <xdr:colOff>600075</xdr:colOff>
      <xdr:row>38</xdr:row>
      <xdr:rowOff>48260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937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33037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60960</xdr:rowOff>
    </xdr:from>
    <xdr:to>
      <xdr:col>4</xdr:col>
      <xdr:colOff>396875</xdr:colOff>
      <xdr:row>38</xdr:row>
      <xdr:rowOff>162560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048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147337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30480</xdr:rowOff>
    </xdr:from>
    <xdr:to>
      <xdr:col>3</xdr:col>
      <xdr:colOff>193675</xdr:colOff>
      <xdr:row>38</xdr:row>
      <xdr:rowOff>132080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2159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116857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3810</xdr:rowOff>
    </xdr:from>
    <xdr:to>
      <xdr:col>1</xdr:col>
      <xdr:colOff>676275</xdr:colOff>
      <xdr:row>39</xdr:row>
      <xdr:rowOff>105410</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1270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90187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類似団体平均と比較すると、比率は低い状態である。その要因として、これまで経常経費の節減に努めてきた効果によるものと考えている。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しかし、新たに整備を行った最終処分場</a:t>
          </a:r>
          <a:r>
            <a:rPr lang="ja-JP" altLang="en-US" sz="1100" b="0" i="0" baseline="0">
              <a:solidFill>
                <a:schemeClr val="dk1"/>
              </a:solidFill>
              <a:effectLst/>
              <a:latin typeface="+mn-lt"/>
              <a:ea typeface="+mn-ea"/>
              <a:cs typeface="+mn-cs"/>
            </a:rPr>
            <a:t>、新庁舎などに係る施設の維持管理や業務の民間委託化の推進などによる物件費の</a:t>
          </a:r>
          <a:r>
            <a:rPr lang="ja-JP" altLang="ja-JP" sz="1100" b="0" i="0" baseline="0">
              <a:solidFill>
                <a:schemeClr val="dk1"/>
              </a:solidFill>
              <a:effectLst/>
              <a:latin typeface="+mn-lt"/>
              <a:ea typeface="+mn-ea"/>
              <a:cs typeface="+mn-cs"/>
            </a:rPr>
            <a:t>増加が見込まれるため、必要な経費の精査によりコストの縮減を図っていく。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21</xdr:row>
      <xdr:rowOff>106426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0784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78503</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21</xdr:row>
      <xdr:rowOff>106426</xdr:rowOff>
    </xdr:from>
    <xdr:to>
      <xdr:col>24</xdr:col>
      <xdr:colOff>120650</xdr:colOff>
      <xdr:row>21</xdr:row>
      <xdr:rowOff>106426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99568</xdr:rowOff>
    </xdr:from>
    <xdr:to>
      <xdr:col>24</xdr:col>
      <xdr:colOff>31750</xdr:colOff>
      <xdr:row>14</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4998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89425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7" name="フローチャート : 判断 126">
          <a:extLst>
            <a:ext uri="{FF2B5EF4-FFF2-40B4-BE49-F238E27FC236}">
              <a16:creationId xmlns:a16="http://schemas.microsoft.com/office/drawing/2014/main" id="{00000000-0008-0000-0400-00007F000000}"/>
            </a:ext>
          </a:extLst>
        </xdr:cNvPr>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62992</xdr:rowOff>
    </xdr:from>
    <xdr:to>
      <xdr:col>22</xdr:col>
      <xdr:colOff>565150</xdr:colOff>
      <xdr:row>14</xdr:row>
      <xdr:rowOff>99568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4632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44196</xdr:rowOff>
    </xdr:from>
    <xdr:to>
      <xdr:col>22</xdr:col>
      <xdr:colOff>615950</xdr:colOff>
      <xdr:row>16</xdr:row>
      <xdr:rowOff>145796</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130573</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143002</xdr:rowOff>
    </xdr:from>
    <xdr:to>
      <xdr:col>21</xdr:col>
      <xdr:colOff>361950</xdr:colOff>
      <xdr:row>14</xdr:row>
      <xdr:rowOff>62992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3718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25908</xdr:rowOff>
    </xdr:from>
    <xdr:to>
      <xdr:col>21</xdr:col>
      <xdr:colOff>412750</xdr:colOff>
      <xdr:row>16</xdr:row>
      <xdr:rowOff>127508</xdr:rowOff>
    </xdr:to>
    <xdr:sp macro="" textlink="">
      <xdr:nvSpPr>
        <xdr:cNvPr id="132" name="フローチャート : 判断 131">
          <a:extLst>
            <a:ext uri="{FF2B5EF4-FFF2-40B4-BE49-F238E27FC236}">
              <a16:creationId xmlns:a16="http://schemas.microsoft.com/office/drawing/2014/main" id="{00000000-0008-0000-0400-000084000000}"/>
            </a:ext>
          </a:extLst>
        </xdr:cNvPr>
        <xdr:cNvSpPr/>
      </xdr:nvSpPr>
      <xdr:spPr>
        <a:xfrm>
          <a:off x="14732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112285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88138</xdr:rowOff>
    </xdr:from>
    <xdr:to>
      <xdr:col>20</xdr:col>
      <xdr:colOff>158750</xdr:colOff>
      <xdr:row>13</xdr:row>
      <xdr:rowOff>143002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3169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a:extLst>
            <a:ext uri="{FF2B5EF4-FFF2-40B4-BE49-F238E27FC236}">
              <a16:creationId xmlns:a16="http://schemas.microsoft.com/office/drawing/2014/main" id="{00000000-0008-0000-0400-000087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96774</xdr:rowOff>
    </xdr:from>
    <xdr:to>
      <xdr:col>19</xdr:col>
      <xdr:colOff>6350</xdr:colOff>
      <xdr:row>16</xdr:row>
      <xdr:rowOff>26924</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11701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76200</xdr:rowOff>
    </xdr:from>
    <xdr:to>
      <xdr:col>24</xdr:col>
      <xdr:colOff>82550</xdr:colOff>
      <xdr:row>15</xdr:row>
      <xdr:rowOff>6350</xdr:rowOff>
    </xdr:to>
    <xdr:sp macro="" textlink="">
      <xdr:nvSpPr>
        <xdr:cNvPr id="144" name="円/楕円 143">
          <a:extLst>
            <a:ext uri="{FF2B5EF4-FFF2-40B4-BE49-F238E27FC236}">
              <a16:creationId xmlns:a16="http://schemas.microsoft.com/office/drawing/2014/main" id="{00000000-0008-0000-0400-000090000000}"/>
            </a:ext>
          </a:extLst>
        </xdr:cNvPr>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92727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48768</xdr:rowOff>
    </xdr:from>
    <xdr:to>
      <xdr:col>22</xdr:col>
      <xdr:colOff>615950</xdr:colOff>
      <xdr:row>14</xdr:row>
      <xdr:rowOff>150368</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56210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160545</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17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12192</xdr:rowOff>
    </xdr:from>
    <xdr:to>
      <xdr:col>21</xdr:col>
      <xdr:colOff>412750</xdr:colOff>
      <xdr:row>14</xdr:row>
      <xdr:rowOff>113792</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4732000" y="24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123969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8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92202</xdr:rowOff>
    </xdr:from>
    <xdr:to>
      <xdr:col>20</xdr:col>
      <xdr:colOff>209550</xdr:colOff>
      <xdr:row>14</xdr:row>
      <xdr:rowOff>22352</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3843000" y="23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32529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08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37338</xdr:rowOff>
    </xdr:from>
    <xdr:to>
      <xdr:col>19</xdr:col>
      <xdr:colOff>6350</xdr:colOff>
      <xdr:row>13</xdr:row>
      <xdr:rowOff>138938</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2954000" y="226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149115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03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扶助費に係る経常収支比率は</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を下回っている。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今後も、社会保障関係経費の増加が見込まれるため、事業の精査等により、扶助費の適正化に努める。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55</xdr:row>
      <xdr:rowOff>133350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537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8" name="フローチャート : 判断 187">
          <a:extLst>
            <a:ext uri="{FF2B5EF4-FFF2-40B4-BE49-F238E27FC236}">
              <a16:creationId xmlns:a16="http://schemas.microsoft.com/office/drawing/2014/main" id="{00000000-0008-0000-0400-0000BC000000}"/>
            </a:ext>
          </a:extLst>
        </xdr:cNvPr>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152400</xdr:rowOff>
    </xdr:from>
    <xdr:to>
      <xdr:col>5</xdr:col>
      <xdr:colOff>549275</xdr:colOff>
      <xdr:row>55</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410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90" name="フローチャート : 判断 189">
          <a:extLst>
            <a:ext uri="{FF2B5EF4-FFF2-40B4-BE49-F238E27FC236}">
              <a16:creationId xmlns:a16="http://schemas.microsoft.com/office/drawing/2014/main" id="{00000000-0008-0000-0400-0000BE000000}"/>
            </a:ext>
          </a:extLst>
        </xdr:cNvPr>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38100</xdr:rowOff>
    </xdr:from>
    <xdr:to>
      <xdr:col>4</xdr:col>
      <xdr:colOff>346075</xdr:colOff>
      <xdr:row>54</xdr:row>
      <xdr:rowOff>152400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296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88900</xdr:rowOff>
    </xdr:from>
    <xdr:to>
      <xdr:col>4</xdr:col>
      <xdr:colOff>396875</xdr:colOff>
      <xdr:row>55</xdr:row>
      <xdr:rowOff>19050</xdr:rowOff>
    </xdr:to>
    <xdr:sp macro="" textlink="">
      <xdr:nvSpPr>
        <xdr:cNvPr id="193" name="フローチャート : 判断 192">
          <a:extLst>
            <a:ext uri="{FF2B5EF4-FFF2-40B4-BE49-F238E27FC236}">
              <a16:creationId xmlns:a16="http://schemas.microsoft.com/office/drawing/2014/main" id="{00000000-0008-0000-0400-0000C1000000}"/>
            </a:ext>
          </a:extLst>
        </xdr:cNvPr>
        <xdr:cNvSpPr/>
      </xdr:nvSpPr>
      <xdr:spPr>
        <a:xfrm>
          <a:off x="3048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29227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38100</xdr:rowOff>
    </xdr:from>
    <xdr:to>
      <xdr:col>3</xdr:col>
      <xdr:colOff>142875</xdr:colOff>
      <xdr:row>54</xdr:row>
      <xdr:rowOff>88900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296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38100</xdr:rowOff>
    </xdr:from>
    <xdr:to>
      <xdr:col>3</xdr:col>
      <xdr:colOff>193675</xdr:colOff>
      <xdr:row>54</xdr:row>
      <xdr:rowOff>139700</xdr:rowOff>
    </xdr:to>
    <xdr:sp macro="" textlink="">
      <xdr:nvSpPr>
        <xdr:cNvPr id="196" name="フローチャート : 判断 195">
          <a:extLst>
            <a:ext uri="{FF2B5EF4-FFF2-40B4-BE49-F238E27FC236}">
              <a16:creationId xmlns:a16="http://schemas.microsoft.com/office/drawing/2014/main" id="{00000000-0008-0000-0400-0000C4000000}"/>
            </a:ext>
          </a:extLst>
        </xdr:cNvPr>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124477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25400</xdr:rowOff>
    </xdr:from>
    <xdr:to>
      <xdr:col>1</xdr:col>
      <xdr:colOff>676275</xdr:colOff>
      <xdr:row>54</xdr:row>
      <xdr:rowOff>127000</xdr:rowOff>
    </xdr:to>
    <xdr:sp macro="" textlink="">
      <xdr:nvSpPr>
        <xdr:cNvPr id="198" name="フローチャート : 判断 197">
          <a:extLst>
            <a:ext uri="{FF2B5EF4-FFF2-40B4-BE49-F238E27FC236}">
              <a16:creationId xmlns:a16="http://schemas.microsoft.com/office/drawing/2014/main" id="{00000000-0008-0000-0400-0000C6000000}"/>
            </a:ext>
          </a:extLst>
        </xdr:cNvPr>
        <xdr:cNvSpPr/>
      </xdr:nvSpPr>
      <xdr:spPr>
        <a:xfrm>
          <a:off x="1270000" y="928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137177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82550</xdr:rowOff>
    </xdr:from>
    <xdr:to>
      <xdr:col>7</xdr:col>
      <xdr:colOff>66675</xdr:colOff>
      <xdr:row>56</xdr:row>
      <xdr:rowOff>12700</xdr:rowOff>
    </xdr:to>
    <xdr:sp macro="" textlink="">
      <xdr:nvSpPr>
        <xdr:cNvPr id="205" name="円/楕円 204">
          <a:extLst>
            <a:ext uri="{FF2B5EF4-FFF2-40B4-BE49-F238E27FC236}">
              <a16:creationId xmlns:a16="http://schemas.microsoft.com/office/drawing/2014/main" id="{00000000-0008-0000-0400-0000CD000000}"/>
            </a:ext>
          </a:extLst>
        </xdr:cNvPr>
        <xdr:cNvSpPr/>
      </xdr:nvSpPr>
      <xdr:spPr>
        <a:xfrm>
          <a:off x="47752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99077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07" name="円/楕円 206">
          <a:extLst>
            <a:ext uri="{FF2B5EF4-FFF2-40B4-BE49-F238E27FC236}">
              <a16:creationId xmlns:a16="http://schemas.microsoft.com/office/drawing/2014/main" id="{00000000-0008-0000-0400-0000CF000000}"/>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101600</xdr:rowOff>
    </xdr:from>
    <xdr:to>
      <xdr:col>4</xdr:col>
      <xdr:colOff>396875</xdr:colOff>
      <xdr:row>55</xdr:row>
      <xdr:rowOff>31750</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3048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158750</xdr:rowOff>
    </xdr:from>
    <xdr:to>
      <xdr:col>3</xdr:col>
      <xdr:colOff>193675</xdr:colOff>
      <xdr:row>54</xdr:row>
      <xdr:rowOff>88900</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2159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99077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38100</xdr:rowOff>
    </xdr:from>
    <xdr:to>
      <xdr:col>1</xdr:col>
      <xdr:colOff>676275</xdr:colOff>
      <xdr:row>54</xdr:row>
      <xdr:rowOff>139700</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124477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その他に係る経常収支比率は類似団体平均より低くなっているが、前年度と比較し、</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ポイント増加している。主な要因は</a:t>
          </a:r>
          <a:r>
            <a:rPr lang="ja-JP" altLang="ja-JP" sz="1100" b="0" i="0" baseline="0">
              <a:solidFill>
                <a:schemeClr val="dk1"/>
              </a:solidFill>
              <a:effectLst/>
              <a:latin typeface="+mn-lt"/>
              <a:ea typeface="+mn-ea"/>
              <a:cs typeface="+mn-cs"/>
            </a:rPr>
            <a:t>社会保障関係経費の増加による</a:t>
          </a:r>
          <a:r>
            <a:rPr kumimoji="1" lang="ja-JP" altLang="ja-JP" sz="1100">
              <a:solidFill>
                <a:schemeClr val="dk1"/>
              </a:solidFill>
              <a:effectLst/>
              <a:latin typeface="+mn-lt"/>
              <a:ea typeface="+mn-ea"/>
              <a:cs typeface="+mn-cs"/>
            </a:rPr>
            <a:t>介護保険特別会計</a:t>
          </a:r>
          <a:r>
            <a:rPr kumimoji="1" lang="ja-JP" altLang="en-US"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後期高齢者医療特別会計</a:t>
          </a:r>
          <a:r>
            <a:rPr kumimoji="1" lang="ja-JP" altLang="ja-JP" sz="1100">
              <a:solidFill>
                <a:schemeClr val="dk1"/>
              </a:solidFill>
              <a:effectLst/>
              <a:latin typeface="+mn-lt"/>
              <a:ea typeface="+mn-ea"/>
              <a:cs typeface="+mn-cs"/>
            </a:rPr>
            <a:t>への繰出金の増加によるものである。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158750</xdr:rowOff>
    </xdr:from>
    <xdr:to>
      <xdr:col>24</xdr:col>
      <xdr:colOff>31750</xdr:colOff>
      <xdr:row>62</xdr:row>
      <xdr:rowOff>25400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45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73677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23</xdr:col>
      <xdr:colOff>628650</xdr:colOff>
      <xdr:row>53</xdr:row>
      <xdr:rowOff>158750</xdr:rowOff>
    </xdr:from>
    <xdr:to>
      <xdr:col>24</xdr:col>
      <xdr:colOff>120650</xdr:colOff>
      <xdr:row>53</xdr:row>
      <xdr:rowOff>158750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107950</xdr:rowOff>
    </xdr:from>
    <xdr:to>
      <xdr:col>24</xdr:col>
      <xdr:colOff>31750</xdr:colOff>
      <xdr:row>55</xdr:row>
      <xdr:rowOff>146050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537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99077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49" name="フローチャート : 判断 248">
          <a:extLst>
            <a:ext uri="{FF2B5EF4-FFF2-40B4-BE49-F238E27FC236}">
              <a16:creationId xmlns:a16="http://schemas.microsoft.com/office/drawing/2014/main" id="{00000000-0008-0000-0400-0000F9000000}"/>
            </a:ext>
          </a:extLst>
        </xdr:cNvPr>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69850</xdr:rowOff>
    </xdr:from>
    <xdr:to>
      <xdr:col>22</xdr:col>
      <xdr:colOff>565150</xdr:colOff>
      <xdr:row>55</xdr:row>
      <xdr:rowOff>107950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63500</xdr:rowOff>
    </xdr:from>
    <xdr:to>
      <xdr:col>22</xdr:col>
      <xdr:colOff>615950</xdr:colOff>
      <xdr:row>56</xdr:row>
      <xdr:rowOff>165100</xdr:rowOff>
    </xdr:to>
    <xdr:sp macro="" textlink="">
      <xdr:nvSpPr>
        <xdr:cNvPr id="251" name="フローチャート : 判断 250">
          <a:extLst>
            <a:ext uri="{FF2B5EF4-FFF2-40B4-BE49-F238E27FC236}">
              <a16:creationId xmlns:a16="http://schemas.microsoft.com/office/drawing/2014/main" id="{00000000-0008-0000-0400-0000FB000000}"/>
            </a:ext>
          </a:extLst>
        </xdr:cNvPr>
        <xdr:cNvSpPr/>
      </xdr:nvSpPr>
      <xdr:spPr>
        <a:xfrm>
          <a:off x="15621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149877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6350</xdr:rowOff>
    </xdr:from>
    <xdr:to>
      <xdr:col>21</xdr:col>
      <xdr:colOff>361950</xdr:colOff>
      <xdr:row>55</xdr:row>
      <xdr:rowOff>69850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436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4" name="フローチャート : 判断 253">
          <a:extLst>
            <a:ext uri="{FF2B5EF4-FFF2-40B4-BE49-F238E27FC236}">
              <a16:creationId xmlns:a16="http://schemas.microsoft.com/office/drawing/2014/main" id="{00000000-0008-0000-0400-0000FE00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6350</xdr:rowOff>
    </xdr:from>
    <xdr:to>
      <xdr:col>20</xdr:col>
      <xdr:colOff>158750</xdr:colOff>
      <xdr:row>55</xdr:row>
      <xdr:rowOff>31750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436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57" name="フローチャート : 判断 256">
          <a:extLst>
            <a:ext uri="{FF2B5EF4-FFF2-40B4-BE49-F238E27FC236}">
              <a16:creationId xmlns:a16="http://schemas.microsoft.com/office/drawing/2014/main" id="{00000000-0008-0000-0400-000001010000}"/>
            </a:ext>
          </a:extLst>
        </xdr:cNvPr>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111777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59" name="フローチャート : 判断 258">
          <a:extLst>
            <a:ext uri="{FF2B5EF4-FFF2-40B4-BE49-F238E27FC236}">
              <a16:creationId xmlns:a16="http://schemas.microsoft.com/office/drawing/2014/main" id="{00000000-0008-0000-0400-000003010000}"/>
            </a:ext>
          </a:extLst>
        </xdr:cNvPr>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95250</xdr:rowOff>
    </xdr:from>
    <xdr:to>
      <xdr:col>24</xdr:col>
      <xdr:colOff>82550</xdr:colOff>
      <xdr:row>56</xdr:row>
      <xdr:rowOff>25400</xdr:rowOff>
    </xdr:to>
    <xdr:sp macro="" textlink="">
      <xdr:nvSpPr>
        <xdr:cNvPr id="266" name="円/楕円 265">
          <a:extLst>
            <a:ext uri="{FF2B5EF4-FFF2-40B4-BE49-F238E27FC236}">
              <a16:creationId xmlns:a16="http://schemas.microsoft.com/office/drawing/2014/main" id="{00000000-0008-0000-0400-00000A010000}"/>
            </a:ext>
          </a:extLst>
        </xdr:cNvPr>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111777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57150</xdr:rowOff>
    </xdr:from>
    <xdr:to>
      <xdr:col>22</xdr:col>
      <xdr:colOff>615950</xdr:colOff>
      <xdr:row>55</xdr:row>
      <xdr:rowOff>158750</xdr:rowOff>
    </xdr:to>
    <xdr:sp macro="" textlink="">
      <xdr:nvSpPr>
        <xdr:cNvPr id="268" name="円/楕円 267">
          <a:extLst>
            <a:ext uri="{FF2B5EF4-FFF2-40B4-BE49-F238E27FC236}">
              <a16:creationId xmlns:a16="http://schemas.microsoft.com/office/drawing/2014/main" id="{00000000-0008-0000-0400-00000C010000}"/>
            </a:ext>
          </a:extLst>
        </xdr:cNvPr>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168927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19050</xdr:rowOff>
    </xdr:from>
    <xdr:to>
      <xdr:col>21</xdr:col>
      <xdr:colOff>412750</xdr:colOff>
      <xdr:row>55</xdr:row>
      <xdr:rowOff>120650</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130827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127000</xdr:rowOff>
    </xdr:from>
    <xdr:to>
      <xdr:col>20</xdr:col>
      <xdr:colOff>209550</xdr:colOff>
      <xdr:row>55</xdr:row>
      <xdr:rowOff>57150</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3843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67327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152400</xdr:rowOff>
    </xdr:from>
    <xdr:to>
      <xdr:col>19</xdr:col>
      <xdr:colOff>6350</xdr:colOff>
      <xdr:row>55</xdr:row>
      <xdr:rowOff>82550</xdr:rowOff>
    </xdr:to>
    <xdr:sp macro="" textlink="">
      <xdr:nvSpPr>
        <xdr:cNvPr id="274" name="円/楕円 273">
          <a:extLst>
            <a:ext uri="{FF2B5EF4-FFF2-40B4-BE49-F238E27FC236}">
              <a16:creationId xmlns:a16="http://schemas.microsoft.com/office/drawing/2014/main" id="{00000000-0008-0000-0400-000012010000}"/>
            </a:ext>
          </a:extLst>
        </xdr:cNvPr>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92727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補助費等に係る経常収支比率が類似団体平均と比較して低い水準となっているのは、ごみ処理や広域消防といった一部事務組合への加入状況の違いが主な要因となっている。各種団体への補助金については、補助金見直し基準（平成</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年度策定）に基づき毎年見直しを行っており、整理合理化に取り組んでいる。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152400</xdr:rowOff>
    </xdr:from>
    <xdr:to>
      <xdr:col>24</xdr:col>
      <xdr:colOff>31750</xdr:colOff>
      <xdr:row>41</xdr:row>
      <xdr:rowOff>133350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3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105427</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628650</xdr:colOff>
      <xdr:row>41</xdr:row>
      <xdr:rowOff>133350</xdr:rowOff>
    </xdr:from>
    <xdr:to>
      <xdr:col>24</xdr:col>
      <xdr:colOff>120650</xdr:colOff>
      <xdr:row>41</xdr:row>
      <xdr:rowOff>133350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67327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152400</xdr:rowOff>
    </xdr:from>
    <xdr:to>
      <xdr:col>24</xdr:col>
      <xdr:colOff>120650</xdr:colOff>
      <xdr:row>32</xdr:row>
      <xdr:rowOff>152400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25400</xdr:rowOff>
    </xdr:from>
    <xdr:to>
      <xdr:col>24</xdr:col>
      <xdr:colOff>31750</xdr:colOff>
      <xdr:row>34</xdr:row>
      <xdr:rowOff>38100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5854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80027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42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0" name="フローチャート : 判断 309">
          <a:extLst>
            <a:ext uri="{FF2B5EF4-FFF2-40B4-BE49-F238E27FC236}">
              <a16:creationId xmlns:a16="http://schemas.microsoft.com/office/drawing/2014/main" id="{00000000-0008-0000-0400-000036010000}"/>
            </a:ext>
          </a:extLst>
        </xdr:cNvPr>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38100</xdr:rowOff>
    </xdr:from>
    <xdr:to>
      <xdr:col>22</xdr:col>
      <xdr:colOff>565150</xdr:colOff>
      <xdr:row>34</xdr:row>
      <xdr:rowOff>76200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586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44450</xdr:rowOff>
    </xdr:from>
    <xdr:to>
      <xdr:col>22</xdr:col>
      <xdr:colOff>615950</xdr:colOff>
      <xdr:row>37</xdr:row>
      <xdr:rowOff>146050</xdr:rowOff>
    </xdr:to>
    <xdr:sp macro="" textlink="">
      <xdr:nvSpPr>
        <xdr:cNvPr id="312" name="フローチャート : 判断 311">
          <a:extLst>
            <a:ext uri="{FF2B5EF4-FFF2-40B4-BE49-F238E27FC236}">
              <a16:creationId xmlns:a16="http://schemas.microsoft.com/office/drawing/2014/main" id="{00000000-0008-0000-0400-000038010000}"/>
            </a:ext>
          </a:extLst>
        </xdr:cNvPr>
        <xdr:cNvSpPr/>
      </xdr:nvSpPr>
      <xdr:spPr>
        <a:xfrm>
          <a:off x="15621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130827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47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63500</xdr:rowOff>
    </xdr:from>
    <xdr:to>
      <xdr:col>21</xdr:col>
      <xdr:colOff>361950</xdr:colOff>
      <xdr:row>34</xdr:row>
      <xdr:rowOff>76200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5892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5" name="フローチャート : 判断 314">
          <a:extLst>
            <a:ext uri="{FF2B5EF4-FFF2-40B4-BE49-F238E27FC236}">
              <a16:creationId xmlns:a16="http://schemas.microsoft.com/office/drawing/2014/main" id="{00000000-0008-0000-0400-00003B010000}"/>
            </a:ext>
          </a:extLst>
        </xdr:cNvPr>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50800</xdr:rowOff>
    </xdr:from>
    <xdr:to>
      <xdr:col>20</xdr:col>
      <xdr:colOff>158750</xdr:colOff>
      <xdr:row>34</xdr:row>
      <xdr:rowOff>63500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5880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6350</xdr:rowOff>
    </xdr:from>
    <xdr:to>
      <xdr:col>20</xdr:col>
      <xdr:colOff>209550</xdr:colOff>
      <xdr:row>37</xdr:row>
      <xdr:rowOff>107950</xdr:rowOff>
    </xdr:to>
    <xdr:sp macro="" textlink="">
      <xdr:nvSpPr>
        <xdr:cNvPr id="318" name="フローチャート : 判断 317">
          <a:extLst>
            <a:ext uri="{FF2B5EF4-FFF2-40B4-BE49-F238E27FC236}">
              <a16:creationId xmlns:a16="http://schemas.microsoft.com/office/drawing/2014/main" id="{00000000-0008-0000-0400-00003E010000}"/>
            </a:ext>
          </a:extLst>
        </xdr:cNvPr>
        <xdr:cNvSpPr/>
      </xdr:nvSpPr>
      <xdr:spPr>
        <a:xfrm>
          <a:off x="13843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92727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0" name="フローチャート : 判断 319">
          <a:extLst>
            <a:ext uri="{FF2B5EF4-FFF2-40B4-BE49-F238E27FC236}">
              <a16:creationId xmlns:a16="http://schemas.microsoft.com/office/drawing/2014/main" id="{00000000-0008-0000-0400-000040010000}"/>
            </a:ext>
          </a:extLst>
        </xdr:cNvPr>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80027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33</xdr:row>
      <xdr:rowOff>146050</xdr:rowOff>
    </xdr:from>
    <xdr:to>
      <xdr:col>24</xdr:col>
      <xdr:colOff>82550</xdr:colOff>
      <xdr:row>34</xdr:row>
      <xdr:rowOff>76200</xdr:rowOff>
    </xdr:to>
    <xdr:sp macro="" textlink="">
      <xdr:nvSpPr>
        <xdr:cNvPr id="327" name="円/楕円 326">
          <a:extLst>
            <a:ext uri="{FF2B5EF4-FFF2-40B4-BE49-F238E27FC236}">
              <a16:creationId xmlns:a16="http://schemas.microsoft.com/office/drawing/2014/main" id="{00000000-0008-0000-0400-000047010000}"/>
            </a:ext>
          </a:extLst>
        </xdr:cNvPr>
        <xdr:cNvSpPr/>
      </xdr:nvSpPr>
      <xdr:spPr>
        <a:xfrm>
          <a:off x="164592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162577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158750</xdr:rowOff>
    </xdr:from>
    <xdr:to>
      <xdr:col>22</xdr:col>
      <xdr:colOff>615950</xdr:colOff>
      <xdr:row>34</xdr:row>
      <xdr:rowOff>88900</xdr:rowOff>
    </xdr:to>
    <xdr:sp macro="" textlink="">
      <xdr:nvSpPr>
        <xdr:cNvPr id="329" name="円/楕円 328">
          <a:extLst>
            <a:ext uri="{FF2B5EF4-FFF2-40B4-BE49-F238E27FC236}">
              <a16:creationId xmlns:a16="http://schemas.microsoft.com/office/drawing/2014/main" id="{00000000-0008-0000-0400-000049010000}"/>
            </a:ext>
          </a:extLst>
        </xdr:cNvPr>
        <xdr:cNvSpPr/>
      </xdr:nvSpPr>
      <xdr:spPr>
        <a:xfrm>
          <a:off x="156210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99077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58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25400</xdr:rowOff>
    </xdr:from>
    <xdr:to>
      <xdr:col>21</xdr:col>
      <xdr:colOff>412750</xdr:colOff>
      <xdr:row>34</xdr:row>
      <xdr:rowOff>127000</xdr:rowOff>
    </xdr:to>
    <xdr:sp macro="" textlink="">
      <xdr:nvSpPr>
        <xdr:cNvPr id="331" name="円/楕円 330">
          <a:extLst>
            <a:ext uri="{FF2B5EF4-FFF2-40B4-BE49-F238E27FC236}">
              <a16:creationId xmlns:a16="http://schemas.microsoft.com/office/drawing/2014/main" id="{00000000-0008-0000-0400-00004B010000}"/>
            </a:ext>
          </a:extLst>
        </xdr:cNvPr>
        <xdr:cNvSpPr/>
      </xdr:nvSpPr>
      <xdr:spPr>
        <a:xfrm>
          <a:off x="147320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137177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12700</xdr:rowOff>
    </xdr:from>
    <xdr:to>
      <xdr:col>20</xdr:col>
      <xdr:colOff>209550</xdr:colOff>
      <xdr:row>34</xdr:row>
      <xdr:rowOff>114300</xdr:rowOff>
    </xdr:to>
    <xdr:sp macro="" textlink="">
      <xdr:nvSpPr>
        <xdr:cNvPr id="333" name="円/楕円 332">
          <a:extLst>
            <a:ext uri="{FF2B5EF4-FFF2-40B4-BE49-F238E27FC236}">
              <a16:creationId xmlns:a16="http://schemas.microsoft.com/office/drawing/2014/main" id="{00000000-0008-0000-0400-00004D010000}"/>
            </a:ext>
          </a:extLst>
        </xdr:cNvPr>
        <xdr:cNvSpPr/>
      </xdr:nvSpPr>
      <xdr:spPr>
        <a:xfrm>
          <a:off x="138430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124477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0</xdr:rowOff>
    </xdr:from>
    <xdr:to>
      <xdr:col>19</xdr:col>
      <xdr:colOff>6350</xdr:colOff>
      <xdr:row>34</xdr:row>
      <xdr:rowOff>101600</xdr:rowOff>
    </xdr:to>
    <xdr:sp macro="" textlink="">
      <xdr:nvSpPr>
        <xdr:cNvPr id="335" name="円/楕円 334">
          <a:extLst>
            <a:ext uri="{FF2B5EF4-FFF2-40B4-BE49-F238E27FC236}">
              <a16:creationId xmlns:a16="http://schemas.microsoft.com/office/drawing/2014/main" id="{00000000-0008-0000-0400-00004F010000}"/>
            </a:ext>
          </a:extLst>
        </xdr:cNvPr>
        <xdr:cNvSpPr/>
      </xdr:nvSpPr>
      <xdr:spPr>
        <a:xfrm>
          <a:off x="12954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111777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公債費に係る経常収支比率については、過去に整備した消防庁舎や清掃工場</a:t>
          </a:r>
          <a:r>
            <a:rPr lang="ja-JP" altLang="en-US" sz="1100" b="0" i="0" baseline="0">
              <a:solidFill>
                <a:schemeClr val="dk1"/>
              </a:solidFill>
              <a:effectLst/>
              <a:latin typeface="+mn-lt"/>
              <a:ea typeface="+mn-ea"/>
              <a:cs typeface="+mn-cs"/>
            </a:rPr>
            <a:t>、新庁舎（高層棟）など</a:t>
          </a:r>
          <a:r>
            <a:rPr lang="ja-JP" altLang="ja-JP" sz="1100" b="0" i="0" baseline="0">
              <a:solidFill>
                <a:schemeClr val="dk1"/>
              </a:solidFill>
              <a:effectLst/>
              <a:latin typeface="+mn-lt"/>
              <a:ea typeface="+mn-ea"/>
              <a:cs typeface="+mn-cs"/>
            </a:rPr>
            <a:t>合併関連の大型事業の影響により、類似団体平均と比較して高い水準にある。今後も新庁舎建設</a:t>
          </a:r>
          <a:r>
            <a:rPr lang="ja-JP" altLang="en-US" sz="1100" b="0" i="0" baseline="0">
              <a:solidFill>
                <a:schemeClr val="dk1"/>
              </a:solidFill>
              <a:effectLst/>
              <a:latin typeface="+mn-lt"/>
              <a:ea typeface="+mn-ea"/>
              <a:cs typeface="+mn-cs"/>
            </a:rPr>
            <a:t>（低層棟）や駅周辺整備など</a:t>
          </a:r>
          <a:r>
            <a:rPr lang="ja-JP" altLang="ja-JP" sz="1100" b="0" i="0" baseline="0">
              <a:solidFill>
                <a:schemeClr val="dk1"/>
              </a:solidFill>
              <a:effectLst/>
              <a:latin typeface="+mn-lt"/>
              <a:ea typeface="+mn-ea"/>
              <a:cs typeface="+mn-cs"/>
            </a:rPr>
            <a:t>の大型事業の償還が始まることから、後年度の公債費負担に配慮した事業の選択を行うことで公債費の抑制に努める。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104140</xdr:rowOff>
    </xdr:from>
    <xdr:to>
      <xdr:col>7</xdr:col>
      <xdr:colOff>15875</xdr:colOff>
      <xdr:row>80</xdr:row>
      <xdr:rowOff>58420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79144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30497</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80</xdr:row>
      <xdr:rowOff>58420</xdr:rowOff>
    </xdr:from>
    <xdr:to>
      <xdr:col>7</xdr:col>
      <xdr:colOff>104775</xdr:colOff>
      <xdr:row>80</xdr:row>
      <xdr:rowOff>58420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19067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74</xdr:row>
      <xdr:rowOff>104140</xdr:rowOff>
    </xdr:from>
    <xdr:to>
      <xdr:col>7</xdr:col>
      <xdr:colOff>104775</xdr:colOff>
      <xdr:row>74</xdr:row>
      <xdr:rowOff>104140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33274</xdr:rowOff>
    </xdr:from>
    <xdr:to>
      <xdr:col>7</xdr:col>
      <xdr:colOff>15875</xdr:colOff>
      <xdr:row>79</xdr:row>
      <xdr:rowOff>106426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57782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40149</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8" name="フローチャート : 判断 367">
          <a:extLst>
            <a:ext uri="{FF2B5EF4-FFF2-40B4-BE49-F238E27FC236}">
              <a16:creationId xmlns:a16="http://schemas.microsoft.com/office/drawing/2014/main" id="{00000000-0008-0000-0400-000070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33274</xdr:rowOff>
    </xdr:from>
    <xdr:to>
      <xdr:col>5</xdr:col>
      <xdr:colOff>549275</xdr:colOff>
      <xdr:row>79</xdr:row>
      <xdr:rowOff>51563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5778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37337</xdr:rowOff>
    </xdr:from>
    <xdr:to>
      <xdr:col>5</xdr:col>
      <xdr:colOff>600075</xdr:colOff>
      <xdr:row>77</xdr:row>
      <xdr:rowOff>138937</xdr:rowOff>
    </xdr:to>
    <xdr:sp macro="" textlink="">
      <xdr:nvSpPr>
        <xdr:cNvPr id="370" name="フローチャート : 判断 369">
          <a:extLst>
            <a:ext uri="{FF2B5EF4-FFF2-40B4-BE49-F238E27FC236}">
              <a16:creationId xmlns:a16="http://schemas.microsoft.com/office/drawing/2014/main" id="{00000000-0008-0000-0400-000072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149114</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51563</xdr:rowOff>
    </xdr:from>
    <xdr:to>
      <xdr:col>4</xdr:col>
      <xdr:colOff>346075</xdr:colOff>
      <xdr:row>79</xdr:row>
      <xdr:rowOff>60706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5961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3" name="フローチャート : 判断 372">
          <a:extLst>
            <a:ext uri="{FF2B5EF4-FFF2-40B4-BE49-F238E27FC236}">
              <a16:creationId xmlns:a16="http://schemas.microsoft.com/office/drawing/2014/main" id="{00000000-0008-0000-0400-000075010000}"/>
            </a:ext>
          </a:extLst>
        </xdr:cNvPr>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46989</xdr:rowOff>
    </xdr:from>
    <xdr:to>
      <xdr:col>3</xdr:col>
      <xdr:colOff>142875</xdr:colOff>
      <xdr:row>79</xdr:row>
      <xdr:rowOff>60706</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5915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76" name="フローチャート : 判断 375">
          <a:extLst>
            <a:ext uri="{FF2B5EF4-FFF2-40B4-BE49-F238E27FC236}">
              <a16:creationId xmlns:a16="http://schemas.microsoft.com/office/drawing/2014/main" id="{00000000-0008-0000-0400-000078010000}"/>
            </a:ext>
          </a:extLst>
        </xdr:cNvPr>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46245</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8" name="フローチャート : 判断 377">
          <a:extLst>
            <a:ext uri="{FF2B5EF4-FFF2-40B4-BE49-F238E27FC236}">
              <a16:creationId xmlns:a16="http://schemas.microsoft.com/office/drawing/2014/main" id="{00000000-0008-0000-0400-00007A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55626</xdr:rowOff>
    </xdr:from>
    <xdr:to>
      <xdr:col>7</xdr:col>
      <xdr:colOff>66675</xdr:colOff>
      <xdr:row>79</xdr:row>
      <xdr:rowOff>157226</xdr:rowOff>
    </xdr:to>
    <xdr:sp macro="" textlink="">
      <xdr:nvSpPr>
        <xdr:cNvPr id="385" name="円/楕円 384">
          <a:extLst>
            <a:ext uri="{FF2B5EF4-FFF2-40B4-BE49-F238E27FC236}">
              <a16:creationId xmlns:a16="http://schemas.microsoft.com/office/drawing/2014/main" id="{00000000-0008-0000-0400-000081010000}"/>
            </a:ext>
          </a:extLst>
        </xdr:cNvPr>
        <xdr:cNvSpPr/>
      </xdr:nvSpPr>
      <xdr:spPr>
        <a:xfrm>
          <a:off x="47752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135653</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50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153924</xdr:rowOff>
    </xdr:from>
    <xdr:to>
      <xdr:col>5</xdr:col>
      <xdr:colOff>600075</xdr:colOff>
      <xdr:row>79</xdr:row>
      <xdr:rowOff>84074</xdr:rowOff>
    </xdr:to>
    <xdr:sp macro="" textlink="">
      <xdr:nvSpPr>
        <xdr:cNvPr id="387" name="円/楕円 386">
          <a:extLst>
            <a:ext uri="{FF2B5EF4-FFF2-40B4-BE49-F238E27FC236}">
              <a16:creationId xmlns:a16="http://schemas.microsoft.com/office/drawing/2014/main" id="{00000000-0008-0000-0400-000083010000}"/>
            </a:ext>
          </a:extLst>
        </xdr:cNvPr>
        <xdr:cNvSpPr/>
      </xdr:nvSpPr>
      <xdr:spPr>
        <a:xfrm>
          <a:off x="3937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68851</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613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763</xdr:rowOff>
    </xdr:from>
    <xdr:to>
      <xdr:col>4</xdr:col>
      <xdr:colOff>396875</xdr:colOff>
      <xdr:row>79</xdr:row>
      <xdr:rowOff>102363</xdr:rowOff>
    </xdr:to>
    <xdr:sp macro="" textlink="">
      <xdr:nvSpPr>
        <xdr:cNvPr id="389" name="円/楕円 388">
          <a:extLst>
            <a:ext uri="{FF2B5EF4-FFF2-40B4-BE49-F238E27FC236}">
              <a16:creationId xmlns:a16="http://schemas.microsoft.com/office/drawing/2014/main" id="{00000000-0008-0000-0400-000085010000}"/>
            </a:ext>
          </a:extLst>
        </xdr:cNvPr>
        <xdr:cNvSpPr/>
      </xdr:nvSpPr>
      <xdr:spPr>
        <a:xfrm>
          <a:off x="3048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87140</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9906</xdr:rowOff>
    </xdr:from>
    <xdr:to>
      <xdr:col>3</xdr:col>
      <xdr:colOff>193675</xdr:colOff>
      <xdr:row>79</xdr:row>
      <xdr:rowOff>111506</xdr:rowOff>
    </xdr:to>
    <xdr:sp macro="" textlink="">
      <xdr:nvSpPr>
        <xdr:cNvPr id="391" name="円/楕円 390">
          <a:extLst>
            <a:ext uri="{FF2B5EF4-FFF2-40B4-BE49-F238E27FC236}">
              <a16:creationId xmlns:a16="http://schemas.microsoft.com/office/drawing/2014/main" id="{00000000-0008-0000-0400-000087010000}"/>
            </a:ext>
          </a:extLst>
        </xdr:cNvPr>
        <xdr:cNvSpPr/>
      </xdr:nvSpPr>
      <xdr:spPr>
        <a:xfrm>
          <a:off x="2159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96283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167639</xdr:rowOff>
    </xdr:from>
    <xdr:to>
      <xdr:col>1</xdr:col>
      <xdr:colOff>676275</xdr:colOff>
      <xdr:row>79</xdr:row>
      <xdr:rowOff>97789</xdr:rowOff>
    </xdr:to>
    <xdr:sp macro="" textlink="">
      <xdr:nvSpPr>
        <xdr:cNvPr id="393" name="円/楕円 392">
          <a:extLst>
            <a:ext uri="{FF2B5EF4-FFF2-40B4-BE49-F238E27FC236}">
              <a16:creationId xmlns:a16="http://schemas.microsoft.com/office/drawing/2014/main" id="{00000000-0008-0000-0400-000089010000}"/>
            </a:ext>
          </a:extLst>
        </xdr:cNvPr>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82566</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公債費以外に係る経常収支比率については、比率の大半を占める物件費、補助費等及び繰出金などについて、経費の節減等により比率の抑制が図られたことにより、類似団体平均より低い水準となっている。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81</xdr:row>
      <xdr:rowOff>5842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149369</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628650</xdr:colOff>
      <xdr:row>81</xdr:row>
      <xdr:rowOff>5842</xdr:rowOff>
    </xdr:from>
    <xdr:to>
      <xdr:col>24</xdr:col>
      <xdr:colOff>120650</xdr:colOff>
      <xdr:row>81</xdr:row>
      <xdr:rowOff>5842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110998</xdr:rowOff>
    </xdr:from>
    <xdr:to>
      <xdr:col>24</xdr:col>
      <xdr:colOff>31750</xdr:colOff>
      <xdr:row>75</xdr:row>
      <xdr:rowOff>129286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29697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151147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35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27" name="フローチャート : 判断 426">
          <a:extLst>
            <a:ext uri="{FF2B5EF4-FFF2-40B4-BE49-F238E27FC236}">
              <a16:creationId xmlns:a16="http://schemas.microsoft.com/office/drawing/2014/main" id="{00000000-0008-0000-0400-0000AB010000}"/>
            </a:ext>
          </a:extLst>
        </xdr:cNvPr>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110998</xdr:rowOff>
    </xdr:from>
    <xdr:to>
      <xdr:col>22</xdr:col>
      <xdr:colOff>565150</xdr:colOff>
      <xdr:row>75</xdr:row>
      <xdr:rowOff>115570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29697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76200</xdr:rowOff>
    </xdr:from>
    <xdr:to>
      <xdr:col>22</xdr:col>
      <xdr:colOff>615950</xdr:colOff>
      <xdr:row>77</xdr:row>
      <xdr:rowOff>6350</xdr:rowOff>
    </xdr:to>
    <xdr:sp macro="" textlink="">
      <xdr:nvSpPr>
        <xdr:cNvPr id="429" name="フローチャート : 判断 428">
          <a:extLst>
            <a:ext uri="{FF2B5EF4-FFF2-40B4-BE49-F238E27FC236}">
              <a16:creationId xmlns:a16="http://schemas.microsoft.com/office/drawing/2014/main" id="{00000000-0008-0000-0400-0000AD010000}"/>
            </a:ext>
          </a:extLst>
        </xdr:cNvPr>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162577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154432</xdr:rowOff>
    </xdr:from>
    <xdr:to>
      <xdr:col>21</xdr:col>
      <xdr:colOff>361950</xdr:colOff>
      <xdr:row>75</xdr:row>
      <xdr:rowOff>115570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284173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153924</xdr:rowOff>
    </xdr:from>
    <xdr:to>
      <xdr:col>21</xdr:col>
      <xdr:colOff>412750</xdr:colOff>
      <xdr:row>77</xdr:row>
      <xdr:rowOff>84074</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68851</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154432</xdr:rowOff>
    </xdr:from>
    <xdr:to>
      <xdr:col>20</xdr:col>
      <xdr:colOff>158750</xdr:colOff>
      <xdr:row>75</xdr:row>
      <xdr:rowOff>65278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28417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a:extLst>
            <a:ext uri="{FF2B5EF4-FFF2-40B4-BE49-F238E27FC236}">
              <a16:creationId xmlns:a16="http://schemas.microsoft.com/office/drawing/2014/main" id="{00000000-0008-0000-0400-0000B3010000}"/>
            </a:ext>
          </a:extLst>
        </xdr:cNvPr>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112776</xdr:rowOff>
    </xdr:from>
    <xdr:to>
      <xdr:col>19</xdr:col>
      <xdr:colOff>6350</xdr:colOff>
      <xdr:row>77</xdr:row>
      <xdr:rowOff>42926</xdr:rowOff>
    </xdr:to>
    <xdr:sp macro="" textlink="">
      <xdr:nvSpPr>
        <xdr:cNvPr id="437" name="フローチャート : 判断 436">
          <a:extLst>
            <a:ext uri="{FF2B5EF4-FFF2-40B4-BE49-F238E27FC236}">
              <a16:creationId xmlns:a16="http://schemas.microsoft.com/office/drawing/2014/main" id="{00000000-0008-0000-0400-0000B5010000}"/>
            </a:ext>
          </a:extLst>
        </xdr:cNvPr>
        <xdr:cNvSpPr/>
      </xdr:nvSpPr>
      <xdr:spPr>
        <a:xfrm>
          <a:off x="12954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27703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78486</xdr:rowOff>
    </xdr:from>
    <xdr:to>
      <xdr:col>24</xdr:col>
      <xdr:colOff>82550</xdr:colOff>
      <xdr:row>76</xdr:row>
      <xdr:rowOff>8635</xdr:rowOff>
    </xdr:to>
    <xdr:sp macro="" textlink="">
      <xdr:nvSpPr>
        <xdr:cNvPr id="444" name="円/楕円 443">
          <a:extLst>
            <a:ext uri="{FF2B5EF4-FFF2-40B4-BE49-F238E27FC236}">
              <a16:creationId xmlns:a16="http://schemas.microsoft.com/office/drawing/2014/main" id="{00000000-0008-0000-0400-0000BC010000}"/>
            </a:ext>
          </a:extLst>
        </xdr:cNvPr>
        <xdr:cNvSpPr/>
      </xdr:nvSpPr>
      <xdr:spPr>
        <a:xfrm>
          <a:off x="164592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95013</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78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60198</xdr:rowOff>
    </xdr:from>
    <xdr:to>
      <xdr:col>22</xdr:col>
      <xdr:colOff>615950</xdr:colOff>
      <xdr:row>75</xdr:row>
      <xdr:rowOff>161798</xdr:rowOff>
    </xdr:to>
    <xdr:sp macro="" textlink="">
      <xdr:nvSpPr>
        <xdr:cNvPr id="446" name="円/楕円 445">
          <a:extLst>
            <a:ext uri="{FF2B5EF4-FFF2-40B4-BE49-F238E27FC236}">
              <a16:creationId xmlns:a16="http://schemas.microsoft.com/office/drawing/2014/main" id="{00000000-0008-0000-0400-0000BE010000}"/>
            </a:ext>
          </a:extLst>
        </xdr:cNvPr>
        <xdr:cNvSpPr/>
      </xdr:nvSpPr>
      <xdr:spPr>
        <a:xfrm>
          <a:off x="15621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525</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687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64770</xdr:rowOff>
    </xdr:from>
    <xdr:to>
      <xdr:col>21</xdr:col>
      <xdr:colOff>412750</xdr:colOff>
      <xdr:row>75</xdr:row>
      <xdr:rowOff>166370</xdr:rowOff>
    </xdr:to>
    <xdr:sp macro="" textlink="">
      <xdr:nvSpPr>
        <xdr:cNvPr id="448" name="円/楕円 447">
          <a:extLst>
            <a:ext uri="{FF2B5EF4-FFF2-40B4-BE49-F238E27FC236}">
              <a16:creationId xmlns:a16="http://schemas.microsoft.com/office/drawing/2014/main" id="{00000000-0008-0000-0400-0000C0010000}"/>
            </a:ext>
          </a:extLst>
        </xdr:cNvPr>
        <xdr:cNvSpPr/>
      </xdr:nvSpPr>
      <xdr:spPr>
        <a:xfrm>
          <a:off x="14732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5097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103632</xdr:rowOff>
    </xdr:from>
    <xdr:to>
      <xdr:col>20</xdr:col>
      <xdr:colOff>209550</xdr:colOff>
      <xdr:row>75</xdr:row>
      <xdr:rowOff>33782</xdr:rowOff>
    </xdr:to>
    <xdr:sp macro="" textlink="">
      <xdr:nvSpPr>
        <xdr:cNvPr id="450" name="円/楕円 449">
          <a:extLst>
            <a:ext uri="{FF2B5EF4-FFF2-40B4-BE49-F238E27FC236}">
              <a16:creationId xmlns:a16="http://schemas.microsoft.com/office/drawing/2014/main" id="{00000000-0008-0000-0400-0000C2010000}"/>
            </a:ext>
          </a:extLst>
        </xdr:cNvPr>
        <xdr:cNvSpPr/>
      </xdr:nvSpPr>
      <xdr:spPr>
        <a:xfrm>
          <a:off x="13843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43959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14478</xdr:rowOff>
    </xdr:from>
    <xdr:to>
      <xdr:col>19</xdr:col>
      <xdr:colOff>6350</xdr:colOff>
      <xdr:row>75</xdr:row>
      <xdr:rowOff>116078</xdr:rowOff>
    </xdr:to>
    <xdr:sp macro="" textlink="">
      <xdr:nvSpPr>
        <xdr:cNvPr id="452" name="円/楕円 451">
          <a:extLst>
            <a:ext uri="{FF2B5EF4-FFF2-40B4-BE49-F238E27FC236}">
              <a16:creationId xmlns:a16="http://schemas.microsoft.com/office/drawing/2014/main" id="{00000000-0008-0000-0400-0000C4010000}"/>
            </a:ext>
          </a:extLst>
        </xdr:cNvPr>
        <xdr:cNvSpPr/>
      </xdr:nvSpPr>
      <xdr:spPr>
        <a:xfrm>
          <a:off x="12954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126255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宮崎県延岡市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31260</xdr:rowOff>
    </xdr:from>
    <xdr:to>
      <xdr:col>4</xdr:col>
      <xdr:colOff>1117600</xdr:colOff>
      <xdr:row>20</xdr:row>
      <xdr:rowOff>87626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36285"/>
          <a:ext cx="0" cy="1427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59703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3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41,414</a:t>
          </a:r>
          <a:endParaRPr kumimoji="1" lang="ja-JP" altLang="en-US" sz="1000" b="1">
            <a:latin typeface="ＭＳ Ｐゴシック"/>
          </a:endParaRPr>
        </a:p>
      </xdr:txBody>
    </xdr:sp>
    <xdr:clientData/>
  </xdr:oneCellAnchor>
  <xdr:twoCellAnchor>
    <xdr:from>
      <xdr:col>4</xdr:col>
      <xdr:colOff>1028700</xdr:colOff>
      <xdr:row>20</xdr:row>
      <xdr:rowOff>87626</xdr:rowOff>
    </xdr:from>
    <xdr:to>
      <xdr:col>5</xdr:col>
      <xdr:colOff>73025</xdr:colOff>
      <xdr:row>20</xdr:row>
      <xdr:rowOff>87626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64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117637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7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85,140</a:t>
          </a:r>
          <a:endParaRPr kumimoji="1" lang="ja-JP" altLang="en-US" sz="1000" b="1">
            <a:latin typeface="ＭＳ Ｐゴシック"/>
          </a:endParaRPr>
        </a:p>
      </xdr:txBody>
    </xdr:sp>
    <xdr:clientData/>
  </xdr:oneCellAnchor>
  <xdr:twoCellAnchor>
    <xdr:from>
      <xdr:col>4</xdr:col>
      <xdr:colOff>1028700</xdr:colOff>
      <xdr:row>12</xdr:row>
      <xdr:rowOff>31260</xdr:rowOff>
    </xdr:from>
    <xdr:to>
      <xdr:col>5</xdr:col>
      <xdr:colOff>73025</xdr:colOff>
      <xdr:row>12</xdr:row>
      <xdr:rowOff>31260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36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167277</xdr:rowOff>
    </xdr:from>
    <xdr:to>
      <xdr:col>4</xdr:col>
      <xdr:colOff>1117600</xdr:colOff>
      <xdr:row>14</xdr:row>
      <xdr:rowOff>33546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443752"/>
          <a:ext cx="647700" cy="37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168205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87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62,786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24678</xdr:rowOff>
    </xdr:from>
    <xdr:to>
      <xdr:col>5</xdr:col>
      <xdr:colOff>34925</xdr:colOff>
      <xdr:row>16</xdr:row>
      <xdr:rowOff>126278</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56007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136906</xdr:rowOff>
    </xdr:from>
    <xdr:to>
      <xdr:col>4</xdr:col>
      <xdr:colOff>469900</xdr:colOff>
      <xdr:row>13</xdr:row>
      <xdr:rowOff>167277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413381"/>
          <a:ext cx="698500" cy="30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120102</xdr:rowOff>
    </xdr:from>
    <xdr:to>
      <xdr:col>4</xdr:col>
      <xdr:colOff>520700</xdr:colOff>
      <xdr:row>16</xdr:row>
      <xdr:rowOff>50252</xdr:rowOff>
    </xdr:to>
    <xdr:sp macro="" textlink="">
      <xdr:nvSpPr>
        <xdr:cNvPr id="56" name="フローチャート : 判断 55">
          <a:extLst>
            <a:ext uri="{FF2B5EF4-FFF2-40B4-BE49-F238E27FC236}">
              <a16:creationId xmlns:a16="http://schemas.microsoft.com/office/drawing/2014/main" id="{00000000-0008-0000-0500-000038000000}"/>
            </a:ext>
          </a:extLst>
        </xdr:cNvPr>
        <xdr:cNvSpPr/>
      </xdr:nvSpPr>
      <xdr:spPr bwMode="auto">
        <a:xfrm>
          <a:off x="4953000" y="27394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35029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25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136906</xdr:rowOff>
    </xdr:from>
    <xdr:to>
      <xdr:col>3</xdr:col>
      <xdr:colOff>904875</xdr:colOff>
      <xdr:row>14</xdr:row>
      <xdr:rowOff>100363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413381"/>
          <a:ext cx="698500" cy="134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118698</xdr:rowOff>
    </xdr:from>
    <xdr:to>
      <xdr:col>3</xdr:col>
      <xdr:colOff>955675</xdr:colOff>
      <xdr:row>16</xdr:row>
      <xdr:rowOff>48848</xdr:rowOff>
    </xdr:to>
    <xdr:sp macro="" textlink="">
      <xdr:nvSpPr>
        <xdr:cNvPr id="59" name="フローチャート : 判断 58">
          <a:extLst>
            <a:ext uri="{FF2B5EF4-FFF2-40B4-BE49-F238E27FC236}">
              <a16:creationId xmlns:a16="http://schemas.microsoft.com/office/drawing/2014/main" id="{00000000-0008-0000-0500-00003B000000}"/>
            </a:ext>
          </a:extLst>
        </xdr:cNvPr>
        <xdr:cNvSpPr/>
      </xdr:nvSpPr>
      <xdr:spPr bwMode="auto">
        <a:xfrm>
          <a:off x="4254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33625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2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168812</xdr:rowOff>
    </xdr:from>
    <xdr:to>
      <xdr:col>3</xdr:col>
      <xdr:colOff>206375</xdr:colOff>
      <xdr:row>14</xdr:row>
      <xdr:rowOff>100363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445287"/>
          <a:ext cx="698500" cy="103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162556</xdr:rowOff>
    </xdr:from>
    <xdr:to>
      <xdr:col>3</xdr:col>
      <xdr:colOff>257175</xdr:colOff>
      <xdr:row>16</xdr:row>
      <xdr:rowOff>92706</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3556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77483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93356</xdr:rowOff>
    </xdr:from>
    <xdr:to>
      <xdr:col>2</xdr:col>
      <xdr:colOff>692150</xdr:colOff>
      <xdr:row>16</xdr:row>
      <xdr:rowOff>23506</xdr:rowOff>
    </xdr:to>
    <xdr:sp macro="" textlink="">
      <xdr:nvSpPr>
        <xdr:cNvPr id="64" name="フローチャート : 判断 63">
          <a:extLst>
            <a:ext uri="{FF2B5EF4-FFF2-40B4-BE49-F238E27FC236}">
              <a16:creationId xmlns:a16="http://schemas.microsoft.com/office/drawing/2014/main" id="{00000000-0008-0000-0500-000040000000}"/>
            </a:ext>
          </a:extLst>
        </xdr:cNvPr>
        <xdr:cNvSpPr/>
      </xdr:nvSpPr>
      <xdr:spPr bwMode="auto">
        <a:xfrm>
          <a:off x="2857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8283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154196</xdr:rowOff>
    </xdr:from>
    <xdr:to>
      <xdr:col>5</xdr:col>
      <xdr:colOff>34925</xdr:colOff>
      <xdr:row>14</xdr:row>
      <xdr:rowOff>84346</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5600700" y="2430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170723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27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74,570</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116477</xdr:rowOff>
    </xdr:from>
    <xdr:to>
      <xdr:col>4</xdr:col>
      <xdr:colOff>520700</xdr:colOff>
      <xdr:row>14</xdr:row>
      <xdr:rowOff>46627</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953000" y="2392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56804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1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75,725</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86106</xdr:rowOff>
    </xdr:from>
    <xdr:to>
      <xdr:col>3</xdr:col>
      <xdr:colOff>955675</xdr:colOff>
      <xdr:row>14</xdr:row>
      <xdr:rowOff>16256</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4254500" y="2362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26433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131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76,655</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49563</xdr:rowOff>
    </xdr:from>
    <xdr:to>
      <xdr:col>3</xdr:col>
      <xdr:colOff>257175</xdr:colOff>
      <xdr:row>14</xdr:row>
      <xdr:rowOff>151163</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3556000" y="2497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161340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26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72,524</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118012</xdr:rowOff>
    </xdr:from>
    <xdr:to>
      <xdr:col>2</xdr:col>
      <xdr:colOff>692150</xdr:colOff>
      <xdr:row>14</xdr:row>
      <xdr:rowOff>48162</xdr:rowOff>
    </xdr:to>
    <xdr:sp macro="" textlink="">
      <xdr:nvSpPr>
        <xdr:cNvPr id="79" name="円/楕円 78">
          <a:extLst>
            <a:ext uri="{FF2B5EF4-FFF2-40B4-BE49-F238E27FC236}">
              <a16:creationId xmlns:a16="http://schemas.microsoft.com/office/drawing/2014/main" id="{00000000-0008-0000-0500-00004F000000}"/>
            </a:ext>
          </a:extLst>
        </xdr:cNvPr>
        <xdr:cNvSpPr/>
      </xdr:nvSpPr>
      <xdr:spPr bwMode="auto">
        <a:xfrm>
          <a:off x="2857500" y="2394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58339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16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75,678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180591</xdr:rowOff>
    </xdr:from>
    <xdr:to>
      <xdr:col>4</xdr:col>
      <xdr:colOff>1117600</xdr:colOff>
      <xdr:row>37</xdr:row>
      <xdr:rowOff>275558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05141"/>
          <a:ext cx="0" cy="12951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247635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a:t>
          </a:r>
          <a:endParaRPr kumimoji="1" lang="ja-JP" altLang="en-US" sz="1000" b="1">
            <a:latin typeface="ＭＳ Ｐゴシック"/>
          </a:endParaRPr>
        </a:p>
      </xdr:txBody>
    </xdr:sp>
    <xdr:clientData/>
  </xdr:oneCellAnchor>
  <xdr:twoCellAnchor>
    <xdr:from>
      <xdr:col>4</xdr:col>
      <xdr:colOff>1028700</xdr:colOff>
      <xdr:row>37</xdr:row>
      <xdr:rowOff>275558</xdr:rowOff>
    </xdr:from>
    <xdr:to>
      <xdr:col>5</xdr:col>
      <xdr:colOff>73025</xdr:colOff>
      <xdr:row>37</xdr:row>
      <xdr:rowOff>275558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002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95518</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4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36,109</a:t>
          </a:r>
          <a:endParaRPr kumimoji="1" lang="ja-JP" altLang="en-US" sz="1000" b="1">
            <a:latin typeface="ＭＳ Ｐゴシック"/>
          </a:endParaRPr>
        </a:p>
      </xdr:txBody>
    </xdr:sp>
    <xdr:clientData/>
  </xdr:oneCellAnchor>
  <xdr:twoCellAnchor>
    <xdr:from>
      <xdr:col>4</xdr:col>
      <xdr:colOff>1028700</xdr:colOff>
      <xdr:row>33</xdr:row>
      <xdr:rowOff>180591</xdr:rowOff>
    </xdr:from>
    <xdr:to>
      <xdr:col>5</xdr:col>
      <xdr:colOff>73025</xdr:colOff>
      <xdr:row>33</xdr:row>
      <xdr:rowOff>180591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05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281142</xdr:rowOff>
    </xdr:from>
    <xdr:to>
      <xdr:col>4</xdr:col>
      <xdr:colOff>1117600</xdr:colOff>
      <xdr:row>34</xdr:row>
      <xdr:rowOff>322976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548592"/>
          <a:ext cx="647700" cy="41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309339</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9196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337262</xdr:rowOff>
    </xdr:from>
    <xdr:to>
      <xdr:col>5</xdr:col>
      <xdr:colOff>34925</xdr:colOff>
      <xdr:row>36</xdr:row>
      <xdr:rowOff>95962</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5600700" y="6947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322976</xdr:rowOff>
    </xdr:from>
    <xdr:to>
      <xdr:col>4</xdr:col>
      <xdr:colOff>469900</xdr:colOff>
      <xdr:row>35</xdr:row>
      <xdr:rowOff>16031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590426"/>
          <a:ext cx="698500" cy="35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258427</xdr:rowOff>
    </xdr:from>
    <xdr:to>
      <xdr:col>4</xdr:col>
      <xdr:colOff>520700</xdr:colOff>
      <xdr:row>36</xdr:row>
      <xdr:rowOff>17127</xdr:rowOff>
    </xdr:to>
    <xdr:sp macro="" textlink="">
      <xdr:nvSpPr>
        <xdr:cNvPr id="119" name="フローチャート : 判断 118">
          <a:extLst>
            <a:ext uri="{FF2B5EF4-FFF2-40B4-BE49-F238E27FC236}">
              <a16:creationId xmlns:a16="http://schemas.microsoft.com/office/drawing/2014/main" id="{00000000-0008-0000-0500-000077000000}"/>
            </a:ext>
          </a:extLst>
        </xdr:cNvPr>
        <xdr:cNvSpPr/>
      </xdr:nvSpPr>
      <xdr:spPr bwMode="auto">
        <a:xfrm>
          <a:off x="4953000" y="6868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1904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55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342537</xdr:rowOff>
    </xdr:from>
    <xdr:to>
      <xdr:col>3</xdr:col>
      <xdr:colOff>904875</xdr:colOff>
      <xdr:row>35</xdr:row>
      <xdr:rowOff>16031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609987"/>
          <a:ext cx="698500" cy="16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241576</xdr:rowOff>
    </xdr:from>
    <xdr:to>
      <xdr:col>3</xdr:col>
      <xdr:colOff>955675</xdr:colOff>
      <xdr:row>36</xdr:row>
      <xdr:rowOff>276</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4254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327953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3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342537</xdr:rowOff>
    </xdr:from>
    <xdr:to>
      <xdr:col>3</xdr:col>
      <xdr:colOff>206375</xdr:colOff>
      <xdr:row>35</xdr:row>
      <xdr:rowOff>17794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609987"/>
          <a:ext cx="698500" cy="18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178482</xdr:rowOff>
    </xdr:from>
    <xdr:to>
      <xdr:col>3</xdr:col>
      <xdr:colOff>257175</xdr:colOff>
      <xdr:row>35</xdr:row>
      <xdr:rowOff>280082</xdr:rowOff>
    </xdr:to>
    <xdr:sp macro="" textlink="">
      <xdr:nvSpPr>
        <xdr:cNvPr id="125" name="フローチャート : 判断 124">
          <a:extLst>
            <a:ext uri="{FF2B5EF4-FFF2-40B4-BE49-F238E27FC236}">
              <a16:creationId xmlns:a16="http://schemas.microsoft.com/office/drawing/2014/main" id="{00000000-0008-0000-0500-00007D000000}"/>
            </a:ext>
          </a:extLst>
        </xdr:cNvPr>
        <xdr:cNvSpPr/>
      </xdr:nvSpPr>
      <xdr:spPr bwMode="auto">
        <a:xfrm>
          <a:off x="3556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264859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7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148601</xdr:rowOff>
    </xdr:from>
    <xdr:to>
      <xdr:col>2</xdr:col>
      <xdr:colOff>692150</xdr:colOff>
      <xdr:row>35</xdr:row>
      <xdr:rowOff>250201</xdr:rowOff>
    </xdr:to>
    <xdr:sp macro="" textlink="">
      <xdr:nvSpPr>
        <xdr:cNvPr id="127" name="フローチャート : 判断 126">
          <a:extLst>
            <a:ext uri="{FF2B5EF4-FFF2-40B4-BE49-F238E27FC236}">
              <a16:creationId xmlns:a16="http://schemas.microsoft.com/office/drawing/2014/main" id="{00000000-0008-0000-0500-00007F000000}"/>
            </a:ext>
          </a:extLst>
        </xdr:cNvPr>
        <xdr:cNvSpPr/>
      </xdr:nvSpPr>
      <xdr:spPr bwMode="auto">
        <a:xfrm>
          <a:off x="2857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234978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4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230342</xdr:rowOff>
    </xdr:from>
    <xdr:to>
      <xdr:col>5</xdr:col>
      <xdr:colOff>34925</xdr:colOff>
      <xdr:row>34</xdr:row>
      <xdr:rowOff>331942</xdr:rowOff>
    </xdr:to>
    <xdr:sp macro="" textlink="">
      <xdr:nvSpPr>
        <xdr:cNvPr id="134" name="円/楕円 133">
          <a:extLst>
            <a:ext uri="{FF2B5EF4-FFF2-40B4-BE49-F238E27FC236}">
              <a16:creationId xmlns:a16="http://schemas.microsoft.com/office/drawing/2014/main" id="{00000000-0008-0000-0500-000086000000}"/>
            </a:ext>
          </a:extLst>
        </xdr:cNvPr>
        <xdr:cNvSpPr/>
      </xdr:nvSpPr>
      <xdr:spPr bwMode="auto">
        <a:xfrm>
          <a:off x="5600700" y="6497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75419</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34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22,530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272176</xdr:rowOff>
    </xdr:from>
    <xdr:to>
      <xdr:col>4</xdr:col>
      <xdr:colOff>520700</xdr:colOff>
      <xdr:row>35</xdr:row>
      <xdr:rowOff>30876</xdr:rowOff>
    </xdr:to>
    <xdr:sp macro="" textlink="">
      <xdr:nvSpPr>
        <xdr:cNvPr id="136" name="円/楕円 135">
          <a:extLst>
            <a:ext uri="{FF2B5EF4-FFF2-40B4-BE49-F238E27FC236}">
              <a16:creationId xmlns:a16="http://schemas.microsoft.com/office/drawing/2014/main" id="{00000000-0008-0000-0500-000088000000}"/>
            </a:ext>
          </a:extLst>
        </xdr:cNvPr>
        <xdr:cNvSpPr/>
      </xdr:nvSpPr>
      <xdr:spPr bwMode="auto">
        <a:xfrm>
          <a:off x="4953000" y="6539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41053</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308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21,249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308131</xdr:rowOff>
    </xdr:from>
    <xdr:to>
      <xdr:col>3</xdr:col>
      <xdr:colOff>955675</xdr:colOff>
      <xdr:row>35</xdr:row>
      <xdr:rowOff>66831</xdr:rowOff>
    </xdr:to>
    <xdr:sp macro="" textlink="">
      <xdr:nvSpPr>
        <xdr:cNvPr id="138" name="円/楕円 137">
          <a:extLst>
            <a:ext uri="{FF2B5EF4-FFF2-40B4-BE49-F238E27FC236}">
              <a16:creationId xmlns:a16="http://schemas.microsoft.com/office/drawing/2014/main" id="{00000000-0008-0000-0500-00008A000000}"/>
            </a:ext>
          </a:extLst>
        </xdr:cNvPr>
        <xdr:cNvSpPr/>
      </xdr:nvSpPr>
      <xdr:spPr bwMode="auto">
        <a:xfrm>
          <a:off x="4254500" y="6575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77008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34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20,148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291737</xdr:rowOff>
    </xdr:from>
    <xdr:to>
      <xdr:col>3</xdr:col>
      <xdr:colOff>257175</xdr:colOff>
      <xdr:row>35</xdr:row>
      <xdr:rowOff>50437</xdr:rowOff>
    </xdr:to>
    <xdr:sp macro="" textlink="">
      <xdr:nvSpPr>
        <xdr:cNvPr id="140" name="円/楕円 139">
          <a:extLst>
            <a:ext uri="{FF2B5EF4-FFF2-40B4-BE49-F238E27FC236}">
              <a16:creationId xmlns:a16="http://schemas.microsoft.com/office/drawing/2014/main" id="{00000000-0008-0000-0500-00008C000000}"/>
            </a:ext>
          </a:extLst>
        </xdr:cNvPr>
        <xdr:cNvSpPr/>
      </xdr:nvSpPr>
      <xdr:spPr bwMode="auto">
        <a:xfrm>
          <a:off x="3556000" y="6559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60614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328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20,650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309894</xdr:rowOff>
    </xdr:from>
    <xdr:to>
      <xdr:col>2</xdr:col>
      <xdr:colOff>692150</xdr:colOff>
      <xdr:row>35</xdr:row>
      <xdr:rowOff>68594</xdr:rowOff>
    </xdr:to>
    <xdr:sp macro="" textlink="">
      <xdr:nvSpPr>
        <xdr:cNvPr id="142" name="円/楕円 141">
          <a:extLst>
            <a:ext uri="{FF2B5EF4-FFF2-40B4-BE49-F238E27FC236}">
              <a16:creationId xmlns:a16="http://schemas.microsoft.com/office/drawing/2014/main" id="{00000000-0008-0000-0500-00008E000000}"/>
            </a:ext>
          </a:extLst>
        </xdr:cNvPr>
        <xdr:cNvSpPr/>
      </xdr:nvSpPr>
      <xdr:spPr bwMode="auto">
        <a:xfrm>
          <a:off x="2857500" y="6577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78772</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34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20,094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宮崎県延岡市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126,612
126,331
868.02
63,345,325
61,822,169
1,239,844
32,539,437
60,983,566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18.2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68,002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138426</xdr:rowOff>
    </xdr:from>
    <xdr:to>
      <xdr:col>6</xdr:col>
      <xdr:colOff>510540</xdr:colOff>
      <xdr:row>39</xdr:row>
      <xdr:rowOff>29384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81926"/>
          <a:ext cx="1270" cy="1434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33211</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1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32,128</a:t>
          </a:r>
          <a:endParaRPr kumimoji="1" lang="ja-JP" altLang="en-US" sz="1000" b="1">
            <a:latin typeface="ＭＳ Ｐゴシック"/>
          </a:endParaRPr>
        </a:p>
      </xdr:txBody>
    </xdr:sp>
    <xdr:clientData/>
  </xdr:oneCellAnchor>
  <xdr:twoCellAnchor>
    <xdr:from>
      <xdr:col>6</xdr:col>
      <xdr:colOff>422275</xdr:colOff>
      <xdr:row>39</xdr:row>
      <xdr:rowOff>29384</xdr:rowOff>
    </xdr:from>
    <xdr:to>
      <xdr:col>6</xdr:col>
      <xdr:colOff>600075</xdr:colOff>
      <xdr:row>39</xdr:row>
      <xdr:rowOff>29384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1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85103</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5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76,039</a:t>
          </a:r>
          <a:endParaRPr kumimoji="1" lang="ja-JP" altLang="en-US" sz="1000" b="1">
            <a:latin typeface="ＭＳ Ｐゴシック"/>
          </a:endParaRPr>
        </a:p>
      </xdr:txBody>
    </xdr:sp>
    <xdr:clientData/>
  </xdr:oneCellAnchor>
  <xdr:twoCellAnchor>
    <xdr:from>
      <xdr:col>6</xdr:col>
      <xdr:colOff>422275</xdr:colOff>
      <xdr:row>30</xdr:row>
      <xdr:rowOff>138426</xdr:rowOff>
    </xdr:from>
    <xdr:to>
      <xdr:col>6</xdr:col>
      <xdr:colOff>600075</xdr:colOff>
      <xdr:row>30</xdr:row>
      <xdr:rowOff>138426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8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8614</xdr:rowOff>
    </xdr:from>
    <xdr:to>
      <xdr:col>6</xdr:col>
      <xdr:colOff>511175</xdr:colOff>
      <xdr:row>31</xdr:row>
      <xdr:rowOff>106128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323564"/>
          <a:ext cx="838200" cy="9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17982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4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56,511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39555</xdr:rowOff>
    </xdr:from>
    <xdr:to>
      <xdr:col>6</xdr:col>
      <xdr:colOff>561975</xdr:colOff>
      <xdr:row>34</xdr:row>
      <xdr:rowOff>141155</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45847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94535</xdr:rowOff>
    </xdr:from>
    <xdr:to>
      <xdr:col>5</xdr:col>
      <xdr:colOff>358775</xdr:colOff>
      <xdr:row>31</xdr:row>
      <xdr:rowOff>8614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238035"/>
          <a:ext cx="889000" cy="8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39229</xdr:rowOff>
    </xdr:from>
    <xdr:to>
      <xdr:col>5</xdr:col>
      <xdr:colOff>409575</xdr:colOff>
      <xdr:row>34</xdr:row>
      <xdr:rowOff>140829</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3746500" y="586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131956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6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2</xdr:col>
      <xdr:colOff>638175</xdr:colOff>
      <xdr:row>30</xdr:row>
      <xdr:rowOff>94535</xdr:rowOff>
    </xdr:from>
    <xdr:to>
      <xdr:col>4</xdr:col>
      <xdr:colOff>155575</xdr:colOff>
      <xdr:row>31</xdr:row>
      <xdr:rowOff>25727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238035"/>
          <a:ext cx="889000" cy="10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130995</xdr:rowOff>
    </xdr:from>
    <xdr:to>
      <xdr:col>4</xdr:col>
      <xdr:colOff>206375</xdr:colOff>
      <xdr:row>34</xdr:row>
      <xdr:rowOff>61145</xdr:rowOff>
    </xdr:to>
    <xdr:sp macro="" textlink="">
      <xdr:nvSpPr>
        <xdr:cNvPr id="70" name="フローチャート : 判断 69">
          <a:extLst>
            <a:ext uri="{FF2B5EF4-FFF2-40B4-BE49-F238E27FC236}">
              <a16:creationId xmlns:a16="http://schemas.microsoft.com/office/drawing/2014/main" id="{00000000-0008-0000-0600-000046000000}"/>
            </a:ext>
          </a:extLst>
        </xdr:cNvPr>
        <xdr:cNvSpPr/>
      </xdr:nvSpPr>
      <xdr:spPr>
        <a:xfrm>
          <a:off x="2857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52272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1920</xdr:rowOff>
    </xdr:from>
    <xdr:to>
      <xdr:col>2</xdr:col>
      <xdr:colOff>638175</xdr:colOff>
      <xdr:row>31</xdr:row>
      <xdr:rowOff>25727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145420"/>
          <a:ext cx="889000" cy="19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149251</xdr:rowOff>
    </xdr:from>
    <xdr:to>
      <xdr:col>3</xdr:col>
      <xdr:colOff>3175</xdr:colOff>
      <xdr:row>34</xdr:row>
      <xdr:rowOff>79401</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968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70528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53532</xdr:rowOff>
    </xdr:from>
    <xdr:to>
      <xdr:col>1</xdr:col>
      <xdr:colOff>485775</xdr:colOff>
      <xdr:row>33</xdr:row>
      <xdr:rowOff>155132</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079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146259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55328</xdr:rowOff>
    </xdr:from>
    <xdr:to>
      <xdr:col>6</xdr:col>
      <xdr:colOff>561975</xdr:colOff>
      <xdr:row>31</xdr:row>
      <xdr:rowOff>156928</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4584700" y="53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78205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22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71,778</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129264</xdr:rowOff>
    </xdr:from>
    <xdr:to>
      <xdr:col>5</xdr:col>
      <xdr:colOff>409575</xdr:colOff>
      <xdr:row>31</xdr:row>
      <xdr:rowOff>59414</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3746500" y="527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29</xdr:row>
      <xdr:rowOff>75941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04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74,764</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43735</xdr:rowOff>
    </xdr:from>
    <xdr:to>
      <xdr:col>4</xdr:col>
      <xdr:colOff>206375</xdr:colOff>
      <xdr:row>30</xdr:row>
      <xdr:rowOff>145335</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2857500" y="518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28</xdr:row>
      <xdr:rowOff>161862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496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77,383</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146377</xdr:rowOff>
    </xdr:from>
    <xdr:to>
      <xdr:col>3</xdr:col>
      <xdr:colOff>3175</xdr:colOff>
      <xdr:row>31</xdr:row>
      <xdr:rowOff>76527</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968500" y="528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29</xdr:row>
      <xdr:rowOff>93054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06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74,240</a:t>
          </a:r>
          <a:endParaRPr kumimoji="1" lang="ja-JP" altLang="en-US" sz="1000" b="1">
            <a:solidFill>
              <a:srgbClr val="FF0000"/>
            </a:solidFill>
            <a:latin typeface="ＭＳ Ｐゴシック"/>
          </a:endParaRPr>
        </a:p>
      </xdr:txBody>
    </xdr:sp>
    <xdr:clientData/>
  </xdr:oneCellAnchor>
  <xdr:twoCellAnchor>
    <xdr:from>
      <xdr:col>1</xdr:col>
      <xdr:colOff>384175</xdr:colOff>
      <xdr:row>29</xdr:row>
      <xdr:rowOff>122570</xdr:rowOff>
    </xdr:from>
    <xdr:to>
      <xdr:col>1</xdr:col>
      <xdr:colOff>485775</xdr:colOff>
      <xdr:row>30</xdr:row>
      <xdr:rowOff>52720</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079500" y="50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28</xdr:row>
      <xdr:rowOff>69247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486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65,137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74686</xdr:rowOff>
    </xdr:from>
    <xdr:to>
      <xdr:col>6</xdr:col>
      <xdr:colOff>510540</xdr:colOff>
      <xdr:row>59</xdr:row>
      <xdr:rowOff>59644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18636"/>
          <a:ext cx="1270" cy="1356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63471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7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36,002</a:t>
          </a:r>
          <a:endParaRPr kumimoji="1" lang="ja-JP" altLang="en-US" sz="1000" b="1">
            <a:latin typeface="ＭＳ Ｐゴシック"/>
          </a:endParaRPr>
        </a:p>
      </xdr:txBody>
    </xdr:sp>
    <xdr:clientData/>
  </xdr:oneCellAnchor>
  <xdr:twoCellAnchor>
    <xdr:from>
      <xdr:col>6</xdr:col>
      <xdr:colOff>422275</xdr:colOff>
      <xdr:row>59</xdr:row>
      <xdr:rowOff>59644</xdr:rowOff>
    </xdr:from>
    <xdr:to>
      <xdr:col>6</xdr:col>
      <xdr:colOff>600075</xdr:colOff>
      <xdr:row>59</xdr:row>
      <xdr:rowOff>59644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7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21363</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9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95,344</a:t>
          </a:r>
          <a:endParaRPr kumimoji="1" lang="ja-JP" altLang="en-US" sz="1000" b="1">
            <a:latin typeface="ＭＳ Ｐゴシック"/>
          </a:endParaRPr>
        </a:p>
      </xdr:txBody>
    </xdr:sp>
    <xdr:clientData/>
  </xdr:oneCellAnchor>
  <xdr:twoCellAnchor>
    <xdr:from>
      <xdr:col>6</xdr:col>
      <xdr:colOff>422275</xdr:colOff>
      <xdr:row>51</xdr:row>
      <xdr:rowOff>74686</xdr:rowOff>
    </xdr:from>
    <xdr:to>
      <xdr:col>6</xdr:col>
      <xdr:colOff>600075</xdr:colOff>
      <xdr:row>51</xdr:row>
      <xdr:rowOff>74686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1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92288</xdr:rowOff>
    </xdr:from>
    <xdr:to>
      <xdr:col>6</xdr:col>
      <xdr:colOff>511175</xdr:colOff>
      <xdr:row>57</xdr:row>
      <xdr:rowOff>123103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864938"/>
          <a:ext cx="838200" cy="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25755</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26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2878</xdr:rowOff>
    </xdr:from>
    <xdr:to>
      <xdr:col>6</xdr:col>
      <xdr:colOff>561975</xdr:colOff>
      <xdr:row>57</xdr:row>
      <xdr:rowOff>104478</xdr:rowOff>
    </xdr:to>
    <xdr:sp macro="" textlink="">
      <xdr:nvSpPr>
        <xdr:cNvPr id="121" name="フローチャート : 判断 120">
          <a:extLst>
            <a:ext uri="{FF2B5EF4-FFF2-40B4-BE49-F238E27FC236}">
              <a16:creationId xmlns:a16="http://schemas.microsoft.com/office/drawing/2014/main" id="{00000000-0008-0000-0600-000079000000}"/>
            </a:ext>
          </a:extLst>
        </xdr:cNvPr>
        <xdr:cNvSpPr/>
      </xdr:nvSpPr>
      <xdr:spPr>
        <a:xfrm>
          <a:off x="45847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92288</xdr:rowOff>
    </xdr:from>
    <xdr:to>
      <xdr:col>5</xdr:col>
      <xdr:colOff>358775</xdr:colOff>
      <xdr:row>57</xdr:row>
      <xdr:rowOff>170973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64938"/>
          <a:ext cx="889000" cy="7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144838</xdr:rowOff>
    </xdr:from>
    <xdr:to>
      <xdr:col>5</xdr:col>
      <xdr:colOff>409575</xdr:colOff>
      <xdr:row>57</xdr:row>
      <xdr:rowOff>74988</xdr:rowOff>
    </xdr:to>
    <xdr:sp macro="" textlink="">
      <xdr:nvSpPr>
        <xdr:cNvPr id="123" name="フローチャート : 判断 122">
          <a:extLst>
            <a:ext uri="{FF2B5EF4-FFF2-40B4-BE49-F238E27FC236}">
              <a16:creationId xmlns:a16="http://schemas.microsoft.com/office/drawing/2014/main" id="{00000000-0008-0000-0600-00007B000000}"/>
            </a:ext>
          </a:extLst>
        </xdr:cNvPr>
        <xdr:cNvSpPr/>
      </xdr:nvSpPr>
      <xdr:spPr>
        <a:xfrm>
          <a:off x="3746500" y="974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91515</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2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170973</xdr:rowOff>
    </xdr:from>
    <xdr:to>
      <xdr:col>4</xdr:col>
      <xdr:colOff>155575</xdr:colOff>
      <xdr:row>58</xdr:row>
      <xdr:rowOff>30841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43623"/>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26309</xdr:rowOff>
    </xdr:from>
    <xdr:to>
      <xdr:col>4</xdr:col>
      <xdr:colOff>206375</xdr:colOff>
      <xdr:row>57</xdr:row>
      <xdr:rowOff>127909</xdr:rowOff>
    </xdr:to>
    <xdr:sp macro="" textlink="">
      <xdr:nvSpPr>
        <xdr:cNvPr id="126" name="フローチャート : 判断 125">
          <a:extLst>
            <a:ext uri="{FF2B5EF4-FFF2-40B4-BE49-F238E27FC236}">
              <a16:creationId xmlns:a16="http://schemas.microsoft.com/office/drawing/2014/main" id="{00000000-0008-0000-0600-00007E000000}"/>
            </a:ext>
          </a:extLst>
        </xdr:cNvPr>
        <xdr:cNvSpPr/>
      </xdr:nvSpPr>
      <xdr:spPr>
        <a:xfrm>
          <a:off x="2857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144436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30841</xdr:rowOff>
    </xdr:from>
    <xdr:to>
      <xdr:col>2</xdr:col>
      <xdr:colOff>638175</xdr:colOff>
      <xdr:row>58</xdr:row>
      <xdr:rowOff>81590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74941"/>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85745</xdr:rowOff>
    </xdr:from>
    <xdr:to>
      <xdr:col>3</xdr:col>
      <xdr:colOff>3175</xdr:colOff>
      <xdr:row>58</xdr:row>
      <xdr:rowOff>15895</xdr:rowOff>
    </xdr:to>
    <xdr:sp macro="" textlink="">
      <xdr:nvSpPr>
        <xdr:cNvPr id="129" name="フローチャート : 判断 128">
          <a:extLst>
            <a:ext uri="{FF2B5EF4-FFF2-40B4-BE49-F238E27FC236}">
              <a16:creationId xmlns:a16="http://schemas.microsoft.com/office/drawing/2014/main" id="{00000000-0008-0000-0600-000081000000}"/>
            </a:ext>
          </a:extLst>
        </xdr:cNvPr>
        <xdr:cNvSpPr/>
      </xdr:nvSpPr>
      <xdr:spPr>
        <a:xfrm>
          <a:off x="1968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32422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101381</xdr:rowOff>
    </xdr:from>
    <xdr:to>
      <xdr:col>1</xdr:col>
      <xdr:colOff>485775</xdr:colOff>
      <xdr:row>58</xdr:row>
      <xdr:rowOff>31531</xdr:rowOff>
    </xdr:to>
    <xdr:sp macro="" textlink="">
      <xdr:nvSpPr>
        <xdr:cNvPr id="131" name="フローチャート : 判断 130">
          <a:extLst>
            <a:ext uri="{FF2B5EF4-FFF2-40B4-BE49-F238E27FC236}">
              <a16:creationId xmlns:a16="http://schemas.microsoft.com/office/drawing/2014/main" id="{00000000-0008-0000-0600-000083000000}"/>
            </a:ext>
          </a:extLst>
        </xdr:cNvPr>
        <xdr:cNvSpPr/>
      </xdr:nvSpPr>
      <xdr:spPr>
        <a:xfrm>
          <a:off x="1079500" y="987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48058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4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72303</xdr:rowOff>
    </xdr:from>
    <xdr:to>
      <xdr:col>6</xdr:col>
      <xdr:colOff>561975</xdr:colOff>
      <xdr:row>58</xdr:row>
      <xdr:rowOff>2453</xdr:rowOff>
    </xdr:to>
    <xdr:sp macro="" textlink="">
      <xdr:nvSpPr>
        <xdr:cNvPr id="138" name="円/楕円 137">
          <a:extLst>
            <a:ext uri="{FF2B5EF4-FFF2-40B4-BE49-F238E27FC236}">
              <a16:creationId xmlns:a16="http://schemas.microsoft.com/office/drawing/2014/main" id="{00000000-0008-0000-0600-00008A000000}"/>
            </a:ext>
          </a:extLst>
        </xdr:cNvPr>
        <xdr:cNvSpPr/>
      </xdr:nvSpPr>
      <xdr:spPr>
        <a:xfrm>
          <a:off x="4584700" y="984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50730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2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48,226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41488</xdr:rowOff>
    </xdr:from>
    <xdr:to>
      <xdr:col>5</xdr:col>
      <xdr:colOff>409575</xdr:colOff>
      <xdr:row>57</xdr:row>
      <xdr:rowOff>143088</xdr:rowOff>
    </xdr:to>
    <xdr:sp macro="" textlink="">
      <xdr:nvSpPr>
        <xdr:cNvPr id="140" name="円/楕円 139">
          <a:extLst>
            <a:ext uri="{FF2B5EF4-FFF2-40B4-BE49-F238E27FC236}">
              <a16:creationId xmlns:a16="http://schemas.microsoft.com/office/drawing/2014/main" id="{00000000-0008-0000-0600-00008C000000}"/>
            </a:ext>
          </a:extLst>
        </xdr:cNvPr>
        <xdr:cNvSpPr/>
      </xdr:nvSpPr>
      <xdr:spPr>
        <a:xfrm>
          <a:off x="3746500" y="981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134215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0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49,574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120173</xdr:rowOff>
    </xdr:from>
    <xdr:to>
      <xdr:col>4</xdr:col>
      <xdr:colOff>206375</xdr:colOff>
      <xdr:row>58</xdr:row>
      <xdr:rowOff>50323</xdr:rowOff>
    </xdr:to>
    <xdr:sp macro="" textlink="">
      <xdr:nvSpPr>
        <xdr:cNvPr id="142" name="円/楕円 141">
          <a:extLst>
            <a:ext uri="{FF2B5EF4-FFF2-40B4-BE49-F238E27FC236}">
              <a16:creationId xmlns:a16="http://schemas.microsoft.com/office/drawing/2014/main" id="{00000000-0008-0000-0600-00008E000000}"/>
            </a:ext>
          </a:extLst>
        </xdr:cNvPr>
        <xdr:cNvSpPr/>
      </xdr:nvSpPr>
      <xdr:spPr>
        <a:xfrm>
          <a:off x="2857500" y="989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41450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8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46,132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151491</xdr:rowOff>
    </xdr:from>
    <xdr:to>
      <xdr:col>3</xdr:col>
      <xdr:colOff>3175</xdr:colOff>
      <xdr:row>58</xdr:row>
      <xdr:rowOff>81641</xdr:rowOff>
    </xdr:to>
    <xdr:sp macro="" textlink="">
      <xdr:nvSpPr>
        <xdr:cNvPr id="144" name="円/楕円 143">
          <a:extLst>
            <a:ext uri="{FF2B5EF4-FFF2-40B4-BE49-F238E27FC236}">
              <a16:creationId xmlns:a16="http://schemas.microsoft.com/office/drawing/2014/main" id="{00000000-0008-0000-0600-000090000000}"/>
            </a:ext>
          </a:extLst>
        </xdr:cNvPr>
        <xdr:cNvSpPr/>
      </xdr:nvSpPr>
      <xdr:spPr>
        <a:xfrm>
          <a:off x="1968500" y="992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72768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1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44,762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30790</xdr:rowOff>
    </xdr:from>
    <xdr:to>
      <xdr:col>1</xdr:col>
      <xdr:colOff>485775</xdr:colOff>
      <xdr:row>58</xdr:row>
      <xdr:rowOff>132390</xdr:rowOff>
    </xdr:to>
    <xdr:sp macro="" textlink="">
      <xdr:nvSpPr>
        <xdr:cNvPr id="146" name="円/楕円 145">
          <a:extLst>
            <a:ext uri="{FF2B5EF4-FFF2-40B4-BE49-F238E27FC236}">
              <a16:creationId xmlns:a16="http://schemas.microsoft.com/office/drawing/2014/main" id="{00000000-0008-0000-0600-000092000000}"/>
            </a:ext>
          </a:extLst>
        </xdr:cNvPr>
        <xdr:cNvSpPr/>
      </xdr:nvSpPr>
      <xdr:spPr>
        <a:xfrm>
          <a:off x="1079500" y="997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123517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6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42,542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127127</xdr:rowOff>
    </xdr:from>
    <xdr:to>
      <xdr:col>6</xdr:col>
      <xdr:colOff>510540</xdr:colOff>
      <xdr:row>78</xdr:row>
      <xdr:rowOff>139319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28627"/>
          <a:ext cx="1270" cy="138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143146</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16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6</xdr:col>
      <xdr:colOff>422275</xdr:colOff>
      <xdr:row>78</xdr:row>
      <xdr:rowOff>139319</xdr:rowOff>
    </xdr:from>
    <xdr:to>
      <xdr:col>6</xdr:col>
      <xdr:colOff>600075</xdr:colOff>
      <xdr:row>78</xdr:row>
      <xdr:rowOff>139319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12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73804</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11,499</a:t>
          </a:r>
          <a:endParaRPr kumimoji="1" lang="ja-JP" altLang="en-US" sz="1000" b="1">
            <a:latin typeface="ＭＳ Ｐゴシック"/>
          </a:endParaRPr>
        </a:p>
      </xdr:txBody>
    </xdr:sp>
    <xdr:clientData/>
  </xdr:oneCellAnchor>
  <xdr:twoCellAnchor>
    <xdr:from>
      <xdr:col>6</xdr:col>
      <xdr:colOff>422275</xdr:colOff>
      <xdr:row>70</xdr:row>
      <xdr:rowOff>127127</xdr:rowOff>
    </xdr:from>
    <xdr:to>
      <xdr:col>6</xdr:col>
      <xdr:colOff>600075</xdr:colOff>
      <xdr:row>70</xdr:row>
      <xdr:rowOff>127127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113537</xdr:rowOff>
    </xdr:from>
    <xdr:to>
      <xdr:col>6</xdr:col>
      <xdr:colOff>511175</xdr:colOff>
      <xdr:row>77</xdr:row>
      <xdr:rowOff>11557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143737"/>
          <a:ext cx="838200" cy="6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113047</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7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90170</xdr:rowOff>
    </xdr:from>
    <xdr:to>
      <xdr:col>6</xdr:col>
      <xdr:colOff>561975</xdr:colOff>
      <xdr:row>77</xdr:row>
      <xdr:rowOff>20320</xdr:rowOff>
    </xdr:to>
    <xdr:sp macro="" textlink="">
      <xdr:nvSpPr>
        <xdr:cNvPr id="178" name="フローチャート : 判断 177">
          <a:extLst>
            <a:ext uri="{FF2B5EF4-FFF2-40B4-BE49-F238E27FC236}">
              <a16:creationId xmlns:a16="http://schemas.microsoft.com/office/drawing/2014/main" id="{00000000-0008-0000-0600-0000B2000000}"/>
            </a:ext>
          </a:extLst>
        </xdr:cNvPr>
        <xdr:cNvSpPr/>
      </xdr:nvSpPr>
      <xdr:spPr>
        <a:xfrm>
          <a:off x="45847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113537</xdr:rowOff>
    </xdr:from>
    <xdr:to>
      <xdr:col>5</xdr:col>
      <xdr:colOff>358775</xdr:colOff>
      <xdr:row>77</xdr:row>
      <xdr:rowOff>60071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143737"/>
          <a:ext cx="889000" cy="11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11557</xdr:rowOff>
    </xdr:from>
    <xdr:to>
      <xdr:col>5</xdr:col>
      <xdr:colOff>409575</xdr:colOff>
      <xdr:row>76</xdr:row>
      <xdr:rowOff>113157</xdr:rowOff>
    </xdr:to>
    <xdr:sp macro="" textlink="">
      <xdr:nvSpPr>
        <xdr:cNvPr id="180" name="フローチャート : 判断 179">
          <a:extLst>
            <a:ext uri="{FF2B5EF4-FFF2-40B4-BE49-F238E27FC236}">
              <a16:creationId xmlns:a16="http://schemas.microsoft.com/office/drawing/2014/main" id="{00000000-0008-0000-0600-0000B4000000}"/>
            </a:ext>
          </a:extLst>
        </xdr:cNvPr>
        <xdr:cNvSpPr/>
      </xdr:nvSpPr>
      <xdr:spPr>
        <a:xfrm>
          <a:off x="3746500" y="1304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129684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7" y="1281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60071</xdr:rowOff>
    </xdr:from>
    <xdr:to>
      <xdr:col>4</xdr:col>
      <xdr:colOff>155575</xdr:colOff>
      <xdr:row>77</xdr:row>
      <xdr:rowOff>108838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261721"/>
          <a:ext cx="889000" cy="4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3811</xdr:rowOff>
    </xdr:from>
    <xdr:to>
      <xdr:col>4</xdr:col>
      <xdr:colOff>206375</xdr:colOff>
      <xdr:row>76</xdr:row>
      <xdr:rowOff>105411</xdr:rowOff>
    </xdr:to>
    <xdr:sp macro="" textlink="">
      <xdr:nvSpPr>
        <xdr:cNvPr id="183" name="フローチャート : 判断 182">
          <a:extLst>
            <a:ext uri="{FF2B5EF4-FFF2-40B4-BE49-F238E27FC236}">
              <a16:creationId xmlns:a16="http://schemas.microsoft.com/office/drawing/2014/main" id="{00000000-0008-0000-0600-0000B7000000}"/>
            </a:ext>
          </a:extLst>
        </xdr:cNvPr>
        <xdr:cNvSpPr/>
      </xdr:nvSpPr>
      <xdr:spPr>
        <a:xfrm>
          <a:off x="2857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121937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7" y="1280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108838</xdr:rowOff>
    </xdr:from>
    <xdr:to>
      <xdr:col>2</xdr:col>
      <xdr:colOff>638175</xdr:colOff>
      <xdr:row>78</xdr:row>
      <xdr:rowOff>7747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310488"/>
          <a:ext cx="889000" cy="7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32258</xdr:rowOff>
    </xdr:from>
    <xdr:to>
      <xdr:col>3</xdr:col>
      <xdr:colOff>3175</xdr:colOff>
      <xdr:row>76</xdr:row>
      <xdr:rowOff>133858</xdr:rowOff>
    </xdr:to>
    <xdr:sp macro="" textlink="">
      <xdr:nvSpPr>
        <xdr:cNvPr id="186" name="フローチャート : 判断 185">
          <a:extLst>
            <a:ext uri="{FF2B5EF4-FFF2-40B4-BE49-F238E27FC236}">
              <a16:creationId xmlns:a16="http://schemas.microsoft.com/office/drawing/2014/main" id="{00000000-0008-0000-0600-0000BA000000}"/>
            </a:ext>
          </a:extLst>
        </xdr:cNvPr>
        <xdr:cNvSpPr/>
      </xdr:nvSpPr>
      <xdr:spPr>
        <a:xfrm>
          <a:off x="1968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150385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7" y="128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26163</xdr:rowOff>
    </xdr:from>
    <xdr:to>
      <xdr:col>1</xdr:col>
      <xdr:colOff>485775</xdr:colOff>
      <xdr:row>76</xdr:row>
      <xdr:rowOff>127763</xdr:rowOff>
    </xdr:to>
    <xdr:sp macro="" textlink="">
      <xdr:nvSpPr>
        <xdr:cNvPr id="188" name="フローチャート : 判断 187">
          <a:extLst>
            <a:ext uri="{FF2B5EF4-FFF2-40B4-BE49-F238E27FC236}">
              <a16:creationId xmlns:a16="http://schemas.microsoft.com/office/drawing/2014/main" id="{00000000-0008-0000-0600-0000BC000000}"/>
            </a:ext>
          </a:extLst>
        </xdr:cNvPr>
        <xdr:cNvSpPr/>
      </xdr:nvSpPr>
      <xdr:spPr>
        <a:xfrm>
          <a:off x="1079500" y="130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144289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7" y="1283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132207</xdr:rowOff>
    </xdr:from>
    <xdr:to>
      <xdr:col>6</xdr:col>
      <xdr:colOff>561975</xdr:colOff>
      <xdr:row>77</xdr:row>
      <xdr:rowOff>62357</xdr:rowOff>
    </xdr:to>
    <xdr:sp macro="" textlink="">
      <xdr:nvSpPr>
        <xdr:cNvPr id="195" name="円/楕円 194">
          <a:extLst>
            <a:ext uri="{FF2B5EF4-FFF2-40B4-BE49-F238E27FC236}">
              <a16:creationId xmlns:a16="http://schemas.microsoft.com/office/drawing/2014/main" id="{00000000-0008-0000-0600-0000C3000000}"/>
            </a:ext>
          </a:extLst>
        </xdr:cNvPr>
        <xdr:cNvSpPr/>
      </xdr:nvSpPr>
      <xdr:spPr>
        <a:xfrm>
          <a:off x="4584700" y="1316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110634</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40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62737</xdr:rowOff>
    </xdr:from>
    <xdr:to>
      <xdr:col>5</xdr:col>
      <xdr:colOff>409575</xdr:colOff>
      <xdr:row>76</xdr:row>
      <xdr:rowOff>164337</xdr:rowOff>
    </xdr:to>
    <xdr:sp macro="" textlink="">
      <xdr:nvSpPr>
        <xdr:cNvPr id="197" name="円/楕円 196">
          <a:extLst>
            <a:ext uri="{FF2B5EF4-FFF2-40B4-BE49-F238E27FC236}">
              <a16:creationId xmlns:a16="http://schemas.microsoft.com/office/drawing/2014/main" id="{00000000-0008-0000-0600-0000C5000000}"/>
            </a:ext>
          </a:extLst>
        </xdr:cNvPr>
        <xdr:cNvSpPr/>
      </xdr:nvSpPr>
      <xdr:spPr>
        <a:xfrm>
          <a:off x="3746500" y="1309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155464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7" y="13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9271</xdr:rowOff>
    </xdr:from>
    <xdr:to>
      <xdr:col>4</xdr:col>
      <xdr:colOff>206375</xdr:colOff>
      <xdr:row>77</xdr:row>
      <xdr:rowOff>110871</xdr:rowOff>
    </xdr:to>
    <xdr:sp macro="" textlink="">
      <xdr:nvSpPr>
        <xdr:cNvPr id="199" name="円/楕円 198">
          <a:extLst>
            <a:ext uri="{FF2B5EF4-FFF2-40B4-BE49-F238E27FC236}">
              <a16:creationId xmlns:a16="http://schemas.microsoft.com/office/drawing/2014/main" id="{00000000-0008-0000-0600-0000C7000000}"/>
            </a:ext>
          </a:extLst>
        </xdr:cNvPr>
        <xdr:cNvSpPr/>
      </xdr:nvSpPr>
      <xdr:spPr>
        <a:xfrm>
          <a:off x="2857500" y="1321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101998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7" y="1330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58038</xdr:rowOff>
    </xdr:from>
    <xdr:to>
      <xdr:col>3</xdr:col>
      <xdr:colOff>3175</xdr:colOff>
      <xdr:row>77</xdr:row>
      <xdr:rowOff>159638</xdr:rowOff>
    </xdr:to>
    <xdr:sp macro="" textlink="">
      <xdr:nvSpPr>
        <xdr:cNvPr id="201" name="円/楕円 200">
          <a:extLst>
            <a:ext uri="{FF2B5EF4-FFF2-40B4-BE49-F238E27FC236}">
              <a16:creationId xmlns:a16="http://schemas.microsoft.com/office/drawing/2014/main" id="{00000000-0008-0000-0600-0000C9000000}"/>
            </a:ext>
          </a:extLst>
        </xdr:cNvPr>
        <xdr:cNvSpPr/>
      </xdr:nvSpPr>
      <xdr:spPr>
        <a:xfrm>
          <a:off x="1968500" y="1325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150765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7" y="1335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128397</xdr:rowOff>
    </xdr:from>
    <xdr:to>
      <xdr:col>1</xdr:col>
      <xdr:colOff>485775</xdr:colOff>
      <xdr:row>78</xdr:row>
      <xdr:rowOff>58547</xdr:rowOff>
    </xdr:to>
    <xdr:sp macro="" textlink="">
      <xdr:nvSpPr>
        <xdr:cNvPr id="203" name="円/楕円 202">
          <a:extLst>
            <a:ext uri="{FF2B5EF4-FFF2-40B4-BE49-F238E27FC236}">
              <a16:creationId xmlns:a16="http://schemas.microsoft.com/office/drawing/2014/main" id="{00000000-0008-0000-0600-0000CB000000}"/>
            </a:ext>
          </a:extLst>
        </xdr:cNvPr>
        <xdr:cNvSpPr/>
      </xdr:nvSpPr>
      <xdr:spPr>
        <a:xfrm>
          <a:off x="1079500" y="1333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49674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7" y="1342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122,978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102108</xdr:rowOff>
    </xdr:from>
    <xdr:to>
      <xdr:col>6</xdr:col>
      <xdr:colOff>510540</xdr:colOff>
      <xdr:row>99</xdr:row>
      <xdr:rowOff>46710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704058"/>
          <a:ext cx="1270" cy="1316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50537</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59,822</a:t>
          </a:r>
          <a:endParaRPr kumimoji="1" lang="ja-JP" altLang="en-US" sz="1000" b="1">
            <a:latin typeface="ＭＳ Ｐゴシック"/>
          </a:endParaRPr>
        </a:p>
      </xdr:txBody>
    </xdr:sp>
    <xdr:clientData/>
  </xdr:oneCellAnchor>
  <xdr:twoCellAnchor>
    <xdr:from>
      <xdr:col>6</xdr:col>
      <xdr:colOff>422275</xdr:colOff>
      <xdr:row>99</xdr:row>
      <xdr:rowOff>46710</xdr:rowOff>
    </xdr:from>
    <xdr:to>
      <xdr:col>6</xdr:col>
      <xdr:colOff>600075</xdr:colOff>
      <xdr:row>99</xdr:row>
      <xdr:rowOff>46710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2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48785</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7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163,460</a:t>
          </a:r>
          <a:endParaRPr kumimoji="1" lang="ja-JP" altLang="en-US" sz="1000" b="1">
            <a:latin typeface="ＭＳ Ｐゴシック"/>
          </a:endParaRPr>
        </a:p>
      </xdr:txBody>
    </xdr:sp>
    <xdr:clientData/>
  </xdr:oneCellAnchor>
  <xdr:twoCellAnchor>
    <xdr:from>
      <xdr:col>6</xdr:col>
      <xdr:colOff>422275</xdr:colOff>
      <xdr:row>91</xdr:row>
      <xdr:rowOff>102108</xdr:rowOff>
    </xdr:from>
    <xdr:to>
      <xdr:col>6</xdr:col>
      <xdr:colOff>600075</xdr:colOff>
      <xdr:row>91</xdr:row>
      <xdr:rowOff>102108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70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35103</xdr:rowOff>
    </xdr:from>
    <xdr:to>
      <xdr:col>6</xdr:col>
      <xdr:colOff>511175</xdr:colOff>
      <xdr:row>94</xdr:row>
      <xdr:rowOff>136855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151403"/>
          <a:ext cx="838200" cy="1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164343</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52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98,861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14466</xdr:rowOff>
    </xdr:from>
    <xdr:to>
      <xdr:col>6</xdr:col>
      <xdr:colOff>561975</xdr:colOff>
      <xdr:row>96</xdr:row>
      <xdr:rowOff>116066</xdr:rowOff>
    </xdr:to>
    <xdr:sp macro="" textlink="">
      <xdr:nvSpPr>
        <xdr:cNvPr id="236" name="フローチャート : 判断 235">
          <a:extLst>
            <a:ext uri="{FF2B5EF4-FFF2-40B4-BE49-F238E27FC236}">
              <a16:creationId xmlns:a16="http://schemas.microsoft.com/office/drawing/2014/main" id="{00000000-0008-0000-0600-0000EC000000}"/>
            </a:ext>
          </a:extLst>
        </xdr:cNvPr>
        <xdr:cNvSpPr/>
      </xdr:nvSpPr>
      <xdr:spPr>
        <a:xfrm>
          <a:off x="45847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136855</xdr:rowOff>
    </xdr:from>
    <xdr:to>
      <xdr:col>5</xdr:col>
      <xdr:colOff>358775</xdr:colOff>
      <xdr:row>95</xdr:row>
      <xdr:rowOff>87630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253155"/>
          <a:ext cx="889000" cy="1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116421</xdr:rowOff>
    </xdr:from>
    <xdr:to>
      <xdr:col>5</xdr:col>
      <xdr:colOff>409575</xdr:colOff>
      <xdr:row>98</xdr:row>
      <xdr:rowOff>46571</xdr:rowOff>
    </xdr:to>
    <xdr:sp macro="" textlink="">
      <xdr:nvSpPr>
        <xdr:cNvPr id="238" name="フローチャート : 判断 237">
          <a:extLst>
            <a:ext uri="{FF2B5EF4-FFF2-40B4-BE49-F238E27FC236}">
              <a16:creationId xmlns:a16="http://schemas.microsoft.com/office/drawing/2014/main" id="{00000000-0008-0000-0600-0000EE000000}"/>
            </a:ext>
          </a:extLst>
        </xdr:cNvPr>
        <xdr:cNvSpPr/>
      </xdr:nvSpPr>
      <xdr:spPr>
        <a:xfrm>
          <a:off x="3746500" y="1674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37698</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83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87630</xdr:rowOff>
    </xdr:from>
    <xdr:to>
      <xdr:col>4</xdr:col>
      <xdr:colOff>155575</xdr:colOff>
      <xdr:row>96</xdr:row>
      <xdr:rowOff>23648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375380"/>
          <a:ext cx="889000" cy="10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5728</xdr:rowOff>
    </xdr:from>
    <xdr:to>
      <xdr:col>4</xdr:col>
      <xdr:colOff>206375</xdr:colOff>
      <xdr:row>97</xdr:row>
      <xdr:rowOff>107328</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2857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98455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23648</xdr:rowOff>
    </xdr:from>
    <xdr:to>
      <xdr:col>2</xdr:col>
      <xdr:colOff>638175</xdr:colOff>
      <xdr:row>96</xdr:row>
      <xdr:rowOff>37706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82848"/>
          <a:ext cx="889000" cy="1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81662</xdr:rowOff>
    </xdr:from>
    <xdr:to>
      <xdr:col>3</xdr:col>
      <xdr:colOff>3175</xdr:colOff>
      <xdr:row>98</xdr:row>
      <xdr:rowOff>11812</xdr:rowOff>
    </xdr:to>
    <xdr:sp macro="" textlink="">
      <xdr:nvSpPr>
        <xdr:cNvPr id="244" name="フローチャート : 判断 243">
          <a:extLst>
            <a:ext uri="{FF2B5EF4-FFF2-40B4-BE49-F238E27FC236}">
              <a16:creationId xmlns:a16="http://schemas.microsoft.com/office/drawing/2014/main" id="{00000000-0008-0000-0600-0000F4000000}"/>
            </a:ext>
          </a:extLst>
        </xdr:cNvPr>
        <xdr:cNvSpPr/>
      </xdr:nvSpPr>
      <xdr:spPr>
        <a:xfrm>
          <a:off x="1968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2939</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80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91199</xdr:rowOff>
    </xdr:from>
    <xdr:to>
      <xdr:col>1</xdr:col>
      <xdr:colOff>485775</xdr:colOff>
      <xdr:row>98</xdr:row>
      <xdr:rowOff>21349</xdr:rowOff>
    </xdr:to>
    <xdr:sp macro="" textlink="">
      <xdr:nvSpPr>
        <xdr:cNvPr id="246" name="フローチャート : 判断 245">
          <a:extLst>
            <a:ext uri="{FF2B5EF4-FFF2-40B4-BE49-F238E27FC236}">
              <a16:creationId xmlns:a16="http://schemas.microsoft.com/office/drawing/2014/main" id="{00000000-0008-0000-0600-0000F6000000}"/>
            </a:ext>
          </a:extLst>
        </xdr:cNvPr>
        <xdr:cNvSpPr/>
      </xdr:nvSpPr>
      <xdr:spPr>
        <a:xfrm>
          <a:off x="1079500" y="16721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12476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81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155753</xdr:rowOff>
    </xdr:from>
    <xdr:to>
      <xdr:col>6</xdr:col>
      <xdr:colOff>561975</xdr:colOff>
      <xdr:row>94</xdr:row>
      <xdr:rowOff>85903</xdr:rowOff>
    </xdr:to>
    <xdr:sp macro="" textlink="">
      <xdr:nvSpPr>
        <xdr:cNvPr id="253" name="円/楕円 252">
          <a:extLst>
            <a:ext uri="{FF2B5EF4-FFF2-40B4-BE49-F238E27FC236}">
              <a16:creationId xmlns:a16="http://schemas.microsoft.com/office/drawing/2014/main" id="{00000000-0008-0000-0600-0000FD000000}"/>
            </a:ext>
          </a:extLst>
        </xdr:cNvPr>
        <xdr:cNvSpPr/>
      </xdr:nvSpPr>
      <xdr:spPr>
        <a:xfrm>
          <a:off x="4584700" y="1610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7180</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952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128,236</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86055</xdr:rowOff>
    </xdr:from>
    <xdr:to>
      <xdr:col>5</xdr:col>
      <xdr:colOff>409575</xdr:colOff>
      <xdr:row>95</xdr:row>
      <xdr:rowOff>16205</xdr:rowOff>
    </xdr:to>
    <xdr:sp macro="" textlink="">
      <xdr:nvSpPr>
        <xdr:cNvPr id="255" name="円/楕円 254">
          <a:extLst>
            <a:ext uri="{FF2B5EF4-FFF2-40B4-BE49-F238E27FC236}">
              <a16:creationId xmlns:a16="http://schemas.microsoft.com/office/drawing/2014/main" id="{00000000-0008-0000-0600-0000FF000000}"/>
            </a:ext>
          </a:extLst>
        </xdr:cNvPr>
        <xdr:cNvSpPr/>
      </xdr:nvSpPr>
      <xdr:spPr>
        <a:xfrm>
          <a:off x="3746500" y="1620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32732</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4" y="1597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120,224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36830</xdr:rowOff>
    </xdr:from>
    <xdr:to>
      <xdr:col>4</xdr:col>
      <xdr:colOff>206375</xdr:colOff>
      <xdr:row>95</xdr:row>
      <xdr:rowOff>138430</xdr:rowOff>
    </xdr:to>
    <xdr:sp macro="" textlink="">
      <xdr:nvSpPr>
        <xdr:cNvPr id="257" name="円/楕円 256">
          <a:extLst>
            <a:ext uri="{FF2B5EF4-FFF2-40B4-BE49-F238E27FC236}">
              <a16:creationId xmlns:a16="http://schemas.microsoft.com/office/drawing/2014/main" id="{00000000-0008-0000-0600-000001010000}"/>
            </a:ext>
          </a:extLst>
        </xdr:cNvPr>
        <xdr:cNvSpPr/>
      </xdr:nvSpPr>
      <xdr:spPr>
        <a:xfrm>
          <a:off x="2857500" y="1632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154957</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4" y="16099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110,600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144298</xdr:rowOff>
    </xdr:from>
    <xdr:to>
      <xdr:col>3</xdr:col>
      <xdr:colOff>3175</xdr:colOff>
      <xdr:row>96</xdr:row>
      <xdr:rowOff>74448</xdr:rowOff>
    </xdr:to>
    <xdr:sp macro="" textlink="">
      <xdr:nvSpPr>
        <xdr:cNvPr id="259" name="円/楕円 258">
          <a:extLst>
            <a:ext uri="{FF2B5EF4-FFF2-40B4-BE49-F238E27FC236}">
              <a16:creationId xmlns:a16="http://schemas.microsoft.com/office/drawing/2014/main" id="{00000000-0008-0000-0600-000003010000}"/>
            </a:ext>
          </a:extLst>
        </xdr:cNvPr>
        <xdr:cNvSpPr/>
      </xdr:nvSpPr>
      <xdr:spPr>
        <a:xfrm>
          <a:off x="1968500" y="1643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90975</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4" y="1620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102,138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158356</xdr:rowOff>
    </xdr:from>
    <xdr:to>
      <xdr:col>1</xdr:col>
      <xdr:colOff>485775</xdr:colOff>
      <xdr:row>96</xdr:row>
      <xdr:rowOff>88506</xdr:rowOff>
    </xdr:to>
    <xdr:sp macro="" textlink="">
      <xdr:nvSpPr>
        <xdr:cNvPr id="261" name="円/楕円 260">
          <a:extLst>
            <a:ext uri="{FF2B5EF4-FFF2-40B4-BE49-F238E27FC236}">
              <a16:creationId xmlns:a16="http://schemas.microsoft.com/office/drawing/2014/main" id="{00000000-0008-0000-0600-000005010000}"/>
            </a:ext>
          </a:extLst>
        </xdr:cNvPr>
        <xdr:cNvSpPr/>
      </xdr:nvSpPr>
      <xdr:spPr>
        <a:xfrm>
          <a:off x="1079500" y="1644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105033</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4" y="1622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101,031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9261</xdr:rowOff>
    </xdr:from>
    <xdr:to>
      <xdr:col>15</xdr:col>
      <xdr:colOff>180340</xdr:colOff>
      <xdr:row>37</xdr:row>
      <xdr:rowOff>10290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152761"/>
          <a:ext cx="1270" cy="1201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14117</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35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13,161</a:t>
          </a:r>
          <a:endParaRPr kumimoji="1" lang="ja-JP" altLang="en-US" sz="1000" b="1">
            <a:latin typeface="ＭＳ Ｐゴシック"/>
          </a:endParaRPr>
        </a:p>
      </xdr:txBody>
    </xdr:sp>
    <xdr:clientData/>
  </xdr:oneCellAnchor>
  <xdr:twoCellAnchor>
    <xdr:from>
      <xdr:col>15</xdr:col>
      <xdr:colOff>92075</xdr:colOff>
      <xdr:row>37</xdr:row>
      <xdr:rowOff>10290</xdr:rowOff>
    </xdr:from>
    <xdr:to>
      <xdr:col>15</xdr:col>
      <xdr:colOff>269875</xdr:colOff>
      <xdr:row>37</xdr:row>
      <xdr:rowOff>10290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35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127388</xdr:rowOff>
    </xdr:from>
    <xdr:ext cx="534377"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492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65,706</a:t>
          </a:r>
          <a:endParaRPr kumimoji="1" lang="ja-JP" altLang="en-US" sz="1000" b="1">
            <a:latin typeface="ＭＳ Ｐゴシック"/>
          </a:endParaRPr>
        </a:p>
      </xdr:txBody>
    </xdr:sp>
    <xdr:clientData/>
  </xdr:oneCellAnchor>
  <xdr:twoCellAnchor>
    <xdr:from>
      <xdr:col>15</xdr:col>
      <xdr:colOff>92075</xdr:colOff>
      <xdr:row>30</xdr:row>
      <xdr:rowOff>9261</xdr:rowOff>
    </xdr:from>
    <xdr:to>
      <xdr:col>15</xdr:col>
      <xdr:colOff>269875</xdr:colOff>
      <xdr:row>30</xdr:row>
      <xdr:rowOff>9261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15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62707</xdr:rowOff>
    </xdr:from>
    <xdr:to>
      <xdr:col>15</xdr:col>
      <xdr:colOff>180975</xdr:colOff>
      <xdr:row>35</xdr:row>
      <xdr:rowOff>120864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6063457"/>
          <a:ext cx="838200" cy="5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79316</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737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31,420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56439</xdr:rowOff>
    </xdr:from>
    <xdr:to>
      <xdr:col>15</xdr:col>
      <xdr:colOff>231775</xdr:colOff>
      <xdr:row>34</xdr:row>
      <xdr:rowOff>158039</xdr:rowOff>
    </xdr:to>
    <xdr:sp macro="" textlink="">
      <xdr:nvSpPr>
        <xdr:cNvPr id="291" name="フローチャート : 判断 290">
          <a:extLst>
            <a:ext uri="{FF2B5EF4-FFF2-40B4-BE49-F238E27FC236}">
              <a16:creationId xmlns:a16="http://schemas.microsoft.com/office/drawing/2014/main" id="{00000000-0008-0000-0600-000023010000}"/>
            </a:ext>
          </a:extLst>
        </xdr:cNvPr>
        <xdr:cNvSpPr/>
      </xdr:nvSpPr>
      <xdr:spPr>
        <a:xfrm>
          <a:off x="10426700" y="58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62707</xdr:rowOff>
    </xdr:from>
    <xdr:to>
      <xdr:col>14</xdr:col>
      <xdr:colOff>28575</xdr:colOff>
      <xdr:row>35</xdr:row>
      <xdr:rowOff>82550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063457"/>
          <a:ext cx="889000" cy="1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37328</xdr:rowOff>
    </xdr:from>
    <xdr:to>
      <xdr:col>14</xdr:col>
      <xdr:colOff>79375</xdr:colOff>
      <xdr:row>34</xdr:row>
      <xdr:rowOff>138928</xdr:rowOff>
    </xdr:to>
    <xdr:sp macro="" textlink="">
      <xdr:nvSpPr>
        <xdr:cNvPr id="293" name="フローチャート : 判断 292">
          <a:extLst>
            <a:ext uri="{FF2B5EF4-FFF2-40B4-BE49-F238E27FC236}">
              <a16:creationId xmlns:a16="http://schemas.microsoft.com/office/drawing/2014/main" id="{00000000-0008-0000-0600-000025010000}"/>
            </a:ext>
          </a:extLst>
        </xdr:cNvPr>
        <xdr:cNvSpPr/>
      </xdr:nvSpPr>
      <xdr:spPr>
        <a:xfrm>
          <a:off x="9588500" y="586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155455</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564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82550</xdr:rowOff>
    </xdr:from>
    <xdr:to>
      <xdr:col>12</xdr:col>
      <xdr:colOff>511175</xdr:colOff>
      <xdr:row>35</xdr:row>
      <xdr:rowOff>101661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083300"/>
          <a:ext cx="889000" cy="1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41123</xdr:rowOff>
    </xdr:from>
    <xdr:to>
      <xdr:col>12</xdr:col>
      <xdr:colOff>561975</xdr:colOff>
      <xdr:row>34</xdr:row>
      <xdr:rowOff>142723</xdr:rowOff>
    </xdr:to>
    <xdr:sp macro="" textlink="">
      <xdr:nvSpPr>
        <xdr:cNvPr id="296" name="フローチャート : 判断 295">
          <a:extLst>
            <a:ext uri="{FF2B5EF4-FFF2-40B4-BE49-F238E27FC236}">
              <a16:creationId xmlns:a16="http://schemas.microsoft.com/office/drawing/2014/main" id="{00000000-0008-0000-0600-000028010000}"/>
            </a:ext>
          </a:extLst>
        </xdr:cNvPr>
        <xdr:cNvSpPr/>
      </xdr:nvSpPr>
      <xdr:spPr>
        <a:xfrm>
          <a:off x="8699500" y="587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159250</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564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101661</xdr:rowOff>
    </xdr:from>
    <xdr:to>
      <xdr:col>11</xdr:col>
      <xdr:colOff>307975</xdr:colOff>
      <xdr:row>35</xdr:row>
      <xdr:rowOff>135219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102411"/>
          <a:ext cx="889000" cy="3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38700</xdr:rowOff>
    </xdr:from>
    <xdr:to>
      <xdr:col>11</xdr:col>
      <xdr:colOff>358775</xdr:colOff>
      <xdr:row>34</xdr:row>
      <xdr:rowOff>140300</xdr:rowOff>
    </xdr:to>
    <xdr:sp macro="" textlink="">
      <xdr:nvSpPr>
        <xdr:cNvPr id="299" name="フローチャート : 判断 298">
          <a:extLst>
            <a:ext uri="{FF2B5EF4-FFF2-40B4-BE49-F238E27FC236}">
              <a16:creationId xmlns:a16="http://schemas.microsoft.com/office/drawing/2014/main" id="{00000000-0008-0000-0600-00002B010000}"/>
            </a:ext>
          </a:extLst>
        </xdr:cNvPr>
        <xdr:cNvSpPr/>
      </xdr:nvSpPr>
      <xdr:spPr>
        <a:xfrm>
          <a:off x="7810500" y="58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156827</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564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96489</xdr:rowOff>
    </xdr:from>
    <xdr:to>
      <xdr:col>10</xdr:col>
      <xdr:colOff>155575</xdr:colOff>
      <xdr:row>35</xdr:row>
      <xdr:rowOff>26639</xdr:rowOff>
    </xdr:to>
    <xdr:sp macro="" textlink="">
      <xdr:nvSpPr>
        <xdr:cNvPr id="301" name="フローチャート : 判断 300">
          <a:extLst>
            <a:ext uri="{FF2B5EF4-FFF2-40B4-BE49-F238E27FC236}">
              <a16:creationId xmlns:a16="http://schemas.microsoft.com/office/drawing/2014/main" id="{00000000-0008-0000-0600-00002D010000}"/>
            </a:ext>
          </a:extLst>
        </xdr:cNvPr>
        <xdr:cNvSpPr/>
      </xdr:nvSpPr>
      <xdr:spPr>
        <a:xfrm>
          <a:off x="6921500" y="592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43166</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570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70064</xdr:rowOff>
    </xdr:from>
    <xdr:to>
      <xdr:col>15</xdr:col>
      <xdr:colOff>231775</xdr:colOff>
      <xdr:row>36</xdr:row>
      <xdr:rowOff>214</xdr:rowOff>
    </xdr:to>
    <xdr:sp macro="" textlink="">
      <xdr:nvSpPr>
        <xdr:cNvPr id="308" name="円/楕円 307">
          <a:extLst>
            <a:ext uri="{FF2B5EF4-FFF2-40B4-BE49-F238E27FC236}">
              <a16:creationId xmlns:a16="http://schemas.microsoft.com/office/drawing/2014/main" id="{00000000-0008-0000-0600-000034010000}"/>
            </a:ext>
          </a:extLst>
        </xdr:cNvPr>
        <xdr:cNvSpPr/>
      </xdr:nvSpPr>
      <xdr:spPr>
        <a:xfrm>
          <a:off x="10426700" y="60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48491</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04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23,324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11907</xdr:rowOff>
    </xdr:from>
    <xdr:to>
      <xdr:col>14</xdr:col>
      <xdr:colOff>79375</xdr:colOff>
      <xdr:row>35</xdr:row>
      <xdr:rowOff>113507</xdr:rowOff>
    </xdr:to>
    <xdr:sp macro="" textlink="">
      <xdr:nvSpPr>
        <xdr:cNvPr id="310" name="円/楕円 309">
          <a:extLst>
            <a:ext uri="{FF2B5EF4-FFF2-40B4-BE49-F238E27FC236}">
              <a16:creationId xmlns:a16="http://schemas.microsoft.com/office/drawing/2014/main" id="{00000000-0008-0000-0600-000036010000}"/>
            </a:ext>
          </a:extLst>
        </xdr:cNvPr>
        <xdr:cNvSpPr/>
      </xdr:nvSpPr>
      <xdr:spPr>
        <a:xfrm>
          <a:off x="9588500" y="601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104634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10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25,868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31750</xdr:rowOff>
    </xdr:from>
    <xdr:to>
      <xdr:col>12</xdr:col>
      <xdr:colOff>561975</xdr:colOff>
      <xdr:row>35</xdr:row>
      <xdr:rowOff>133350</xdr:rowOff>
    </xdr:to>
    <xdr:sp macro="" textlink="">
      <xdr:nvSpPr>
        <xdr:cNvPr id="312" name="円/楕円 311">
          <a:extLst>
            <a:ext uri="{FF2B5EF4-FFF2-40B4-BE49-F238E27FC236}">
              <a16:creationId xmlns:a16="http://schemas.microsoft.com/office/drawing/2014/main" id="{00000000-0008-0000-0600-000038010000}"/>
            </a:ext>
          </a:extLst>
        </xdr:cNvPr>
        <xdr:cNvSpPr/>
      </xdr:nvSpPr>
      <xdr:spPr>
        <a:xfrm>
          <a:off x="8699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124477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12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25,000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50861</xdr:rowOff>
    </xdr:from>
    <xdr:to>
      <xdr:col>11</xdr:col>
      <xdr:colOff>358775</xdr:colOff>
      <xdr:row>35</xdr:row>
      <xdr:rowOff>152461</xdr:rowOff>
    </xdr:to>
    <xdr:sp macro="" textlink="">
      <xdr:nvSpPr>
        <xdr:cNvPr id="314" name="円/楕円 313">
          <a:extLst>
            <a:ext uri="{FF2B5EF4-FFF2-40B4-BE49-F238E27FC236}">
              <a16:creationId xmlns:a16="http://schemas.microsoft.com/office/drawing/2014/main" id="{00000000-0008-0000-0600-00003A010000}"/>
            </a:ext>
          </a:extLst>
        </xdr:cNvPr>
        <xdr:cNvSpPr/>
      </xdr:nvSpPr>
      <xdr:spPr>
        <a:xfrm>
          <a:off x="7810500" y="605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143588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14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24,164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84419</xdr:rowOff>
    </xdr:from>
    <xdr:to>
      <xdr:col>10</xdr:col>
      <xdr:colOff>155575</xdr:colOff>
      <xdr:row>36</xdr:row>
      <xdr:rowOff>14569</xdr:rowOff>
    </xdr:to>
    <xdr:sp macro="" textlink="">
      <xdr:nvSpPr>
        <xdr:cNvPr id="316" name="円/楕円 315">
          <a:extLst>
            <a:ext uri="{FF2B5EF4-FFF2-40B4-BE49-F238E27FC236}">
              <a16:creationId xmlns:a16="http://schemas.microsoft.com/office/drawing/2014/main" id="{00000000-0008-0000-0600-00003C010000}"/>
            </a:ext>
          </a:extLst>
        </xdr:cNvPr>
        <xdr:cNvSpPr/>
      </xdr:nvSpPr>
      <xdr:spPr>
        <a:xfrm>
          <a:off x="6921500" y="60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5696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17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22,696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49447</xdr:rowOff>
    </xdr:from>
    <xdr:to>
      <xdr:col>15</xdr:col>
      <xdr:colOff>180340</xdr:colOff>
      <xdr:row>58</xdr:row>
      <xdr:rowOff>159784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93397"/>
          <a:ext cx="1270" cy="13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163611</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1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a:t>
          </a:r>
          <a:endParaRPr kumimoji="1" lang="ja-JP" altLang="en-US" sz="1000" b="1">
            <a:latin typeface="ＭＳ Ｐゴシック"/>
          </a:endParaRPr>
        </a:p>
      </xdr:txBody>
    </xdr:sp>
    <xdr:clientData/>
  </xdr:oneCellAnchor>
  <xdr:twoCellAnchor>
    <xdr:from>
      <xdr:col>15</xdr:col>
      <xdr:colOff>92075</xdr:colOff>
      <xdr:row>58</xdr:row>
      <xdr:rowOff>159784</xdr:rowOff>
    </xdr:from>
    <xdr:to>
      <xdr:col>15</xdr:col>
      <xdr:colOff>269875</xdr:colOff>
      <xdr:row>58</xdr:row>
      <xdr:rowOff>159784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1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167574</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130,541</a:t>
          </a:r>
          <a:endParaRPr kumimoji="1" lang="ja-JP" altLang="en-US" sz="1000" b="1">
            <a:latin typeface="ＭＳ Ｐゴシック"/>
          </a:endParaRPr>
        </a:p>
      </xdr:txBody>
    </xdr:sp>
    <xdr:clientData/>
  </xdr:oneCellAnchor>
  <xdr:twoCellAnchor>
    <xdr:from>
      <xdr:col>15</xdr:col>
      <xdr:colOff>92075</xdr:colOff>
      <xdr:row>51</xdr:row>
      <xdr:rowOff>49447</xdr:rowOff>
    </xdr:from>
    <xdr:to>
      <xdr:col>15</xdr:col>
      <xdr:colOff>269875</xdr:colOff>
      <xdr:row>51</xdr:row>
      <xdr:rowOff>49447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164933</xdr:rowOff>
    </xdr:from>
    <xdr:to>
      <xdr:col>15</xdr:col>
      <xdr:colOff>180975</xdr:colOff>
      <xdr:row>56</xdr:row>
      <xdr:rowOff>106597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594683"/>
          <a:ext cx="838200" cy="11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95859</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69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117432</xdr:rowOff>
    </xdr:from>
    <xdr:to>
      <xdr:col>15</xdr:col>
      <xdr:colOff>231775</xdr:colOff>
      <xdr:row>57</xdr:row>
      <xdr:rowOff>47582</xdr:rowOff>
    </xdr:to>
    <xdr:sp macro="" textlink="">
      <xdr:nvSpPr>
        <xdr:cNvPr id="350" name="フローチャート : 判断 349">
          <a:extLst>
            <a:ext uri="{FF2B5EF4-FFF2-40B4-BE49-F238E27FC236}">
              <a16:creationId xmlns:a16="http://schemas.microsoft.com/office/drawing/2014/main" id="{00000000-0008-0000-0600-00005E010000}"/>
            </a:ext>
          </a:extLst>
        </xdr:cNvPr>
        <xdr:cNvSpPr/>
      </xdr:nvSpPr>
      <xdr:spPr>
        <a:xfrm>
          <a:off x="104267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112148</xdr:rowOff>
    </xdr:from>
    <xdr:to>
      <xdr:col>14</xdr:col>
      <xdr:colOff>28575</xdr:colOff>
      <xdr:row>56</xdr:row>
      <xdr:rowOff>106597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198998"/>
          <a:ext cx="889000" cy="50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56896</xdr:rowOff>
    </xdr:from>
    <xdr:to>
      <xdr:col>14</xdr:col>
      <xdr:colOff>79375</xdr:colOff>
      <xdr:row>56</xdr:row>
      <xdr:rowOff>158496</xdr:rowOff>
    </xdr:to>
    <xdr:sp macro="" textlink="">
      <xdr:nvSpPr>
        <xdr:cNvPr id="352" name="フローチャート : 判断 351">
          <a:extLst>
            <a:ext uri="{FF2B5EF4-FFF2-40B4-BE49-F238E27FC236}">
              <a16:creationId xmlns:a16="http://schemas.microsoft.com/office/drawing/2014/main" id="{00000000-0008-0000-0600-000060010000}"/>
            </a:ext>
          </a:extLst>
        </xdr:cNvPr>
        <xdr:cNvSpPr/>
      </xdr:nvSpPr>
      <xdr:spPr>
        <a:xfrm>
          <a:off x="9588500" y="965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149623</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75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112148</xdr:rowOff>
    </xdr:from>
    <xdr:to>
      <xdr:col>12</xdr:col>
      <xdr:colOff>511175</xdr:colOff>
      <xdr:row>55</xdr:row>
      <xdr:rowOff>47008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198998"/>
          <a:ext cx="889000" cy="27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150350</xdr:rowOff>
    </xdr:from>
    <xdr:to>
      <xdr:col>12</xdr:col>
      <xdr:colOff>561975</xdr:colOff>
      <xdr:row>56</xdr:row>
      <xdr:rowOff>80500</xdr:rowOff>
    </xdr:to>
    <xdr:sp macro="" textlink="">
      <xdr:nvSpPr>
        <xdr:cNvPr id="355" name="フローチャート : 判断 354">
          <a:extLst>
            <a:ext uri="{FF2B5EF4-FFF2-40B4-BE49-F238E27FC236}">
              <a16:creationId xmlns:a16="http://schemas.microsoft.com/office/drawing/2014/main" id="{00000000-0008-0000-0600-000063010000}"/>
            </a:ext>
          </a:extLst>
        </xdr:cNvPr>
        <xdr:cNvSpPr/>
      </xdr:nvSpPr>
      <xdr:spPr>
        <a:xfrm>
          <a:off x="8699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71627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67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47008</xdr:rowOff>
    </xdr:from>
    <xdr:to>
      <xdr:col>11</xdr:col>
      <xdr:colOff>307975</xdr:colOff>
      <xdr:row>56</xdr:row>
      <xdr:rowOff>13295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476758"/>
          <a:ext cx="889000" cy="13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8999</xdr:rowOff>
    </xdr:from>
    <xdr:to>
      <xdr:col>11</xdr:col>
      <xdr:colOff>358775</xdr:colOff>
      <xdr:row>56</xdr:row>
      <xdr:rowOff>110599</xdr:rowOff>
    </xdr:to>
    <xdr:sp macro="" textlink="">
      <xdr:nvSpPr>
        <xdr:cNvPr id="358" name="フローチャート : 判断 357">
          <a:extLst>
            <a:ext uri="{FF2B5EF4-FFF2-40B4-BE49-F238E27FC236}">
              <a16:creationId xmlns:a16="http://schemas.microsoft.com/office/drawing/2014/main" id="{00000000-0008-0000-0600-000066010000}"/>
            </a:ext>
          </a:extLst>
        </xdr:cNvPr>
        <xdr:cNvSpPr/>
      </xdr:nvSpPr>
      <xdr:spPr>
        <a:xfrm>
          <a:off x="7810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101726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7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88976</xdr:rowOff>
    </xdr:from>
    <xdr:to>
      <xdr:col>10</xdr:col>
      <xdr:colOff>155575</xdr:colOff>
      <xdr:row>57</xdr:row>
      <xdr:rowOff>19126</xdr:rowOff>
    </xdr:to>
    <xdr:sp macro="" textlink="">
      <xdr:nvSpPr>
        <xdr:cNvPr id="360" name="フローチャート : 判断 359">
          <a:extLst>
            <a:ext uri="{FF2B5EF4-FFF2-40B4-BE49-F238E27FC236}">
              <a16:creationId xmlns:a16="http://schemas.microsoft.com/office/drawing/2014/main" id="{00000000-0008-0000-0600-000068010000}"/>
            </a:ext>
          </a:extLst>
        </xdr:cNvPr>
        <xdr:cNvSpPr/>
      </xdr:nvSpPr>
      <xdr:spPr>
        <a:xfrm>
          <a:off x="6921500" y="969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10253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78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114133</xdr:rowOff>
    </xdr:from>
    <xdr:to>
      <xdr:col>15</xdr:col>
      <xdr:colOff>231775</xdr:colOff>
      <xdr:row>56</xdr:row>
      <xdr:rowOff>44283</xdr:rowOff>
    </xdr:to>
    <xdr:sp macro="" textlink="">
      <xdr:nvSpPr>
        <xdr:cNvPr id="367" name="円/楕円 366">
          <a:extLst>
            <a:ext uri="{FF2B5EF4-FFF2-40B4-BE49-F238E27FC236}">
              <a16:creationId xmlns:a16="http://schemas.microsoft.com/office/drawing/2014/main" id="{00000000-0008-0000-0600-00006F010000}"/>
            </a:ext>
          </a:extLst>
        </xdr:cNvPr>
        <xdr:cNvSpPr/>
      </xdr:nvSpPr>
      <xdr:spPr>
        <a:xfrm>
          <a:off x="10426700" y="954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137010</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39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56,932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55797</xdr:rowOff>
    </xdr:from>
    <xdr:to>
      <xdr:col>14</xdr:col>
      <xdr:colOff>79375</xdr:colOff>
      <xdr:row>56</xdr:row>
      <xdr:rowOff>157397</xdr:rowOff>
    </xdr:to>
    <xdr:sp macro="" textlink="">
      <xdr:nvSpPr>
        <xdr:cNvPr id="369" name="円/楕円 368">
          <a:extLst>
            <a:ext uri="{FF2B5EF4-FFF2-40B4-BE49-F238E27FC236}">
              <a16:creationId xmlns:a16="http://schemas.microsoft.com/office/drawing/2014/main" id="{00000000-0008-0000-0600-000071010000}"/>
            </a:ext>
          </a:extLst>
        </xdr:cNvPr>
        <xdr:cNvSpPr/>
      </xdr:nvSpPr>
      <xdr:spPr>
        <a:xfrm>
          <a:off x="9588500" y="965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2474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43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46,541</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61348</xdr:rowOff>
    </xdr:from>
    <xdr:to>
      <xdr:col>12</xdr:col>
      <xdr:colOff>561975</xdr:colOff>
      <xdr:row>53</xdr:row>
      <xdr:rowOff>162948</xdr:rowOff>
    </xdr:to>
    <xdr:sp macro="" textlink="">
      <xdr:nvSpPr>
        <xdr:cNvPr id="371" name="円/楕円 370">
          <a:extLst>
            <a:ext uri="{FF2B5EF4-FFF2-40B4-BE49-F238E27FC236}">
              <a16:creationId xmlns:a16="http://schemas.microsoft.com/office/drawing/2014/main" id="{00000000-0008-0000-0600-000073010000}"/>
            </a:ext>
          </a:extLst>
        </xdr:cNvPr>
        <xdr:cNvSpPr/>
      </xdr:nvSpPr>
      <xdr:spPr>
        <a:xfrm>
          <a:off x="8699500" y="914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8025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892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93,281</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167658</xdr:rowOff>
    </xdr:from>
    <xdr:to>
      <xdr:col>11</xdr:col>
      <xdr:colOff>358775</xdr:colOff>
      <xdr:row>55</xdr:row>
      <xdr:rowOff>97808</xdr:rowOff>
    </xdr:to>
    <xdr:sp macro="" textlink="">
      <xdr:nvSpPr>
        <xdr:cNvPr id="373" name="円/楕円 372">
          <a:extLst>
            <a:ext uri="{FF2B5EF4-FFF2-40B4-BE49-F238E27FC236}">
              <a16:creationId xmlns:a16="http://schemas.microsoft.com/office/drawing/2014/main" id="{00000000-0008-0000-0600-000075010000}"/>
            </a:ext>
          </a:extLst>
        </xdr:cNvPr>
        <xdr:cNvSpPr/>
      </xdr:nvSpPr>
      <xdr:spPr>
        <a:xfrm>
          <a:off x="7810500" y="942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114335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20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67,765</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133945</xdr:rowOff>
    </xdr:from>
    <xdr:to>
      <xdr:col>10</xdr:col>
      <xdr:colOff>155575</xdr:colOff>
      <xdr:row>56</xdr:row>
      <xdr:rowOff>64095</xdr:rowOff>
    </xdr:to>
    <xdr:sp macro="" textlink="">
      <xdr:nvSpPr>
        <xdr:cNvPr id="375" name="円/楕円 374">
          <a:extLst>
            <a:ext uri="{FF2B5EF4-FFF2-40B4-BE49-F238E27FC236}">
              <a16:creationId xmlns:a16="http://schemas.microsoft.com/office/drawing/2014/main" id="{00000000-0008-0000-0600-000077010000}"/>
            </a:ext>
          </a:extLst>
        </xdr:cNvPr>
        <xdr:cNvSpPr/>
      </xdr:nvSpPr>
      <xdr:spPr>
        <a:xfrm>
          <a:off x="6921500" y="956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80622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33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55,112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90932</xdr:rowOff>
    </xdr:from>
    <xdr:to>
      <xdr:col>15</xdr:col>
      <xdr:colOff>180340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92432"/>
          <a:ext cx="1270"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37609</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6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39,280</a:t>
          </a:r>
          <a:endParaRPr kumimoji="1" lang="ja-JP" altLang="en-US" sz="1000" b="1">
            <a:latin typeface="ＭＳ Ｐゴシック"/>
          </a:endParaRPr>
        </a:p>
      </xdr:txBody>
    </xdr:sp>
    <xdr:clientData/>
  </xdr:oneCellAnchor>
  <xdr:twoCellAnchor>
    <xdr:from>
      <xdr:col>15</xdr:col>
      <xdr:colOff>92075</xdr:colOff>
      <xdr:row>70</xdr:row>
      <xdr:rowOff>90932</xdr:rowOff>
    </xdr:from>
    <xdr:to>
      <xdr:col>15</xdr:col>
      <xdr:colOff>269875</xdr:colOff>
      <xdr:row>70</xdr:row>
      <xdr:rowOff>90932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9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56414</xdr:rowOff>
    </xdr:from>
    <xdr:to>
      <xdr:col>15</xdr:col>
      <xdr:colOff>180975</xdr:colOff>
      <xdr:row>77</xdr:row>
      <xdr:rowOff>33249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2915164"/>
          <a:ext cx="838200" cy="31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162868</xdr:rowOff>
    </xdr:from>
    <xdr:ext cx="469744"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021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139991</xdr:rowOff>
    </xdr:from>
    <xdr:to>
      <xdr:col>15</xdr:col>
      <xdr:colOff>231775</xdr:colOff>
      <xdr:row>77</xdr:row>
      <xdr:rowOff>70141</xdr:rowOff>
    </xdr:to>
    <xdr:sp macro="" textlink="">
      <xdr:nvSpPr>
        <xdr:cNvPr id="407" name="フローチャート : 判断 406">
          <a:extLst>
            <a:ext uri="{FF2B5EF4-FFF2-40B4-BE49-F238E27FC236}">
              <a16:creationId xmlns:a16="http://schemas.microsoft.com/office/drawing/2014/main" id="{00000000-0008-0000-0600-000097010000}"/>
            </a:ext>
          </a:extLst>
        </xdr:cNvPr>
        <xdr:cNvSpPr/>
      </xdr:nvSpPr>
      <xdr:spPr>
        <a:xfrm>
          <a:off x="10426700" y="1317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28143</xdr:rowOff>
    </xdr:from>
    <xdr:to>
      <xdr:col>14</xdr:col>
      <xdr:colOff>28575</xdr:colOff>
      <xdr:row>75</xdr:row>
      <xdr:rowOff>56414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2886893"/>
          <a:ext cx="889000" cy="2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65963</xdr:rowOff>
    </xdr:from>
    <xdr:to>
      <xdr:col>14</xdr:col>
      <xdr:colOff>79375</xdr:colOff>
      <xdr:row>75</xdr:row>
      <xdr:rowOff>167563</xdr:rowOff>
    </xdr:to>
    <xdr:sp macro="" textlink="">
      <xdr:nvSpPr>
        <xdr:cNvPr id="409" name="フローチャート : 判断 408">
          <a:extLst>
            <a:ext uri="{FF2B5EF4-FFF2-40B4-BE49-F238E27FC236}">
              <a16:creationId xmlns:a16="http://schemas.microsoft.com/office/drawing/2014/main" id="{00000000-0008-0000-0600-000099010000}"/>
            </a:ext>
          </a:extLst>
        </xdr:cNvPr>
        <xdr:cNvSpPr/>
      </xdr:nvSpPr>
      <xdr:spPr>
        <a:xfrm>
          <a:off x="9588500" y="1292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158690</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01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40894</xdr:rowOff>
    </xdr:from>
    <xdr:to>
      <xdr:col>12</xdr:col>
      <xdr:colOff>561975</xdr:colOff>
      <xdr:row>74</xdr:row>
      <xdr:rowOff>142494</xdr:rowOff>
    </xdr:to>
    <xdr:sp macro="" textlink="">
      <xdr:nvSpPr>
        <xdr:cNvPr id="411" name="フローチャート : 判断 410">
          <a:extLst>
            <a:ext uri="{FF2B5EF4-FFF2-40B4-BE49-F238E27FC236}">
              <a16:creationId xmlns:a16="http://schemas.microsoft.com/office/drawing/2014/main" id="{00000000-0008-0000-0600-00009B010000}"/>
            </a:ext>
          </a:extLst>
        </xdr:cNvPr>
        <xdr:cNvSpPr/>
      </xdr:nvSpPr>
      <xdr:spPr>
        <a:xfrm>
          <a:off x="8699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159021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250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153899</xdr:rowOff>
    </xdr:from>
    <xdr:to>
      <xdr:col>15</xdr:col>
      <xdr:colOff>231775</xdr:colOff>
      <xdr:row>77</xdr:row>
      <xdr:rowOff>84049</xdr:rowOff>
    </xdr:to>
    <xdr:sp macro="" textlink="">
      <xdr:nvSpPr>
        <xdr:cNvPr id="418" name="円/楕円 417">
          <a:extLst>
            <a:ext uri="{FF2B5EF4-FFF2-40B4-BE49-F238E27FC236}">
              <a16:creationId xmlns:a16="http://schemas.microsoft.com/office/drawing/2014/main" id="{00000000-0008-0000-0600-0000A2010000}"/>
            </a:ext>
          </a:extLst>
        </xdr:cNvPr>
        <xdr:cNvSpPr/>
      </xdr:nvSpPr>
      <xdr:spPr>
        <a:xfrm>
          <a:off x="10426700" y="1318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132326</xdr:rowOff>
    </xdr:from>
    <xdr:ext cx="469744"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16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9,294</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5614</xdr:rowOff>
    </xdr:from>
    <xdr:to>
      <xdr:col>14</xdr:col>
      <xdr:colOff>79375</xdr:colOff>
      <xdr:row>75</xdr:row>
      <xdr:rowOff>107214</xdr:rowOff>
    </xdr:to>
    <xdr:sp macro="" textlink="">
      <xdr:nvSpPr>
        <xdr:cNvPr id="420" name="円/楕円 419">
          <a:extLst>
            <a:ext uri="{FF2B5EF4-FFF2-40B4-BE49-F238E27FC236}">
              <a16:creationId xmlns:a16="http://schemas.microsoft.com/office/drawing/2014/main" id="{00000000-0008-0000-0600-0000A4010000}"/>
            </a:ext>
          </a:extLst>
        </xdr:cNvPr>
        <xdr:cNvSpPr/>
      </xdr:nvSpPr>
      <xdr:spPr>
        <a:xfrm>
          <a:off x="9588500" y="12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123741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263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17,686</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148793</xdr:rowOff>
    </xdr:from>
    <xdr:to>
      <xdr:col>12</xdr:col>
      <xdr:colOff>561975</xdr:colOff>
      <xdr:row>75</xdr:row>
      <xdr:rowOff>78943</xdr:rowOff>
    </xdr:to>
    <xdr:sp macro="" textlink="">
      <xdr:nvSpPr>
        <xdr:cNvPr id="422" name="円/楕円 421">
          <a:extLst>
            <a:ext uri="{FF2B5EF4-FFF2-40B4-BE49-F238E27FC236}">
              <a16:creationId xmlns:a16="http://schemas.microsoft.com/office/drawing/2014/main" id="{00000000-0008-0000-0600-0000A6010000}"/>
            </a:ext>
          </a:extLst>
        </xdr:cNvPr>
        <xdr:cNvSpPr/>
      </xdr:nvSpPr>
      <xdr:spPr>
        <a:xfrm>
          <a:off x="8699500" y="1283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70070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292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134683</xdr:rowOff>
    </xdr:from>
    <xdr:to>
      <xdr:col>15</xdr:col>
      <xdr:colOff>180340</xdr:colOff>
      <xdr:row>99</xdr:row>
      <xdr:rowOff>28435</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565183"/>
          <a:ext cx="1270" cy="14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32262</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700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15</xdr:col>
      <xdr:colOff>92075</xdr:colOff>
      <xdr:row>99</xdr:row>
      <xdr:rowOff>28435</xdr:rowOff>
    </xdr:from>
    <xdr:to>
      <xdr:col>15</xdr:col>
      <xdr:colOff>269875</xdr:colOff>
      <xdr:row>99</xdr:row>
      <xdr:rowOff>28435</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700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81360</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4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114,395</a:t>
          </a:r>
          <a:endParaRPr kumimoji="1" lang="ja-JP" altLang="en-US" sz="1000" b="1">
            <a:latin typeface="ＭＳ Ｐゴシック"/>
          </a:endParaRPr>
        </a:p>
      </xdr:txBody>
    </xdr:sp>
    <xdr:clientData/>
  </xdr:oneCellAnchor>
  <xdr:twoCellAnchor>
    <xdr:from>
      <xdr:col>15</xdr:col>
      <xdr:colOff>92075</xdr:colOff>
      <xdr:row>90</xdr:row>
      <xdr:rowOff>134683</xdr:rowOff>
    </xdr:from>
    <xdr:to>
      <xdr:col>15</xdr:col>
      <xdr:colOff>269875</xdr:colOff>
      <xdr:row>90</xdr:row>
      <xdr:rowOff>134683</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5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47244</xdr:rowOff>
    </xdr:from>
    <xdr:to>
      <xdr:col>15</xdr:col>
      <xdr:colOff>180975</xdr:colOff>
      <xdr:row>97</xdr:row>
      <xdr:rowOff>75540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506444"/>
          <a:ext cx="838200" cy="19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35259</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665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22,025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56832</xdr:rowOff>
    </xdr:from>
    <xdr:to>
      <xdr:col>15</xdr:col>
      <xdr:colOff>231775</xdr:colOff>
      <xdr:row>97</xdr:row>
      <xdr:rowOff>158432</xdr:rowOff>
    </xdr:to>
    <xdr:sp macro="" textlink="">
      <xdr:nvSpPr>
        <xdr:cNvPr id="454" name="フローチャート : 判断 453">
          <a:extLst>
            <a:ext uri="{FF2B5EF4-FFF2-40B4-BE49-F238E27FC236}">
              <a16:creationId xmlns:a16="http://schemas.microsoft.com/office/drawing/2014/main" id="{00000000-0008-0000-0600-0000C6010000}"/>
            </a:ext>
          </a:extLst>
        </xdr:cNvPr>
        <xdr:cNvSpPr/>
      </xdr:nvSpPr>
      <xdr:spPr>
        <a:xfrm>
          <a:off x="104267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106553</xdr:rowOff>
    </xdr:from>
    <xdr:to>
      <xdr:col>14</xdr:col>
      <xdr:colOff>28575</xdr:colOff>
      <xdr:row>97</xdr:row>
      <xdr:rowOff>75540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222853"/>
          <a:ext cx="889000" cy="48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73622</xdr:rowOff>
    </xdr:from>
    <xdr:to>
      <xdr:col>14</xdr:col>
      <xdr:colOff>79375</xdr:colOff>
      <xdr:row>98</xdr:row>
      <xdr:rowOff>3772</xdr:rowOff>
    </xdr:to>
    <xdr:sp macro="" textlink="">
      <xdr:nvSpPr>
        <xdr:cNvPr id="456" name="フローチャート : 判断 455">
          <a:extLst>
            <a:ext uri="{FF2B5EF4-FFF2-40B4-BE49-F238E27FC236}">
              <a16:creationId xmlns:a16="http://schemas.microsoft.com/office/drawing/2014/main" id="{00000000-0008-0000-0600-0000C8010000}"/>
            </a:ext>
          </a:extLst>
        </xdr:cNvPr>
        <xdr:cNvSpPr/>
      </xdr:nvSpPr>
      <xdr:spPr>
        <a:xfrm>
          <a:off x="9588500" y="1670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166349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79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65176</xdr:rowOff>
    </xdr:from>
    <xdr:to>
      <xdr:col>12</xdr:col>
      <xdr:colOff>561975</xdr:colOff>
      <xdr:row>97</xdr:row>
      <xdr:rowOff>166776</xdr:rowOff>
    </xdr:to>
    <xdr:sp macro="" textlink="">
      <xdr:nvSpPr>
        <xdr:cNvPr id="458" name="フローチャート : 判断 457">
          <a:extLst>
            <a:ext uri="{FF2B5EF4-FFF2-40B4-BE49-F238E27FC236}">
              <a16:creationId xmlns:a16="http://schemas.microsoft.com/office/drawing/2014/main" id="{00000000-0008-0000-0600-0000CA010000}"/>
            </a:ext>
          </a:extLst>
        </xdr:cNvPr>
        <xdr:cNvSpPr/>
      </xdr:nvSpPr>
      <xdr:spPr>
        <a:xfrm>
          <a:off x="8699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157903</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7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167894</xdr:rowOff>
    </xdr:from>
    <xdr:to>
      <xdr:col>15</xdr:col>
      <xdr:colOff>231775</xdr:colOff>
      <xdr:row>96</xdr:row>
      <xdr:rowOff>98044</xdr:rowOff>
    </xdr:to>
    <xdr:sp macro="" textlink="">
      <xdr:nvSpPr>
        <xdr:cNvPr id="465" name="円/楕円 464">
          <a:extLst>
            <a:ext uri="{FF2B5EF4-FFF2-40B4-BE49-F238E27FC236}">
              <a16:creationId xmlns:a16="http://schemas.microsoft.com/office/drawing/2014/main" id="{00000000-0008-0000-0600-0000D1010000}"/>
            </a:ext>
          </a:extLst>
        </xdr:cNvPr>
        <xdr:cNvSpPr/>
      </xdr:nvSpPr>
      <xdr:spPr>
        <a:xfrm>
          <a:off x="10426700" y="1645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19321</xdr:rowOff>
    </xdr:from>
    <xdr:ext cx="534377" cy="259045"/>
    <xdr:sp macro="" textlink="">
      <xdr:nvSpPr>
        <xdr:cNvPr id="466" name="普通建設事業費 （ うち更新整備　）該当値テキスト">
          <a:extLst>
            <a:ext uri="{FF2B5EF4-FFF2-40B4-BE49-F238E27FC236}">
              <a16:creationId xmlns:a16="http://schemas.microsoft.com/office/drawing/2014/main" id="{00000000-0008-0000-0600-0000D2010000}"/>
            </a:ext>
          </a:extLst>
        </xdr:cNvPr>
        <xdr:cNvSpPr txBox="1"/>
      </xdr:nvSpPr>
      <xdr:spPr>
        <a:xfrm>
          <a:off x="10528300" y="1630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40,280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24740</xdr:rowOff>
    </xdr:from>
    <xdr:to>
      <xdr:col>14</xdr:col>
      <xdr:colOff>79375</xdr:colOff>
      <xdr:row>97</xdr:row>
      <xdr:rowOff>126340</xdr:rowOff>
    </xdr:to>
    <xdr:sp macro="" textlink="">
      <xdr:nvSpPr>
        <xdr:cNvPr id="467" name="円/楕円 466">
          <a:extLst>
            <a:ext uri="{FF2B5EF4-FFF2-40B4-BE49-F238E27FC236}">
              <a16:creationId xmlns:a16="http://schemas.microsoft.com/office/drawing/2014/main" id="{00000000-0008-0000-0600-0000D3010000}"/>
            </a:ext>
          </a:extLst>
        </xdr:cNvPr>
        <xdr:cNvSpPr/>
      </xdr:nvSpPr>
      <xdr:spPr>
        <a:xfrm>
          <a:off x="9588500" y="1665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142867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43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24,552</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55753</xdr:rowOff>
    </xdr:from>
    <xdr:to>
      <xdr:col>12</xdr:col>
      <xdr:colOff>561975</xdr:colOff>
      <xdr:row>94</xdr:row>
      <xdr:rowOff>157353</xdr:rowOff>
    </xdr:to>
    <xdr:sp macro="" textlink="">
      <xdr:nvSpPr>
        <xdr:cNvPr id="469" name="円/楕円 468">
          <a:extLst>
            <a:ext uri="{FF2B5EF4-FFF2-40B4-BE49-F238E27FC236}">
              <a16:creationId xmlns:a16="http://schemas.microsoft.com/office/drawing/2014/main" id="{00000000-0008-0000-0600-0000D5010000}"/>
            </a:ext>
          </a:extLst>
        </xdr:cNvPr>
        <xdr:cNvSpPr/>
      </xdr:nvSpPr>
      <xdr:spPr>
        <a:xfrm>
          <a:off x="8699500" y="1617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2430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594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32911</xdr:rowOff>
    </xdr:from>
    <xdr:to>
      <xdr:col>23</xdr:col>
      <xdr:colOff>516889</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flipV="1">
          <a:off x="16317595" y="5176411"/>
          <a:ext cx="1269" cy="160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7" name="災害復旧事業費最小値テキスト">
          <a:extLst>
            <a:ext uri="{FF2B5EF4-FFF2-40B4-BE49-F238E27FC236}">
              <a16:creationId xmlns:a16="http://schemas.microsoft.com/office/drawing/2014/main" id="{00000000-0008-0000-0600-0000F1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151038</xdr:rowOff>
    </xdr:from>
    <xdr:ext cx="469744" cy="259045"/>
    <xdr:sp macro="" textlink="">
      <xdr:nvSpPr>
        <xdr:cNvPr id="499" name="災害復旧事業費最大値テキスト">
          <a:extLst>
            <a:ext uri="{FF2B5EF4-FFF2-40B4-BE49-F238E27FC236}">
              <a16:creationId xmlns:a16="http://schemas.microsoft.com/office/drawing/2014/main" id="{00000000-0008-0000-0600-0000F3010000}"/>
            </a:ext>
          </a:extLst>
        </xdr:cNvPr>
        <xdr:cNvSpPr txBox="1"/>
      </xdr:nvSpPr>
      <xdr:spPr>
        <a:xfrm>
          <a:off x="16370300" y="495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30</xdr:row>
      <xdr:rowOff>32911</xdr:rowOff>
    </xdr:from>
    <xdr:to>
      <xdr:col>23</xdr:col>
      <xdr:colOff>606425</xdr:colOff>
      <xdr:row>30</xdr:row>
      <xdr:rowOff>32911</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6230600" y="517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48750</xdr:rowOff>
    </xdr:from>
    <xdr:to>
      <xdr:col>23</xdr:col>
      <xdr:colOff>517525</xdr:colOff>
      <xdr:row>38</xdr:row>
      <xdr:rowOff>10704</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5481300" y="6392400"/>
          <a:ext cx="838200" cy="13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107822</xdr:rowOff>
    </xdr:from>
    <xdr:ext cx="378565" cy="259045"/>
    <xdr:sp macro="" textlink="">
      <xdr:nvSpPr>
        <xdr:cNvPr id="502" name="災害復旧事業費平均値テキスト">
          <a:extLst>
            <a:ext uri="{FF2B5EF4-FFF2-40B4-BE49-F238E27FC236}">
              <a16:creationId xmlns:a16="http://schemas.microsoft.com/office/drawing/2014/main" id="{00000000-0008-0000-0600-0000F6010000}"/>
            </a:ext>
          </a:extLst>
        </xdr:cNvPr>
        <xdr:cNvSpPr txBox="1"/>
      </xdr:nvSpPr>
      <xdr:spPr>
        <a:xfrm>
          <a:off x="16370300" y="6622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129395</xdr:rowOff>
    </xdr:from>
    <xdr:to>
      <xdr:col>23</xdr:col>
      <xdr:colOff>568325</xdr:colOff>
      <xdr:row>39</xdr:row>
      <xdr:rowOff>59545</xdr:rowOff>
    </xdr:to>
    <xdr:sp macro="" textlink="">
      <xdr:nvSpPr>
        <xdr:cNvPr id="503" name="フローチャート : 判断 502">
          <a:extLst>
            <a:ext uri="{FF2B5EF4-FFF2-40B4-BE49-F238E27FC236}">
              <a16:creationId xmlns:a16="http://schemas.microsoft.com/office/drawing/2014/main" id="{00000000-0008-0000-0600-0000F7010000}"/>
            </a:ext>
          </a:extLst>
        </xdr:cNvPr>
        <xdr:cNvSpPr/>
      </xdr:nvSpPr>
      <xdr:spPr>
        <a:xfrm>
          <a:off x="16268700" y="66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136597</xdr:rowOff>
    </xdr:from>
    <xdr:to>
      <xdr:col>22</xdr:col>
      <xdr:colOff>365125</xdr:colOff>
      <xdr:row>38</xdr:row>
      <xdr:rowOff>10704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4592300" y="6480247"/>
          <a:ext cx="889000" cy="4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137559</xdr:rowOff>
    </xdr:from>
    <xdr:to>
      <xdr:col>22</xdr:col>
      <xdr:colOff>415925</xdr:colOff>
      <xdr:row>39</xdr:row>
      <xdr:rowOff>67709</xdr:rowOff>
    </xdr:to>
    <xdr:sp macro="" textlink="">
      <xdr:nvSpPr>
        <xdr:cNvPr id="505" name="フローチャート : 判断 504">
          <a:extLst>
            <a:ext uri="{FF2B5EF4-FFF2-40B4-BE49-F238E27FC236}">
              <a16:creationId xmlns:a16="http://schemas.microsoft.com/office/drawing/2014/main" id="{00000000-0008-0000-0600-0000F9010000}"/>
            </a:ext>
          </a:extLst>
        </xdr:cNvPr>
        <xdr:cNvSpPr/>
      </xdr:nvSpPr>
      <xdr:spPr>
        <a:xfrm>
          <a:off x="15430500" y="665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58836</xdr:rowOff>
    </xdr:from>
    <xdr:ext cx="378565"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5292017" y="6745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136597</xdr:rowOff>
    </xdr:from>
    <xdr:to>
      <xdr:col>21</xdr:col>
      <xdr:colOff>161925</xdr:colOff>
      <xdr:row>37</xdr:row>
      <xdr:rowOff>165499</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3703300" y="6480247"/>
          <a:ext cx="889000" cy="2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107352</xdr:rowOff>
    </xdr:from>
    <xdr:to>
      <xdr:col>21</xdr:col>
      <xdr:colOff>212725</xdr:colOff>
      <xdr:row>39</xdr:row>
      <xdr:rowOff>37502</xdr:rowOff>
    </xdr:to>
    <xdr:sp macro="" textlink="">
      <xdr:nvSpPr>
        <xdr:cNvPr id="508" name="フローチャート : 判断 507">
          <a:extLst>
            <a:ext uri="{FF2B5EF4-FFF2-40B4-BE49-F238E27FC236}">
              <a16:creationId xmlns:a16="http://schemas.microsoft.com/office/drawing/2014/main" id="{00000000-0008-0000-0600-0000FC010000}"/>
            </a:ext>
          </a:extLst>
        </xdr:cNvPr>
        <xdr:cNvSpPr/>
      </xdr:nvSpPr>
      <xdr:spPr>
        <a:xfrm>
          <a:off x="14541500" y="662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28629</xdr:rowOff>
    </xdr:from>
    <xdr:ext cx="378565"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4403017" y="6715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128270</xdr:rowOff>
    </xdr:from>
    <xdr:to>
      <xdr:col>19</xdr:col>
      <xdr:colOff>644525</xdr:colOff>
      <xdr:row>37</xdr:row>
      <xdr:rowOff>165499</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814300" y="6129020"/>
          <a:ext cx="889000" cy="38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104249</xdr:rowOff>
    </xdr:from>
    <xdr:to>
      <xdr:col>20</xdr:col>
      <xdr:colOff>9525</xdr:colOff>
      <xdr:row>39</xdr:row>
      <xdr:rowOff>34399</xdr:rowOff>
    </xdr:to>
    <xdr:sp macro="" textlink="">
      <xdr:nvSpPr>
        <xdr:cNvPr id="511" name="フローチャート : 判断 510">
          <a:extLst>
            <a:ext uri="{FF2B5EF4-FFF2-40B4-BE49-F238E27FC236}">
              <a16:creationId xmlns:a16="http://schemas.microsoft.com/office/drawing/2014/main" id="{00000000-0008-0000-0600-0000FF010000}"/>
            </a:ext>
          </a:extLst>
        </xdr:cNvPr>
        <xdr:cNvSpPr/>
      </xdr:nvSpPr>
      <xdr:spPr>
        <a:xfrm>
          <a:off x="13652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25526</xdr:rowOff>
    </xdr:from>
    <xdr:ext cx="378565"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3514017" y="6712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22606</xdr:rowOff>
    </xdr:from>
    <xdr:to>
      <xdr:col>18</xdr:col>
      <xdr:colOff>492125</xdr:colOff>
      <xdr:row>38</xdr:row>
      <xdr:rowOff>124206</xdr:rowOff>
    </xdr:to>
    <xdr:sp macro="" textlink="">
      <xdr:nvSpPr>
        <xdr:cNvPr id="513" name="フローチャート : 判断 512">
          <a:extLst>
            <a:ext uri="{FF2B5EF4-FFF2-40B4-BE49-F238E27FC236}">
              <a16:creationId xmlns:a16="http://schemas.microsoft.com/office/drawing/2014/main" id="{00000000-0008-0000-0600-000001020000}"/>
            </a:ext>
          </a:extLst>
        </xdr:cNvPr>
        <xdr:cNvSpPr/>
      </xdr:nvSpPr>
      <xdr:spPr>
        <a:xfrm>
          <a:off x="12763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115333</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2579427" y="663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169400</xdr:rowOff>
    </xdr:from>
    <xdr:to>
      <xdr:col>23</xdr:col>
      <xdr:colOff>568325</xdr:colOff>
      <xdr:row>37</xdr:row>
      <xdr:rowOff>99550</xdr:rowOff>
    </xdr:to>
    <xdr:sp macro="" textlink="">
      <xdr:nvSpPr>
        <xdr:cNvPr id="520" name="円/楕円 519">
          <a:extLst>
            <a:ext uri="{FF2B5EF4-FFF2-40B4-BE49-F238E27FC236}">
              <a16:creationId xmlns:a16="http://schemas.microsoft.com/office/drawing/2014/main" id="{00000000-0008-0000-0600-000008020000}"/>
            </a:ext>
          </a:extLst>
        </xdr:cNvPr>
        <xdr:cNvSpPr/>
      </xdr:nvSpPr>
      <xdr:spPr>
        <a:xfrm>
          <a:off x="16268700" y="63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20827</xdr:rowOff>
    </xdr:from>
    <xdr:ext cx="469744" cy="259045"/>
    <xdr:sp macro="" textlink="">
      <xdr:nvSpPr>
        <xdr:cNvPr id="521" name="災害復旧事業費該当値テキスト">
          <a:extLst>
            <a:ext uri="{FF2B5EF4-FFF2-40B4-BE49-F238E27FC236}">
              <a16:creationId xmlns:a16="http://schemas.microsoft.com/office/drawing/2014/main" id="{00000000-0008-0000-0600-000009020000}"/>
            </a:ext>
          </a:extLst>
        </xdr:cNvPr>
        <xdr:cNvSpPr txBox="1"/>
      </xdr:nvSpPr>
      <xdr:spPr>
        <a:xfrm>
          <a:off x="16370300" y="619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131354</xdr:rowOff>
    </xdr:from>
    <xdr:to>
      <xdr:col>22</xdr:col>
      <xdr:colOff>415925</xdr:colOff>
      <xdr:row>38</xdr:row>
      <xdr:rowOff>61505</xdr:rowOff>
    </xdr:to>
    <xdr:sp macro="" textlink="">
      <xdr:nvSpPr>
        <xdr:cNvPr id="522" name="円/楕円 521">
          <a:extLst>
            <a:ext uri="{FF2B5EF4-FFF2-40B4-BE49-F238E27FC236}">
              <a16:creationId xmlns:a16="http://schemas.microsoft.com/office/drawing/2014/main" id="{00000000-0008-0000-0600-00000A020000}"/>
            </a:ext>
          </a:extLst>
        </xdr:cNvPr>
        <xdr:cNvSpPr/>
      </xdr:nvSpPr>
      <xdr:spPr>
        <a:xfrm>
          <a:off x="15430500" y="64750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78031</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7" y="6250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85797</xdr:rowOff>
    </xdr:from>
    <xdr:to>
      <xdr:col>21</xdr:col>
      <xdr:colOff>212725</xdr:colOff>
      <xdr:row>38</xdr:row>
      <xdr:rowOff>15948</xdr:rowOff>
    </xdr:to>
    <xdr:sp macro="" textlink="">
      <xdr:nvSpPr>
        <xdr:cNvPr id="524" name="円/楕円 523">
          <a:extLst>
            <a:ext uri="{FF2B5EF4-FFF2-40B4-BE49-F238E27FC236}">
              <a16:creationId xmlns:a16="http://schemas.microsoft.com/office/drawing/2014/main" id="{00000000-0008-0000-0600-00000C020000}"/>
            </a:ext>
          </a:extLst>
        </xdr:cNvPr>
        <xdr:cNvSpPr/>
      </xdr:nvSpPr>
      <xdr:spPr>
        <a:xfrm>
          <a:off x="14541500" y="64294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32474</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7" y="620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114699</xdr:rowOff>
    </xdr:from>
    <xdr:to>
      <xdr:col>20</xdr:col>
      <xdr:colOff>9525</xdr:colOff>
      <xdr:row>38</xdr:row>
      <xdr:rowOff>44849</xdr:rowOff>
    </xdr:to>
    <xdr:sp macro="" textlink="">
      <xdr:nvSpPr>
        <xdr:cNvPr id="526" name="円/楕円 525">
          <a:extLst>
            <a:ext uri="{FF2B5EF4-FFF2-40B4-BE49-F238E27FC236}">
              <a16:creationId xmlns:a16="http://schemas.microsoft.com/office/drawing/2014/main" id="{00000000-0008-0000-0600-00000E020000}"/>
            </a:ext>
          </a:extLst>
        </xdr:cNvPr>
        <xdr:cNvSpPr/>
      </xdr:nvSpPr>
      <xdr:spPr>
        <a:xfrm>
          <a:off x="13652500" y="645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61376</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7" y="623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1,692</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77470</xdr:rowOff>
    </xdr:from>
    <xdr:to>
      <xdr:col>18</xdr:col>
      <xdr:colOff>492125</xdr:colOff>
      <xdr:row>36</xdr:row>
      <xdr:rowOff>7620</xdr:rowOff>
    </xdr:to>
    <xdr:sp macro="" textlink="">
      <xdr:nvSpPr>
        <xdr:cNvPr id="528" name="円/楕円 527">
          <a:extLst>
            <a:ext uri="{FF2B5EF4-FFF2-40B4-BE49-F238E27FC236}">
              <a16:creationId xmlns:a16="http://schemas.microsoft.com/office/drawing/2014/main" id="{00000000-0008-0000-0600-000010020000}"/>
            </a:ext>
          </a:extLst>
        </xdr:cNvPr>
        <xdr:cNvSpPr/>
      </xdr:nvSpPr>
      <xdr:spPr>
        <a:xfrm>
          <a:off x="12763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24147</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7" y="585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a:extLst>
            <a:ext uri="{FF2B5EF4-FFF2-40B4-BE49-F238E27FC236}">
              <a16:creationId xmlns:a16="http://schemas.microsoft.com/office/drawing/2014/main" id="{00000000-0008-0000-0600-00002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a:extLst>
            <a:ext uri="{FF2B5EF4-FFF2-40B4-BE49-F238E27FC236}">
              <a16:creationId xmlns:a16="http://schemas.microsoft.com/office/drawing/2014/main" id="{00000000-0008-0000-0600-00002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a:extLst>
            <a:ext uri="{FF2B5EF4-FFF2-40B4-BE49-F238E27FC236}">
              <a16:creationId xmlns:a16="http://schemas.microsoft.com/office/drawing/2014/main" id="{00000000-0008-0000-0600-00002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a:extLst>
            <a:ext uri="{FF2B5EF4-FFF2-40B4-BE49-F238E27FC236}">
              <a16:creationId xmlns:a16="http://schemas.microsoft.com/office/drawing/2014/main" id="{00000000-0008-0000-0600-00002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a:extLst>
            <a:ext uri="{FF2B5EF4-FFF2-40B4-BE49-F238E27FC236}">
              <a16:creationId xmlns:a16="http://schemas.microsoft.com/office/drawing/2014/main" id="{00000000-0008-0000-0600-00002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a:extLst>
            <a:ext uri="{FF2B5EF4-FFF2-40B4-BE49-F238E27FC236}">
              <a16:creationId xmlns:a16="http://schemas.microsoft.com/office/drawing/2014/main" id="{00000000-0008-0000-0600-00002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a:extLst>
            <a:ext uri="{FF2B5EF4-FFF2-40B4-BE49-F238E27FC236}">
              <a16:creationId xmlns:a16="http://schemas.microsoft.com/office/drawing/2014/main" id="{00000000-0008-0000-0600-00002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a:extLst>
            <a:ext uri="{FF2B5EF4-FFF2-40B4-BE49-F238E27FC236}">
              <a16:creationId xmlns:a16="http://schemas.microsoft.com/office/drawing/2014/main" id="{00000000-0008-0000-0600-00003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a:extLst>
            <a:ext uri="{FF2B5EF4-FFF2-40B4-BE49-F238E27FC236}">
              <a16:creationId xmlns:a16="http://schemas.microsoft.com/office/drawing/2014/main" id="{00000000-0008-0000-0600-00003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a:extLst>
            <a:ext uri="{FF2B5EF4-FFF2-40B4-BE49-F238E27FC236}">
              <a16:creationId xmlns:a16="http://schemas.microsoft.com/office/drawing/2014/main" id="{00000000-0008-0000-0600-00003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a:extLst>
            <a:ext uri="{FF2B5EF4-FFF2-40B4-BE49-F238E27FC236}">
              <a16:creationId xmlns:a16="http://schemas.microsoft.com/office/drawing/2014/main" id="{00000000-0008-0000-0600-00004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146497</xdr:rowOff>
    </xdr:from>
    <xdr:to>
      <xdr:col>23</xdr:col>
      <xdr:colOff>516889</xdr:colOff>
      <xdr:row>78</xdr:row>
      <xdr:rowOff>115506</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flipV="1">
          <a:off x="16317595" y="12319447"/>
          <a:ext cx="1269" cy="1169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119333</xdr:rowOff>
    </xdr:from>
    <xdr:ext cx="534377" cy="259045"/>
    <xdr:sp macro="" textlink="">
      <xdr:nvSpPr>
        <xdr:cNvPr id="603" name="公債費最小値テキスト">
          <a:extLst>
            <a:ext uri="{FF2B5EF4-FFF2-40B4-BE49-F238E27FC236}">
              <a16:creationId xmlns:a16="http://schemas.microsoft.com/office/drawing/2014/main" id="{00000000-0008-0000-0600-00005B020000}"/>
            </a:ext>
          </a:extLst>
        </xdr:cNvPr>
        <xdr:cNvSpPr txBox="1"/>
      </xdr:nvSpPr>
      <xdr:spPr>
        <a:xfrm>
          <a:off x="16370300" y="1349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78</xdr:row>
      <xdr:rowOff>115506</xdr:rowOff>
    </xdr:from>
    <xdr:to>
      <xdr:col>23</xdr:col>
      <xdr:colOff>606425</xdr:colOff>
      <xdr:row>78</xdr:row>
      <xdr:rowOff>115506</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6230600" y="1348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93174</xdr:rowOff>
    </xdr:from>
    <xdr:ext cx="599010" cy="259045"/>
    <xdr:sp macro="" textlink="">
      <xdr:nvSpPr>
        <xdr:cNvPr id="605" name="公債費最大値テキスト">
          <a:extLst>
            <a:ext uri="{FF2B5EF4-FFF2-40B4-BE49-F238E27FC236}">
              <a16:creationId xmlns:a16="http://schemas.microsoft.com/office/drawing/2014/main" id="{00000000-0008-0000-0600-00005D020000}"/>
            </a:ext>
          </a:extLst>
        </xdr:cNvPr>
        <xdr:cNvSpPr txBox="1"/>
      </xdr:nvSpPr>
      <xdr:spPr>
        <a:xfrm>
          <a:off x="16370300" y="1209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71</xdr:row>
      <xdr:rowOff>146497</xdr:rowOff>
    </xdr:from>
    <xdr:to>
      <xdr:col>23</xdr:col>
      <xdr:colOff>606425</xdr:colOff>
      <xdr:row>71</xdr:row>
      <xdr:rowOff>146497</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6230600" y="1231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65032</xdr:rowOff>
    </xdr:from>
    <xdr:to>
      <xdr:col>23</xdr:col>
      <xdr:colOff>517525</xdr:colOff>
      <xdr:row>76</xdr:row>
      <xdr:rowOff>89683</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flipV="1">
          <a:off x="15481300" y="13095232"/>
          <a:ext cx="8382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49550</xdr:rowOff>
    </xdr:from>
    <xdr:ext cx="534377" cy="259045"/>
    <xdr:sp macro="" textlink="">
      <xdr:nvSpPr>
        <xdr:cNvPr id="608" name="公債費平均値テキスト">
          <a:extLst>
            <a:ext uri="{FF2B5EF4-FFF2-40B4-BE49-F238E27FC236}">
              <a16:creationId xmlns:a16="http://schemas.microsoft.com/office/drawing/2014/main" id="{00000000-0008-0000-0600-000060020000}"/>
            </a:ext>
          </a:extLst>
        </xdr:cNvPr>
        <xdr:cNvSpPr txBox="1"/>
      </xdr:nvSpPr>
      <xdr:spPr>
        <a:xfrm>
          <a:off x="16370300" y="13251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71123</xdr:rowOff>
    </xdr:from>
    <xdr:to>
      <xdr:col>23</xdr:col>
      <xdr:colOff>568325</xdr:colOff>
      <xdr:row>78</xdr:row>
      <xdr:rowOff>1273</xdr:rowOff>
    </xdr:to>
    <xdr:sp macro="" textlink="">
      <xdr:nvSpPr>
        <xdr:cNvPr id="609" name="フローチャート : 判断 608">
          <a:extLst>
            <a:ext uri="{FF2B5EF4-FFF2-40B4-BE49-F238E27FC236}">
              <a16:creationId xmlns:a16="http://schemas.microsoft.com/office/drawing/2014/main" id="{00000000-0008-0000-0600-000061020000}"/>
            </a:ext>
          </a:extLst>
        </xdr:cNvPr>
        <xdr:cNvSpPr/>
      </xdr:nvSpPr>
      <xdr:spPr>
        <a:xfrm>
          <a:off x="16268700" y="1327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89683</xdr:rowOff>
    </xdr:from>
    <xdr:to>
      <xdr:col>22</xdr:col>
      <xdr:colOff>365125</xdr:colOff>
      <xdr:row>76</xdr:row>
      <xdr:rowOff>95191</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4592300" y="13119883"/>
          <a:ext cx="889000" cy="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62505</xdr:rowOff>
    </xdr:from>
    <xdr:to>
      <xdr:col>22</xdr:col>
      <xdr:colOff>415925</xdr:colOff>
      <xdr:row>77</xdr:row>
      <xdr:rowOff>164105</xdr:rowOff>
    </xdr:to>
    <xdr:sp macro="" textlink="">
      <xdr:nvSpPr>
        <xdr:cNvPr id="611" name="フローチャート : 判断 610">
          <a:extLst>
            <a:ext uri="{FF2B5EF4-FFF2-40B4-BE49-F238E27FC236}">
              <a16:creationId xmlns:a16="http://schemas.microsoft.com/office/drawing/2014/main" id="{00000000-0008-0000-0600-000063020000}"/>
            </a:ext>
          </a:extLst>
        </xdr:cNvPr>
        <xdr:cNvSpPr/>
      </xdr:nvSpPr>
      <xdr:spPr>
        <a:xfrm>
          <a:off x="15430500" y="1326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155232</xdr:rowOff>
    </xdr:from>
    <xdr:ext cx="534377"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5214111" y="1335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95191</xdr:rowOff>
    </xdr:from>
    <xdr:to>
      <xdr:col>21</xdr:col>
      <xdr:colOff>161925</xdr:colOff>
      <xdr:row>76</xdr:row>
      <xdr:rowOff>102264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3703300" y="13125391"/>
          <a:ext cx="889000" cy="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42898</xdr:rowOff>
    </xdr:from>
    <xdr:to>
      <xdr:col>21</xdr:col>
      <xdr:colOff>212725</xdr:colOff>
      <xdr:row>77</xdr:row>
      <xdr:rowOff>144498</xdr:rowOff>
    </xdr:to>
    <xdr:sp macro="" textlink="">
      <xdr:nvSpPr>
        <xdr:cNvPr id="614" name="フローチャート : 判断 613">
          <a:extLst>
            <a:ext uri="{FF2B5EF4-FFF2-40B4-BE49-F238E27FC236}">
              <a16:creationId xmlns:a16="http://schemas.microsoft.com/office/drawing/2014/main" id="{00000000-0008-0000-0600-000066020000}"/>
            </a:ext>
          </a:extLst>
        </xdr:cNvPr>
        <xdr:cNvSpPr/>
      </xdr:nvSpPr>
      <xdr:spPr>
        <a:xfrm>
          <a:off x="14541500" y="132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135625</xdr:rowOff>
    </xdr:from>
    <xdr:ext cx="534377"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4325111" y="1333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101547</xdr:rowOff>
    </xdr:from>
    <xdr:to>
      <xdr:col>19</xdr:col>
      <xdr:colOff>644525</xdr:colOff>
      <xdr:row>76</xdr:row>
      <xdr:rowOff>102264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814300" y="13131747"/>
          <a:ext cx="889000" cy="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38692</xdr:rowOff>
    </xdr:from>
    <xdr:to>
      <xdr:col>20</xdr:col>
      <xdr:colOff>9525</xdr:colOff>
      <xdr:row>77</xdr:row>
      <xdr:rowOff>140292</xdr:rowOff>
    </xdr:to>
    <xdr:sp macro="" textlink="">
      <xdr:nvSpPr>
        <xdr:cNvPr id="617" name="フローチャート : 判断 616">
          <a:extLst>
            <a:ext uri="{FF2B5EF4-FFF2-40B4-BE49-F238E27FC236}">
              <a16:creationId xmlns:a16="http://schemas.microsoft.com/office/drawing/2014/main" id="{00000000-0008-0000-0600-000069020000}"/>
            </a:ext>
          </a:extLst>
        </xdr:cNvPr>
        <xdr:cNvSpPr/>
      </xdr:nvSpPr>
      <xdr:spPr>
        <a:xfrm>
          <a:off x="13652500" y="1324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131419</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3436111" y="1333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40331</xdr:rowOff>
    </xdr:from>
    <xdr:to>
      <xdr:col>18</xdr:col>
      <xdr:colOff>492125</xdr:colOff>
      <xdr:row>77</xdr:row>
      <xdr:rowOff>141931</xdr:rowOff>
    </xdr:to>
    <xdr:sp macro="" textlink="">
      <xdr:nvSpPr>
        <xdr:cNvPr id="619" name="フローチャート : 判断 618">
          <a:extLst>
            <a:ext uri="{FF2B5EF4-FFF2-40B4-BE49-F238E27FC236}">
              <a16:creationId xmlns:a16="http://schemas.microsoft.com/office/drawing/2014/main" id="{00000000-0008-0000-0600-00006B020000}"/>
            </a:ext>
          </a:extLst>
        </xdr:cNvPr>
        <xdr:cNvSpPr/>
      </xdr:nvSpPr>
      <xdr:spPr>
        <a:xfrm>
          <a:off x="12763500" y="1324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133058</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2547111" y="1333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14232</xdr:rowOff>
    </xdr:from>
    <xdr:to>
      <xdr:col>23</xdr:col>
      <xdr:colOff>568325</xdr:colOff>
      <xdr:row>76</xdr:row>
      <xdr:rowOff>115832</xdr:rowOff>
    </xdr:to>
    <xdr:sp macro="" textlink="">
      <xdr:nvSpPr>
        <xdr:cNvPr id="626" name="円/楕円 625">
          <a:extLst>
            <a:ext uri="{FF2B5EF4-FFF2-40B4-BE49-F238E27FC236}">
              <a16:creationId xmlns:a16="http://schemas.microsoft.com/office/drawing/2014/main" id="{00000000-0008-0000-0600-000072020000}"/>
            </a:ext>
          </a:extLst>
        </xdr:cNvPr>
        <xdr:cNvSpPr/>
      </xdr:nvSpPr>
      <xdr:spPr>
        <a:xfrm>
          <a:off x="16268700" y="1304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37109</xdr:rowOff>
    </xdr:from>
    <xdr:ext cx="534377" cy="259045"/>
    <xdr:sp macro="" textlink="">
      <xdr:nvSpPr>
        <xdr:cNvPr id="627" name="公債費該当値テキスト">
          <a:extLst>
            <a:ext uri="{FF2B5EF4-FFF2-40B4-BE49-F238E27FC236}">
              <a16:creationId xmlns:a16="http://schemas.microsoft.com/office/drawing/2014/main" id="{00000000-0008-0000-0600-000073020000}"/>
            </a:ext>
          </a:extLst>
        </xdr:cNvPr>
        <xdr:cNvSpPr txBox="1"/>
      </xdr:nvSpPr>
      <xdr:spPr>
        <a:xfrm>
          <a:off x="16370300" y="1289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64,799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38883</xdr:rowOff>
    </xdr:from>
    <xdr:to>
      <xdr:col>22</xdr:col>
      <xdr:colOff>415925</xdr:colOff>
      <xdr:row>76</xdr:row>
      <xdr:rowOff>140483</xdr:rowOff>
    </xdr:to>
    <xdr:sp macro="" textlink="">
      <xdr:nvSpPr>
        <xdr:cNvPr id="628" name="円/楕円 627">
          <a:extLst>
            <a:ext uri="{FF2B5EF4-FFF2-40B4-BE49-F238E27FC236}">
              <a16:creationId xmlns:a16="http://schemas.microsoft.com/office/drawing/2014/main" id="{00000000-0008-0000-0600-000074020000}"/>
            </a:ext>
          </a:extLst>
        </xdr:cNvPr>
        <xdr:cNvSpPr/>
      </xdr:nvSpPr>
      <xdr:spPr>
        <a:xfrm>
          <a:off x="15430500" y="1306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157009</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284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61,564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44391</xdr:rowOff>
    </xdr:from>
    <xdr:to>
      <xdr:col>21</xdr:col>
      <xdr:colOff>212725</xdr:colOff>
      <xdr:row>76</xdr:row>
      <xdr:rowOff>145991</xdr:rowOff>
    </xdr:to>
    <xdr:sp macro="" textlink="">
      <xdr:nvSpPr>
        <xdr:cNvPr id="630" name="円/楕円 629">
          <a:extLst>
            <a:ext uri="{FF2B5EF4-FFF2-40B4-BE49-F238E27FC236}">
              <a16:creationId xmlns:a16="http://schemas.microsoft.com/office/drawing/2014/main" id="{00000000-0008-0000-0600-000076020000}"/>
            </a:ext>
          </a:extLst>
        </xdr:cNvPr>
        <xdr:cNvSpPr/>
      </xdr:nvSpPr>
      <xdr:spPr>
        <a:xfrm>
          <a:off x="14541500" y="1307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162519</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84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60,841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51464</xdr:rowOff>
    </xdr:from>
    <xdr:to>
      <xdr:col>20</xdr:col>
      <xdr:colOff>9525</xdr:colOff>
      <xdr:row>76</xdr:row>
      <xdr:rowOff>153064</xdr:rowOff>
    </xdr:to>
    <xdr:sp macro="" textlink="">
      <xdr:nvSpPr>
        <xdr:cNvPr id="632" name="円/楕円 631">
          <a:extLst>
            <a:ext uri="{FF2B5EF4-FFF2-40B4-BE49-F238E27FC236}">
              <a16:creationId xmlns:a16="http://schemas.microsoft.com/office/drawing/2014/main" id="{00000000-0008-0000-0600-000078020000}"/>
            </a:ext>
          </a:extLst>
        </xdr:cNvPr>
        <xdr:cNvSpPr/>
      </xdr:nvSpPr>
      <xdr:spPr>
        <a:xfrm>
          <a:off x="13652500" y="1308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169590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85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59,913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50747</xdr:rowOff>
    </xdr:from>
    <xdr:to>
      <xdr:col>18</xdr:col>
      <xdr:colOff>492125</xdr:colOff>
      <xdr:row>76</xdr:row>
      <xdr:rowOff>152347</xdr:rowOff>
    </xdr:to>
    <xdr:sp macro="" textlink="">
      <xdr:nvSpPr>
        <xdr:cNvPr id="634" name="円/楕円 633">
          <a:extLst>
            <a:ext uri="{FF2B5EF4-FFF2-40B4-BE49-F238E27FC236}">
              <a16:creationId xmlns:a16="http://schemas.microsoft.com/office/drawing/2014/main" id="{00000000-0008-0000-0600-00007A020000}"/>
            </a:ext>
          </a:extLst>
        </xdr:cNvPr>
        <xdr:cNvSpPr/>
      </xdr:nvSpPr>
      <xdr:spPr>
        <a:xfrm>
          <a:off x="12763500" y="1308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168874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85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60,007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146901</xdr:rowOff>
    </xdr:from>
    <xdr:to>
      <xdr:col>23</xdr:col>
      <xdr:colOff>516889</xdr:colOff>
      <xdr:row>99</xdr:row>
      <xdr:rowOff>34010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flipV="1">
          <a:off x="16317595" y="15405951"/>
          <a:ext cx="1269" cy="160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37837</xdr:rowOff>
    </xdr:from>
    <xdr:ext cx="378565" cy="259045"/>
    <xdr:sp macro="" textlink="">
      <xdr:nvSpPr>
        <xdr:cNvPr id="660" name="積立金最小値テキスト">
          <a:extLst>
            <a:ext uri="{FF2B5EF4-FFF2-40B4-BE49-F238E27FC236}">
              <a16:creationId xmlns:a16="http://schemas.microsoft.com/office/drawing/2014/main" id="{00000000-0008-0000-0600-000094020000}"/>
            </a:ext>
          </a:extLst>
        </xdr:cNvPr>
        <xdr:cNvSpPr txBox="1"/>
      </xdr:nvSpPr>
      <xdr:spPr>
        <a:xfrm>
          <a:off x="16370300" y="17011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99</xdr:row>
      <xdr:rowOff>34010</xdr:rowOff>
    </xdr:from>
    <xdr:to>
      <xdr:col>23</xdr:col>
      <xdr:colOff>606425</xdr:colOff>
      <xdr:row>99</xdr:row>
      <xdr:rowOff>34010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6230600" y="1700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93578</xdr:rowOff>
    </xdr:from>
    <xdr:ext cx="534377" cy="259045"/>
    <xdr:sp macro="" textlink="">
      <xdr:nvSpPr>
        <xdr:cNvPr id="662" name="積立金最大値テキスト">
          <a:extLst>
            <a:ext uri="{FF2B5EF4-FFF2-40B4-BE49-F238E27FC236}">
              <a16:creationId xmlns:a16="http://schemas.microsoft.com/office/drawing/2014/main" id="{00000000-0008-0000-0600-000096020000}"/>
            </a:ext>
          </a:extLst>
        </xdr:cNvPr>
        <xdr:cNvSpPr txBox="1"/>
      </xdr:nvSpPr>
      <xdr:spPr>
        <a:xfrm>
          <a:off x="16370300" y="1518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42,311</a:t>
          </a:r>
          <a:endParaRPr kumimoji="1" lang="ja-JP" altLang="en-US" sz="1000" b="1">
            <a:latin typeface="ＭＳ Ｐゴシック"/>
          </a:endParaRPr>
        </a:p>
      </xdr:txBody>
    </xdr:sp>
    <xdr:clientData/>
  </xdr:oneCellAnchor>
  <xdr:twoCellAnchor>
    <xdr:from>
      <xdr:col>23</xdr:col>
      <xdr:colOff>428625</xdr:colOff>
      <xdr:row>89</xdr:row>
      <xdr:rowOff>146901</xdr:rowOff>
    </xdr:from>
    <xdr:to>
      <xdr:col>23</xdr:col>
      <xdr:colOff>606425</xdr:colOff>
      <xdr:row>89</xdr:row>
      <xdr:rowOff>146901</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6230600" y="1540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119431</xdr:rowOff>
    </xdr:from>
    <xdr:to>
      <xdr:col>23</xdr:col>
      <xdr:colOff>517525</xdr:colOff>
      <xdr:row>95</xdr:row>
      <xdr:rowOff>134062</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5481300" y="15721381"/>
          <a:ext cx="838200" cy="70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113428</xdr:rowOff>
    </xdr:from>
    <xdr:ext cx="469744" cy="259045"/>
    <xdr:sp macro="" textlink="">
      <xdr:nvSpPr>
        <xdr:cNvPr id="665" name="積立金平均値テキスト">
          <a:extLst>
            <a:ext uri="{FF2B5EF4-FFF2-40B4-BE49-F238E27FC236}">
              <a16:creationId xmlns:a16="http://schemas.microsoft.com/office/drawing/2014/main" id="{00000000-0008-0000-0600-000099020000}"/>
            </a:ext>
          </a:extLst>
        </xdr:cNvPr>
        <xdr:cNvSpPr txBox="1"/>
      </xdr:nvSpPr>
      <xdr:spPr>
        <a:xfrm>
          <a:off x="16370300" y="16572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135001</xdr:rowOff>
    </xdr:from>
    <xdr:to>
      <xdr:col>23</xdr:col>
      <xdr:colOff>568325</xdr:colOff>
      <xdr:row>97</xdr:row>
      <xdr:rowOff>65151</xdr:rowOff>
    </xdr:to>
    <xdr:sp macro="" textlink="">
      <xdr:nvSpPr>
        <xdr:cNvPr id="666" name="フローチャート : 判断 665">
          <a:extLst>
            <a:ext uri="{FF2B5EF4-FFF2-40B4-BE49-F238E27FC236}">
              <a16:creationId xmlns:a16="http://schemas.microsoft.com/office/drawing/2014/main" id="{00000000-0008-0000-0600-00009A020000}"/>
            </a:ext>
          </a:extLst>
        </xdr:cNvPr>
        <xdr:cNvSpPr/>
      </xdr:nvSpPr>
      <xdr:spPr>
        <a:xfrm>
          <a:off x="16268700" y="165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134062</xdr:rowOff>
    </xdr:from>
    <xdr:to>
      <xdr:col>22</xdr:col>
      <xdr:colOff>365125</xdr:colOff>
      <xdr:row>97</xdr:row>
      <xdr:rowOff>95314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4592300" y="16421812"/>
          <a:ext cx="889000" cy="30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66763</xdr:rowOff>
    </xdr:from>
    <xdr:to>
      <xdr:col>22</xdr:col>
      <xdr:colOff>415925</xdr:colOff>
      <xdr:row>96</xdr:row>
      <xdr:rowOff>168363</xdr:rowOff>
    </xdr:to>
    <xdr:sp macro="" textlink="">
      <xdr:nvSpPr>
        <xdr:cNvPr id="668" name="フローチャート : 判断 667">
          <a:extLst>
            <a:ext uri="{FF2B5EF4-FFF2-40B4-BE49-F238E27FC236}">
              <a16:creationId xmlns:a16="http://schemas.microsoft.com/office/drawing/2014/main" id="{00000000-0008-0000-0600-00009C020000}"/>
            </a:ext>
          </a:extLst>
        </xdr:cNvPr>
        <xdr:cNvSpPr/>
      </xdr:nvSpPr>
      <xdr:spPr>
        <a:xfrm>
          <a:off x="15430500" y="165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159490</xdr:rowOff>
    </xdr:from>
    <xdr:ext cx="534377"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5214111" y="1661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57099</xdr:rowOff>
    </xdr:from>
    <xdr:to>
      <xdr:col>21</xdr:col>
      <xdr:colOff>161925</xdr:colOff>
      <xdr:row>97</xdr:row>
      <xdr:rowOff>95314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3703300" y="16344849"/>
          <a:ext cx="889000" cy="38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121132</xdr:rowOff>
    </xdr:from>
    <xdr:to>
      <xdr:col>21</xdr:col>
      <xdr:colOff>212725</xdr:colOff>
      <xdr:row>97</xdr:row>
      <xdr:rowOff>51282</xdr:rowOff>
    </xdr:to>
    <xdr:sp macro="" textlink="">
      <xdr:nvSpPr>
        <xdr:cNvPr id="671" name="フローチャート : 判断 670">
          <a:extLst>
            <a:ext uri="{FF2B5EF4-FFF2-40B4-BE49-F238E27FC236}">
              <a16:creationId xmlns:a16="http://schemas.microsoft.com/office/drawing/2014/main" id="{00000000-0008-0000-0600-00009F020000}"/>
            </a:ext>
          </a:extLst>
        </xdr:cNvPr>
        <xdr:cNvSpPr/>
      </xdr:nvSpPr>
      <xdr:spPr>
        <a:xfrm>
          <a:off x="14541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67809</xdr:rowOff>
    </xdr:from>
    <xdr:ext cx="534377"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4325111" y="163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57099</xdr:rowOff>
    </xdr:from>
    <xdr:to>
      <xdr:col>19</xdr:col>
      <xdr:colOff>644525</xdr:colOff>
      <xdr:row>97</xdr:row>
      <xdr:rowOff>48564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2814300" y="16344849"/>
          <a:ext cx="889000" cy="33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34455</xdr:rowOff>
    </xdr:from>
    <xdr:to>
      <xdr:col>20</xdr:col>
      <xdr:colOff>9525</xdr:colOff>
      <xdr:row>96</xdr:row>
      <xdr:rowOff>136055</xdr:rowOff>
    </xdr:to>
    <xdr:sp macro="" textlink="">
      <xdr:nvSpPr>
        <xdr:cNvPr id="674" name="フローチャート : 判断 673">
          <a:extLst>
            <a:ext uri="{FF2B5EF4-FFF2-40B4-BE49-F238E27FC236}">
              <a16:creationId xmlns:a16="http://schemas.microsoft.com/office/drawing/2014/main" id="{00000000-0008-0000-0600-0000A2020000}"/>
            </a:ext>
          </a:extLst>
        </xdr:cNvPr>
        <xdr:cNvSpPr/>
      </xdr:nvSpPr>
      <xdr:spPr>
        <a:xfrm>
          <a:off x="13652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127182</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3436111" y="165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153212</xdr:rowOff>
    </xdr:from>
    <xdr:to>
      <xdr:col>18</xdr:col>
      <xdr:colOff>492125</xdr:colOff>
      <xdr:row>97</xdr:row>
      <xdr:rowOff>83362</xdr:rowOff>
    </xdr:to>
    <xdr:sp macro="" textlink="">
      <xdr:nvSpPr>
        <xdr:cNvPr id="676" name="フローチャート : 判断 675">
          <a:extLst>
            <a:ext uri="{FF2B5EF4-FFF2-40B4-BE49-F238E27FC236}">
              <a16:creationId xmlns:a16="http://schemas.microsoft.com/office/drawing/2014/main" id="{00000000-0008-0000-0600-0000A4020000}"/>
            </a:ext>
          </a:extLst>
        </xdr:cNvPr>
        <xdr:cNvSpPr/>
      </xdr:nvSpPr>
      <xdr:spPr>
        <a:xfrm>
          <a:off x="12763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99889</xdr:rowOff>
    </xdr:from>
    <xdr:ext cx="469744"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579427" y="1638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91</xdr:row>
      <xdr:rowOff>68631</xdr:rowOff>
    </xdr:from>
    <xdr:to>
      <xdr:col>23</xdr:col>
      <xdr:colOff>568325</xdr:colOff>
      <xdr:row>91</xdr:row>
      <xdr:rowOff>170231</xdr:rowOff>
    </xdr:to>
    <xdr:sp macro="" textlink="">
      <xdr:nvSpPr>
        <xdr:cNvPr id="683" name="円/楕円 682">
          <a:extLst>
            <a:ext uri="{FF2B5EF4-FFF2-40B4-BE49-F238E27FC236}">
              <a16:creationId xmlns:a16="http://schemas.microsoft.com/office/drawing/2014/main" id="{00000000-0008-0000-0600-0000AB020000}"/>
            </a:ext>
          </a:extLst>
        </xdr:cNvPr>
        <xdr:cNvSpPr/>
      </xdr:nvSpPr>
      <xdr:spPr>
        <a:xfrm>
          <a:off x="16268700" y="1567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91508</xdr:rowOff>
    </xdr:from>
    <xdr:ext cx="534377" cy="259045"/>
    <xdr:sp macro="" textlink="">
      <xdr:nvSpPr>
        <xdr:cNvPr id="684" name="積立金該当値テキスト">
          <a:extLst>
            <a:ext uri="{FF2B5EF4-FFF2-40B4-BE49-F238E27FC236}">
              <a16:creationId xmlns:a16="http://schemas.microsoft.com/office/drawing/2014/main" id="{00000000-0008-0000-0600-0000AC020000}"/>
            </a:ext>
          </a:extLst>
        </xdr:cNvPr>
        <xdr:cNvSpPr txBox="1"/>
      </xdr:nvSpPr>
      <xdr:spPr>
        <a:xfrm>
          <a:off x="16370300" y="1552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34,032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83262</xdr:rowOff>
    </xdr:from>
    <xdr:to>
      <xdr:col>22</xdr:col>
      <xdr:colOff>415925</xdr:colOff>
      <xdr:row>96</xdr:row>
      <xdr:rowOff>13412</xdr:rowOff>
    </xdr:to>
    <xdr:sp macro="" textlink="">
      <xdr:nvSpPr>
        <xdr:cNvPr id="685" name="円/楕円 684">
          <a:extLst>
            <a:ext uri="{FF2B5EF4-FFF2-40B4-BE49-F238E27FC236}">
              <a16:creationId xmlns:a16="http://schemas.microsoft.com/office/drawing/2014/main" id="{00000000-0008-0000-0600-0000AD020000}"/>
            </a:ext>
          </a:extLst>
        </xdr:cNvPr>
        <xdr:cNvSpPr/>
      </xdr:nvSpPr>
      <xdr:spPr>
        <a:xfrm>
          <a:off x="15430500" y="1637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29939</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1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44514</xdr:rowOff>
    </xdr:from>
    <xdr:to>
      <xdr:col>21</xdr:col>
      <xdr:colOff>212725</xdr:colOff>
      <xdr:row>97</xdr:row>
      <xdr:rowOff>146114</xdr:rowOff>
    </xdr:to>
    <xdr:sp macro="" textlink="">
      <xdr:nvSpPr>
        <xdr:cNvPr id="687" name="円/楕円 686">
          <a:extLst>
            <a:ext uri="{FF2B5EF4-FFF2-40B4-BE49-F238E27FC236}">
              <a16:creationId xmlns:a16="http://schemas.microsoft.com/office/drawing/2014/main" id="{00000000-0008-0000-0600-0000AF020000}"/>
            </a:ext>
          </a:extLst>
        </xdr:cNvPr>
        <xdr:cNvSpPr/>
      </xdr:nvSpPr>
      <xdr:spPr>
        <a:xfrm>
          <a:off x="14541500" y="1667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137241</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57427" y="16767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6299</xdr:rowOff>
    </xdr:from>
    <xdr:to>
      <xdr:col>20</xdr:col>
      <xdr:colOff>9525</xdr:colOff>
      <xdr:row>95</xdr:row>
      <xdr:rowOff>107899</xdr:rowOff>
    </xdr:to>
    <xdr:sp macro="" textlink="">
      <xdr:nvSpPr>
        <xdr:cNvPr id="689" name="円/楕円 688">
          <a:extLst>
            <a:ext uri="{FF2B5EF4-FFF2-40B4-BE49-F238E27FC236}">
              <a16:creationId xmlns:a16="http://schemas.microsoft.com/office/drawing/2014/main" id="{00000000-0008-0000-0600-0000B1020000}"/>
            </a:ext>
          </a:extLst>
        </xdr:cNvPr>
        <xdr:cNvSpPr/>
      </xdr:nvSpPr>
      <xdr:spPr>
        <a:xfrm>
          <a:off x="13652500" y="162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124426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06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17,668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169214</xdr:rowOff>
    </xdr:from>
    <xdr:to>
      <xdr:col>18</xdr:col>
      <xdr:colOff>492125</xdr:colOff>
      <xdr:row>97</xdr:row>
      <xdr:rowOff>99364</xdr:rowOff>
    </xdr:to>
    <xdr:sp macro="" textlink="">
      <xdr:nvSpPr>
        <xdr:cNvPr id="691" name="円/楕円 690">
          <a:extLst>
            <a:ext uri="{FF2B5EF4-FFF2-40B4-BE49-F238E27FC236}">
              <a16:creationId xmlns:a16="http://schemas.microsoft.com/office/drawing/2014/main" id="{00000000-0008-0000-0600-0000B3020000}"/>
            </a:ext>
          </a:extLst>
        </xdr:cNvPr>
        <xdr:cNvSpPr/>
      </xdr:nvSpPr>
      <xdr:spPr>
        <a:xfrm>
          <a:off x="12763500" y="1662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90491</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79427" y="1672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154559</xdr:rowOff>
    </xdr:from>
    <xdr:to>
      <xdr:col>32</xdr:col>
      <xdr:colOff>186689</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flipV="1">
          <a:off x="22159595" y="5298059"/>
          <a:ext cx="1269"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5" name="投資及び出資金最小値テキスト">
          <a:extLst>
            <a:ext uri="{FF2B5EF4-FFF2-40B4-BE49-F238E27FC236}">
              <a16:creationId xmlns:a16="http://schemas.microsoft.com/office/drawing/2014/main" id="{00000000-0008-0000-0600-0000C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101236</xdr:rowOff>
    </xdr:from>
    <xdr:ext cx="469744" cy="259045"/>
    <xdr:sp macro="" textlink="">
      <xdr:nvSpPr>
        <xdr:cNvPr id="717" name="投資及び出資金最大値テキスト">
          <a:extLst>
            <a:ext uri="{FF2B5EF4-FFF2-40B4-BE49-F238E27FC236}">
              <a16:creationId xmlns:a16="http://schemas.microsoft.com/office/drawing/2014/main" id="{00000000-0008-0000-0600-0000CD020000}"/>
            </a:ext>
          </a:extLst>
        </xdr:cNvPr>
        <xdr:cNvSpPr txBox="1"/>
      </xdr:nvSpPr>
      <xdr:spPr>
        <a:xfrm>
          <a:off x="22212300" y="507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5,935</a:t>
          </a:r>
          <a:endParaRPr kumimoji="1" lang="ja-JP" altLang="en-US" sz="1000" b="1">
            <a:latin typeface="ＭＳ Ｐゴシック"/>
          </a:endParaRPr>
        </a:p>
      </xdr:txBody>
    </xdr:sp>
    <xdr:clientData/>
  </xdr:oneCellAnchor>
  <xdr:twoCellAnchor>
    <xdr:from>
      <xdr:col>32</xdr:col>
      <xdr:colOff>98425</xdr:colOff>
      <xdr:row>30</xdr:row>
      <xdr:rowOff>154559</xdr:rowOff>
    </xdr:from>
    <xdr:to>
      <xdr:col>32</xdr:col>
      <xdr:colOff>276225</xdr:colOff>
      <xdr:row>30</xdr:row>
      <xdr:rowOff>154559</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2072600" y="529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171247</xdr:rowOff>
    </xdr:from>
    <xdr:to>
      <xdr:col>32</xdr:col>
      <xdr:colOff>187325</xdr:colOff>
      <xdr:row>36</xdr:row>
      <xdr:rowOff>1169</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1323300" y="6000547"/>
          <a:ext cx="838200" cy="17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96359</xdr:rowOff>
    </xdr:from>
    <xdr:ext cx="378565" cy="259045"/>
    <xdr:sp macro="" textlink="">
      <xdr:nvSpPr>
        <xdr:cNvPr id="720" name="投資及び出資金平均値テキスト">
          <a:extLst>
            <a:ext uri="{FF2B5EF4-FFF2-40B4-BE49-F238E27FC236}">
              <a16:creationId xmlns:a16="http://schemas.microsoft.com/office/drawing/2014/main" id="{00000000-0008-0000-0600-0000D0020000}"/>
            </a:ext>
          </a:extLst>
        </xdr:cNvPr>
        <xdr:cNvSpPr txBox="1"/>
      </xdr:nvSpPr>
      <xdr:spPr>
        <a:xfrm>
          <a:off x="22212300" y="6440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117932</xdr:rowOff>
    </xdr:from>
    <xdr:to>
      <xdr:col>32</xdr:col>
      <xdr:colOff>238125</xdr:colOff>
      <xdr:row>38</xdr:row>
      <xdr:rowOff>48082</xdr:rowOff>
    </xdr:to>
    <xdr:sp macro="" textlink="">
      <xdr:nvSpPr>
        <xdr:cNvPr id="721" name="フローチャート : 判断 720">
          <a:extLst>
            <a:ext uri="{FF2B5EF4-FFF2-40B4-BE49-F238E27FC236}">
              <a16:creationId xmlns:a16="http://schemas.microsoft.com/office/drawing/2014/main" id="{00000000-0008-0000-0600-0000D1020000}"/>
            </a:ext>
          </a:extLst>
        </xdr:cNvPr>
        <xdr:cNvSpPr/>
      </xdr:nvSpPr>
      <xdr:spPr>
        <a:xfrm>
          <a:off x="22110700" y="64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1169</xdr:rowOff>
    </xdr:from>
    <xdr:to>
      <xdr:col>31</xdr:col>
      <xdr:colOff>34925</xdr:colOff>
      <xdr:row>36</xdr:row>
      <xdr:rowOff>45974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0434300" y="6173369"/>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84100</xdr:rowOff>
    </xdr:from>
    <xdr:to>
      <xdr:col>31</xdr:col>
      <xdr:colOff>85725</xdr:colOff>
      <xdr:row>37</xdr:row>
      <xdr:rowOff>14250</xdr:rowOff>
    </xdr:to>
    <xdr:sp macro="" textlink="">
      <xdr:nvSpPr>
        <xdr:cNvPr id="723" name="フローチャート : 判断 722">
          <a:extLst>
            <a:ext uri="{FF2B5EF4-FFF2-40B4-BE49-F238E27FC236}">
              <a16:creationId xmlns:a16="http://schemas.microsoft.com/office/drawing/2014/main" id="{00000000-0008-0000-0600-0000D3020000}"/>
            </a:ext>
          </a:extLst>
        </xdr:cNvPr>
        <xdr:cNvSpPr/>
      </xdr:nvSpPr>
      <xdr:spPr>
        <a:xfrm>
          <a:off x="21272500" y="62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5377</xdr:rowOff>
    </xdr:from>
    <xdr:ext cx="469744"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21088427" y="63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37059</xdr:rowOff>
    </xdr:from>
    <xdr:to>
      <xdr:col>29</xdr:col>
      <xdr:colOff>517525</xdr:colOff>
      <xdr:row>36</xdr:row>
      <xdr:rowOff>45974</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9545300" y="6209259"/>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23063</xdr:rowOff>
    </xdr:from>
    <xdr:to>
      <xdr:col>29</xdr:col>
      <xdr:colOff>568325</xdr:colOff>
      <xdr:row>37</xdr:row>
      <xdr:rowOff>124663</xdr:rowOff>
    </xdr:to>
    <xdr:sp macro="" textlink="">
      <xdr:nvSpPr>
        <xdr:cNvPr id="726" name="フローチャート : 判断 725">
          <a:extLst>
            <a:ext uri="{FF2B5EF4-FFF2-40B4-BE49-F238E27FC236}">
              <a16:creationId xmlns:a16="http://schemas.microsoft.com/office/drawing/2014/main" id="{00000000-0008-0000-0600-0000D6020000}"/>
            </a:ext>
          </a:extLst>
        </xdr:cNvPr>
        <xdr:cNvSpPr/>
      </xdr:nvSpPr>
      <xdr:spPr>
        <a:xfrm>
          <a:off x="20383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115790</xdr:rowOff>
    </xdr:from>
    <xdr:ext cx="469744"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20199427" y="645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37059</xdr:rowOff>
    </xdr:from>
    <xdr:to>
      <xdr:col>28</xdr:col>
      <xdr:colOff>314325</xdr:colOff>
      <xdr:row>36</xdr:row>
      <xdr:rowOff>152959</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18656300" y="6209259"/>
          <a:ext cx="889000" cy="1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89814</xdr:rowOff>
    </xdr:from>
    <xdr:to>
      <xdr:col>28</xdr:col>
      <xdr:colOff>365125</xdr:colOff>
      <xdr:row>37</xdr:row>
      <xdr:rowOff>19964</xdr:rowOff>
    </xdr:to>
    <xdr:sp macro="" textlink="">
      <xdr:nvSpPr>
        <xdr:cNvPr id="729" name="フローチャート : 判断 728">
          <a:extLst>
            <a:ext uri="{FF2B5EF4-FFF2-40B4-BE49-F238E27FC236}">
              <a16:creationId xmlns:a16="http://schemas.microsoft.com/office/drawing/2014/main" id="{00000000-0008-0000-0600-0000D9020000}"/>
            </a:ext>
          </a:extLst>
        </xdr:cNvPr>
        <xdr:cNvSpPr/>
      </xdr:nvSpPr>
      <xdr:spPr>
        <a:xfrm>
          <a:off x="19494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11091</xdr:rowOff>
    </xdr:from>
    <xdr:ext cx="469744"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9310427" y="635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147879</xdr:rowOff>
    </xdr:from>
    <xdr:to>
      <xdr:col>27</xdr:col>
      <xdr:colOff>161925</xdr:colOff>
      <xdr:row>37</xdr:row>
      <xdr:rowOff>78029</xdr:rowOff>
    </xdr:to>
    <xdr:sp macro="" textlink="">
      <xdr:nvSpPr>
        <xdr:cNvPr id="731" name="フローチャート : 判断 730">
          <a:extLst>
            <a:ext uri="{FF2B5EF4-FFF2-40B4-BE49-F238E27FC236}">
              <a16:creationId xmlns:a16="http://schemas.microsoft.com/office/drawing/2014/main" id="{00000000-0008-0000-0600-0000DB020000}"/>
            </a:ext>
          </a:extLst>
        </xdr:cNvPr>
        <xdr:cNvSpPr/>
      </xdr:nvSpPr>
      <xdr:spPr>
        <a:xfrm>
          <a:off x="18605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69156</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421427" y="6412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120447</xdr:rowOff>
    </xdr:from>
    <xdr:to>
      <xdr:col>32</xdr:col>
      <xdr:colOff>238125</xdr:colOff>
      <xdr:row>35</xdr:row>
      <xdr:rowOff>50597</xdr:rowOff>
    </xdr:to>
    <xdr:sp macro="" textlink="">
      <xdr:nvSpPr>
        <xdr:cNvPr id="738" name="円/楕円 737">
          <a:extLst>
            <a:ext uri="{FF2B5EF4-FFF2-40B4-BE49-F238E27FC236}">
              <a16:creationId xmlns:a16="http://schemas.microsoft.com/office/drawing/2014/main" id="{00000000-0008-0000-0600-0000E2020000}"/>
            </a:ext>
          </a:extLst>
        </xdr:cNvPr>
        <xdr:cNvSpPr/>
      </xdr:nvSpPr>
      <xdr:spPr>
        <a:xfrm>
          <a:off x="22110700" y="594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33</xdr:row>
      <xdr:rowOff>143324</xdr:rowOff>
    </xdr:from>
    <xdr:ext cx="469744" cy="259045"/>
    <xdr:sp macro="" textlink="">
      <xdr:nvSpPr>
        <xdr:cNvPr id="739" name="投資及び出資金該当値テキスト">
          <a:extLst>
            <a:ext uri="{FF2B5EF4-FFF2-40B4-BE49-F238E27FC236}">
              <a16:creationId xmlns:a16="http://schemas.microsoft.com/office/drawing/2014/main" id="{00000000-0008-0000-0600-0000E3020000}"/>
            </a:ext>
          </a:extLst>
        </xdr:cNvPr>
        <xdr:cNvSpPr txBox="1"/>
      </xdr:nvSpPr>
      <xdr:spPr>
        <a:xfrm>
          <a:off x="22212300" y="580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2,862</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121819</xdr:rowOff>
    </xdr:from>
    <xdr:to>
      <xdr:col>31</xdr:col>
      <xdr:colOff>85725</xdr:colOff>
      <xdr:row>36</xdr:row>
      <xdr:rowOff>51969</xdr:rowOff>
    </xdr:to>
    <xdr:sp macro="" textlink="">
      <xdr:nvSpPr>
        <xdr:cNvPr id="740" name="円/楕円 739">
          <a:extLst>
            <a:ext uri="{FF2B5EF4-FFF2-40B4-BE49-F238E27FC236}">
              <a16:creationId xmlns:a16="http://schemas.microsoft.com/office/drawing/2014/main" id="{00000000-0008-0000-0600-0000E4020000}"/>
            </a:ext>
          </a:extLst>
        </xdr:cNvPr>
        <xdr:cNvSpPr/>
      </xdr:nvSpPr>
      <xdr:spPr>
        <a:xfrm>
          <a:off x="21272500" y="612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68496</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7" y="589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2,106</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166624</xdr:rowOff>
    </xdr:from>
    <xdr:to>
      <xdr:col>29</xdr:col>
      <xdr:colOff>568325</xdr:colOff>
      <xdr:row>36</xdr:row>
      <xdr:rowOff>96774</xdr:rowOff>
    </xdr:to>
    <xdr:sp macro="" textlink="">
      <xdr:nvSpPr>
        <xdr:cNvPr id="742" name="円/楕円 741">
          <a:extLst>
            <a:ext uri="{FF2B5EF4-FFF2-40B4-BE49-F238E27FC236}">
              <a16:creationId xmlns:a16="http://schemas.microsoft.com/office/drawing/2014/main" id="{00000000-0008-0000-0600-0000E6020000}"/>
            </a:ext>
          </a:extLst>
        </xdr:cNvPr>
        <xdr:cNvSpPr/>
      </xdr:nvSpPr>
      <xdr:spPr>
        <a:xfrm>
          <a:off x="20383500" y="61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113301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7" y="594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1,910</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157709</xdr:rowOff>
    </xdr:from>
    <xdr:to>
      <xdr:col>28</xdr:col>
      <xdr:colOff>365125</xdr:colOff>
      <xdr:row>36</xdr:row>
      <xdr:rowOff>87859</xdr:rowOff>
    </xdr:to>
    <xdr:sp macro="" textlink="">
      <xdr:nvSpPr>
        <xdr:cNvPr id="744" name="円/楕円 743">
          <a:extLst>
            <a:ext uri="{FF2B5EF4-FFF2-40B4-BE49-F238E27FC236}">
              <a16:creationId xmlns:a16="http://schemas.microsoft.com/office/drawing/2014/main" id="{00000000-0008-0000-0600-0000E8020000}"/>
            </a:ext>
          </a:extLst>
        </xdr:cNvPr>
        <xdr:cNvSpPr/>
      </xdr:nvSpPr>
      <xdr:spPr>
        <a:xfrm>
          <a:off x="19494500" y="615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104386</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7" y="593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102159</xdr:rowOff>
    </xdr:from>
    <xdr:to>
      <xdr:col>27</xdr:col>
      <xdr:colOff>161925</xdr:colOff>
      <xdr:row>37</xdr:row>
      <xdr:rowOff>32309</xdr:rowOff>
    </xdr:to>
    <xdr:sp macro="" textlink="">
      <xdr:nvSpPr>
        <xdr:cNvPr id="746" name="円/楕円 745">
          <a:extLst>
            <a:ext uri="{FF2B5EF4-FFF2-40B4-BE49-F238E27FC236}">
              <a16:creationId xmlns:a16="http://schemas.microsoft.com/office/drawing/2014/main" id="{00000000-0008-0000-0600-0000EA020000}"/>
            </a:ext>
          </a:extLst>
        </xdr:cNvPr>
        <xdr:cNvSpPr/>
      </xdr:nvSpPr>
      <xdr:spPr>
        <a:xfrm>
          <a:off x="18605500" y="627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48836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7" y="604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24551</xdr:rowOff>
    </xdr:from>
    <xdr:to>
      <xdr:col>32</xdr:col>
      <xdr:colOff>186689</xdr:colOff>
      <xdr:row>59</xdr:row>
      <xdr:rowOff>98878</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flipV="1">
          <a:off x="22159595" y="8597051"/>
          <a:ext cx="1269" cy="1617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4" name="貸付金最小値テキスト">
          <a:extLst>
            <a:ext uri="{FF2B5EF4-FFF2-40B4-BE49-F238E27FC236}">
              <a16:creationId xmlns:a16="http://schemas.microsoft.com/office/drawing/2014/main" id="{00000000-0008-0000-0600-000006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142678</xdr:rowOff>
    </xdr:from>
    <xdr:ext cx="534377" cy="259045"/>
    <xdr:sp macro="" textlink="">
      <xdr:nvSpPr>
        <xdr:cNvPr id="776" name="貸付金最大値テキスト">
          <a:extLst>
            <a:ext uri="{FF2B5EF4-FFF2-40B4-BE49-F238E27FC236}">
              <a16:creationId xmlns:a16="http://schemas.microsoft.com/office/drawing/2014/main" id="{00000000-0008-0000-0600-000008030000}"/>
            </a:ext>
          </a:extLst>
        </xdr:cNvPr>
        <xdr:cNvSpPr txBox="1"/>
      </xdr:nvSpPr>
      <xdr:spPr>
        <a:xfrm>
          <a:off x="22212300" y="837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49,526</a:t>
          </a:r>
          <a:endParaRPr kumimoji="1" lang="ja-JP" altLang="en-US" sz="1000" b="1">
            <a:latin typeface="ＭＳ Ｐゴシック"/>
          </a:endParaRPr>
        </a:p>
      </xdr:txBody>
    </xdr:sp>
    <xdr:clientData/>
  </xdr:oneCellAnchor>
  <xdr:twoCellAnchor>
    <xdr:from>
      <xdr:col>32</xdr:col>
      <xdr:colOff>98425</xdr:colOff>
      <xdr:row>50</xdr:row>
      <xdr:rowOff>24551</xdr:rowOff>
    </xdr:from>
    <xdr:to>
      <xdr:col>32</xdr:col>
      <xdr:colOff>276225</xdr:colOff>
      <xdr:row>50</xdr:row>
      <xdr:rowOff>24551</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22072600" y="8597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140255</xdr:rowOff>
    </xdr:from>
    <xdr:to>
      <xdr:col>32</xdr:col>
      <xdr:colOff>187325</xdr:colOff>
      <xdr:row>57</xdr:row>
      <xdr:rowOff>156127</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1323300" y="9912905"/>
          <a:ext cx="838200" cy="1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70528</xdr:rowOff>
    </xdr:from>
    <xdr:ext cx="469744" cy="259045"/>
    <xdr:sp macro="" textlink="">
      <xdr:nvSpPr>
        <xdr:cNvPr id="779" name="貸付金平均値テキスト">
          <a:extLst>
            <a:ext uri="{FF2B5EF4-FFF2-40B4-BE49-F238E27FC236}">
              <a16:creationId xmlns:a16="http://schemas.microsoft.com/office/drawing/2014/main" id="{00000000-0008-0000-0600-00000B030000}"/>
            </a:ext>
          </a:extLst>
        </xdr:cNvPr>
        <xdr:cNvSpPr txBox="1"/>
      </xdr:nvSpPr>
      <xdr:spPr>
        <a:xfrm>
          <a:off x="22212300" y="10014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92101</xdr:rowOff>
    </xdr:from>
    <xdr:to>
      <xdr:col>32</xdr:col>
      <xdr:colOff>238125</xdr:colOff>
      <xdr:row>59</xdr:row>
      <xdr:rowOff>22251</xdr:rowOff>
    </xdr:to>
    <xdr:sp macro="" textlink="">
      <xdr:nvSpPr>
        <xdr:cNvPr id="780" name="フローチャート : 判断 779">
          <a:extLst>
            <a:ext uri="{FF2B5EF4-FFF2-40B4-BE49-F238E27FC236}">
              <a16:creationId xmlns:a16="http://schemas.microsoft.com/office/drawing/2014/main" id="{00000000-0008-0000-0600-00000C030000}"/>
            </a:ext>
          </a:extLst>
        </xdr:cNvPr>
        <xdr:cNvSpPr/>
      </xdr:nvSpPr>
      <xdr:spPr>
        <a:xfrm>
          <a:off x="221107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156127</xdr:rowOff>
    </xdr:from>
    <xdr:to>
      <xdr:col>31</xdr:col>
      <xdr:colOff>34925</xdr:colOff>
      <xdr:row>57</xdr:row>
      <xdr:rowOff>162985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0434300" y="9928777"/>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54447</xdr:rowOff>
    </xdr:from>
    <xdr:to>
      <xdr:col>31</xdr:col>
      <xdr:colOff>85725</xdr:colOff>
      <xdr:row>58</xdr:row>
      <xdr:rowOff>156047</xdr:rowOff>
    </xdr:to>
    <xdr:sp macro="" textlink="">
      <xdr:nvSpPr>
        <xdr:cNvPr id="782" name="フローチャート : 判断 781">
          <a:extLst>
            <a:ext uri="{FF2B5EF4-FFF2-40B4-BE49-F238E27FC236}">
              <a16:creationId xmlns:a16="http://schemas.microsoft.com/office/drawing/2014/main" id="{00000000-0008-0000-0600-00000E030000}"/>
            </a:ext>
          </a:extLst>
        </xdr:cNvPr>
        <xdr:cNvSpPr/>
      </xdr:nvSpPr>
      <xdr:spPr>
        <a:xfrm>
          <a:off x="21272500" y="999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147174</xdr:rowOff>
    </xdr:from>
    <xdr:ext cx="469744"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21088427" y="10091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153057</xdr:rowOff>
    </xdr:from>
    <xdr:to>
      <xdr:col>29</xdr:col>
      <xdr:colOff>517525</xdr:colOff>
      <xdr:row>57</xdr:row>
      <xdr:rowOff>162985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9545300" y="9925707"/>
          <a:ext cx="889000" cy="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25382</xdr:rowOff>
    </xdr:from>
    <xdr:to>
      <xdr:col>29</xdr:col>
      <xdr:colOff>568325</xdr:colOff>
      <xdr:row>58</xdr:row>
      <xdr:rowOff>126982</xdr:rowOff>
    </xdr:to>
    <xdr:sp macro="" textlink="">
      <xdr:nvSpPr>
        <xdr:cNvPr id="785" name="フローチャート : 判断 784">
          <a:extLst>
            <a:ext uri="{FF2B5EF4-FFF2-40B4-BE49-F238E27FC236}">
              <a16:creationId xmlns:a16="http://schemas.microsoft.com/office/drawing/2014/main" id="{00000000-0008-0000-0600-000011030000}"/>
            </a:ext>
          </a:extLst>
        </xdr:cNvPr>
        <xdr:cNvSpPr/>
      </xdr:nvSpPr>
      <xdr:spPr>
        <a:xfrm>
          <a:off x="20383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118109</xdr:rowOff>
    </xdr:from>
    <xdr:ext cx="469744"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0199427" y="1006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153057</xdr:rowOff>
    </xdr:from>
    <xdr:to>
      <xdr:col>28</xdr:col>
      <xdr:colOff>314325</xdr:colOff>
      <xdr:row>57</xdr:row>
      <xdr:rowOff>159784</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18656300" y="9925707"/>
          <a:ext cx="889000" cy="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12221</xdr:rowOff>
    </xdr:from>
    <xdr:to>
      <xdr:col>28</xdr:col>
      <xdr:colOff>365125</xdr:colOff>
      <xdr:row>58</xdr:row>
      <xdr:rowOff>113821</xdr:rowOff>
    </xdr:to>
    <xdr:sp macro="" textlink="">
      <xdr:nvSpPr>
        <xdr:cNvPr id="788" name="フローチャート : 判断 787">
          <a:extLst>
            <a:ext uri="{FF2B5EF4-FFF2-40B4-BE49-F238E27FC236}">
              <a16:creationId xmlns:a16="http://schemas.microsoft.com/office/drawing/2014/main" id="{00000000-0008-0000-0600-000014030000}"/>
            </a:ext>
          </a:extLst>
        </xdr:cNvPr>
        <xdr:cNvSpPr/>
      </xdr:nvSpPr>
      <xdr:spPr>
        <a:xfrm>
          <a:off x="19494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104948</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9310427" y="1004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163130</xdr:rowOff>
    </xdr:from>
    <xdr:to>
      <xdr:col>27</xdr:col>
      <xdr:colOff>161925</xdr:colOff>
      <xdr:row>58</xdr:row>
      <xdr:rowOff>93280</xdr:rowOff>
    </xdr:to>
    <xdr:sp macro="" textlink="">
      <xdr:nvSpPr>
        <xdr:cNvPr id="790" name="フローチャート : 判断 789">
          <a:extLst>
            <a:ext uri="{FF2B5EF4-FFF2-40B4-BE49-F238E27FC236}">
              <a16:creationId xmlns:a16="http://schemas.microsoft.com/office/drawing/2014/main" id="{00000000-0008-0000-0600-000016030000}"/>
            </a:ext>
          </a:extLst>
        </xdr:cNvPr>
        <xdr:cNvSpPr/>
      </xdr:nvSpPr>
      <xdr:spPr>
        <a:xfrm>
          <a:off x="18605500" y="993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84407</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421427" y="100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89455</xdr:rowOff>
    </xdr:from>
    <xdr:to>
      <xdr:col>32</xdr:col>
      <xdr:colOff>238125</xdr:colOff>
      <xdr:row>58</xdr:row>
      <xdr:rowOff>19605</xdr:rowOff>
    </xdr:to>
    <xdr:sp macro="" textlink="">
      <xdr:nvSpPr>
        <xdr:cNvPr id="797" name="円/楕円 796">
          <a:extLst>
            <a:ext uri="{FF2B5EF4-FFF2-40B4-BE49-F238E27FC236}">
              <a16:creationId xmlns:a16="http://schemas.microsoft.com/office/drawing/2014/main" id="{00000000-0008-0000-0600-00001D030000}"/>
            </a:ext>
          </a:extLst>
        </xdr:cNvPr>
        <xdr:cNvSpPr/>
      </xdr:nvSpPr>
      <xdr:spPr>
        <a:xfrm>
          <a:off x="22110700" y="986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112332</xdr:rowOff>
    </xdr:from>
    <xdr:ext cx="469744" cy="259045"/>
    <xdr:sp macro="" textlink="">
      <xdr:nvSpPr>
        <xdr:cNvPr id="798" name="貸付金該当値テキスト">
          <a:extLst>
            <a:ext uri="{FF2B5EF4-FFF2-40B4-BE49-F238E27FC236}">
              <a16:creationId xmlns:a16="http://schemas.microsoft.com/office/drawing/2014/main" id="{00000000-0008-0000-0600-00001E030000}"/>
            </a:ext>
          </a:extLst>
        </xdr:cNvPr>
        <xdr:cNvSpPr txBox="1"/>
      </xdr:nvSpPr>
      <xdr:spPr>
        <a:xfrm>
          <a:off x="22212300" y="971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9,233</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105327</xdr:rowOff>
    </xdr:from>
    <xdr:to>
      <xdr:col>31</xdr:col>
      <xdr:colOff>85725</xdr:colOff>
      <xdr:row>58</xdr:row>
      <xdr:rowOff>35477</xdr:rowOff>
    </xdr:to>
    <xdr:sp macro="" textlink="">
      <xdr:nvSpPr>
        <xdr:cNvPr id="799" name="円/楕円 798">
          <a:extLst>
            <a:ext uri="{FF2B5EF4-FFF2-40B4-BE49-F238E27FC236}">
              <a16:creationId xmlns:a16="http://schemas.microsoft.com/office/drawing/2014/main" id="{00000000-0008-0000-0600-00001F030000}"/>
            </a:ext>
          </a:extLst>
        </xdr:cNvPr>
        <xdr:cNvSpPr/>
      </xdr:nvSpPr>
      <xdr:spPr>
        <a:xfrm>
          <a:off x="21272500" y="987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52004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7" y="965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8,747</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112185</xdr:rowOff>
    </xdr:from>
    <xdr:to>
      <xdr:col>29</xdr:col>
      <xdr:colOff>568325</xdr:colOff>
      <xdr:row>58</xdr:row>
      <xdr:rowOff>42335</xdr:rowOff>
    </xdr:to>
    <xdr:sp macro="" textlink="">
      <xdr:nvSpPr>
        <xdr:cNvPr id="801" name="円/楕円 800">
          <a:extLst>
            <a:ext uri="{FF2B5EF4-FFF2-40B4-BE49-F238E27FC236}">
              <a16:creationId xmlns:a16="http://schemas.microsoft.com/office/drawing/2014/main" id="{00000000-0008-0000-0600-000021030000}"/>
            </a:ext>
          </a:extLst>
        </xdr:cNvPr>
        <xdr:cNvSpPr/>
      </xdr:nvSpPr>
      <xdr:spPr>
        <a:xfrm>
          <a:off x="20383500" y="988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58862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7" y="966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8,537</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102257</xdr:rowOff>
    </xdr:from>
    <xdr:to>
      <xdr:col>28</xdr:col>
      <xdr:colOff>365125</xdr:colOff>
      <xdr:row>58</xdr:row>
      <xdr:rowOff>32407</xdr:rowOff>
    </xdr:to>
    <xdr:sp macro="" textlink="">
      <xdr:nvSpPr>
        <xdr:cNvPr id="803" name="円/楕円 802">
          <a:extLst>
            <a:ext uri="{FF2B5EF4-FFF2-40B4-BE49-F238E27FC236}">
              <a16:creationId xmlns:a16="http://schemas.microsoft.com/office/drawing/2014/main" id="{00000000-0008-0000-0600-000023030000}"/>
            </a:ext>
          </a:extLst>
        </xdr:cNvPr>
        <xdr:cNvSpPr/>
      </xdr:nvSpPr>
      <xdr:spPr>
        <a:xfrm>
          <a:off x="19494500" y="987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48934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7" y="9650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8,841</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108984</xdr:rowOff>
    </xdr:from>
    <xdr:to>
      <xdr:col>27</xdr:col>
      <xdr:colOff>161925</xdr:colOff>
      <xdr:row>58</xdr:row>
      <xdr:rowOff>39134</xdr:rowOff>
    </xdr:to>
    <xdr:sp macro="" textlink="">
      <xdr:nvSpPr>
        <xdr:cNvPr id="805" name="円/楕円 804">
          <a:extLst>
            <a:ext uri="{FF2B5EF4-FFF2-40B4-BE49-F238E27FC236}">
              <a16:creationId xmlns:a16="http://schemas.microsoft.com/office/drawing/2014/main" id="{00000000-0008-0000-0600-000025030000}"/>
            </a:ext>
          </a:extLst>
        </xdr:cNvPr>
        <xdr:cNvSpPr/>
      </xdr:nvSpPr>
      <xdr:spPr>
        <a:xfrm>
          <a:off x="18605500" y="988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55661</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7" y="965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46,383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109525</xdr:rowOff>
    </xdr:from>
    <xdr:to>
      <xdr:col>32</xdr:col>
      <xdr:colOff>186689</xdr:colOff>
      <xdr:row>78</xdr:row>
      <xdr:rowOff>152240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flipV="1">
          <a:off x="22159595" y="12111025"/>
          <a:ext cx="1269" cy="141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156067</xdr:rowOff>
    </xdr:from>
    <xdr:ext cx="534377" cy="259045"/>
    <xdr:sp macro="" textlink="">
      <xdr:nvSpPr>
        <xdr:cNvPr id="834" name="繰出金最小値テキスト">
          <a:extLst>
            <a:ext uri="{FF2B5EF4-FFF2-40B4-BE49-F238E27FC236}">
              <a16:creationId xmlns:a16="http://schemas.microsoft.com/office/drawing/2014/main" id="{00000000-0008-0000-0600-000042030000}"/>
            </a:ext>
          </a:extLst>
        </xdr:cNvPr>
        <xdr:cNvSpPr txBox="1"/>
      </xdr:nvSpPr>
      <xdr:spPr>
        <a:xfrm>
          <a:off x="22212300" y="1352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23,616</a:t>
          </a:r>
          <a:endParaRPr kumimoji="1" lang="ja-JP" altLang="en-US" sz="1000" b="1">
            <a:latin typeface="ＭＳ Ｐゴシック"/>
          </a:endParaRPr>
        </a:p>
      </xdr:txBody>
    </xdr:sp>
    <xdr:clientData/>
  </xdr:oneCellAnchor>
  <xdr:twoCellAnchor>
    <xdr:from>
      <xdr:col>32</xdr:col>
      <xdr:colOff>98425</xdr:colOff>
      <xdr:row>78</xdr:row>
      <xdr:rowOff>152240</xdr:rowOff>
    </xdr:from>
    <xdr:to>
      <xdr:col>32</xdr:col>
      <xdr:colOff>276225</xdr:colOff>
      <xdr:row>78</xdr:row>
      <xdr:rowOff>152240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22072600" y="1352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56202</xdr:rowOff>
    </xdr:from>
    <xdr:ext cx="534377" cy="259045"/>
    <xdr:sp macro="" textlink="">
      <xdr:nvSpPr>
        <xdr:cNvPr id="836" name="繰出金最大値テキスト">
          <a:extLst>
            <a:ext uri="{FF2B5EF4-FFF2-40B4-BE49-F238E27FC236}">
              <a16:creationId xmlns:a16="http://schemas.microsoft.com/office/drawing/2014/main" id="{00000000-0008-0000-0600-000044030000}"/>
            </a:ext>
          </a:extLst>
        </xdr:cNvPr>
        <xdr:cNvSpPr txBox="1"/>
      </xdr:nvSpPr>
      <xdr:spPr>
        <a:xfrm>
          <a:off x="22212300" y="118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66,924</a:t>
          </a:r>
          <a:endParaRPr kumimoji="1" lang="ja-JP" altLang="en-US" sz="1000" b="1">
            <a:latin typeface="ＭＳ Ｐゴシック"/>
          </a:endParaRPr>
        </a:p>
      </xdr:txBody>
    </xdr:sp>
    <xdr:clientData/>
  </xdr:oneCellAnchor>
  <xdr:twoCellAnchor>
    <xdr:from>
      <xdr:col>32</xdr:col>
      <xdr:colOff>98425</xdr:colOff>
      <xdr:row>70</xdr:row>
      <xdr:rowOff>109525</xdr:rowOff>
    </xdr:from>
    <xdr:to>
      <xdr:col>32</xdr:col>
      <xdr:colOff>276225</xdr:colOff>
      <xdr:row>70</xdr:row>
      <xdr:rowOff>109525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21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17497</xdr:rowOff>
    </xdr:from>
    <xdr:to>
      <xdr:col>32</xdr:col>
      <xdr:colOff>187325</xdr:colOff>
      <xdr:row>75</xdr:row>
      <xdr:rowOff>66548</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1323300" y="12876247"/>
          <a:ext cx="838200" cy="4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79867</xdr:rowOff>
    </xdr:from>
    <xdr:ext cx="534377" cy="259045"/>
    <xdr:sp macro="" textlink="">
      <xdr:nvSpPr>
        <xdr:cNvPr id="839" name="繰出金平均値テキスト">
          <a:extLst>
            <a:ext uri="{FF2B5EF4-FFF2-40B4-BE49-F238E27FC236}">
              <a16:creationId xmlns:a16="http://schemas.microsoft.com/office/drawing/2014/main" id="{00000000-0008-0000-0600-000047030000}"/>
            </a:ext>
          </a:extLst>
        </xdr:cNvPr>
        <xdr:cNvSpPr txBox="1"/>
      </xdr:nvSpPr>
      <xdr:spPr>
        <a:xfrm>
          <a:off x="22212300" y="1293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39,366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101440</xdr:rowOff>
    </xdr:from>
    <xdr:to>
      <xdr:col>32</xdr:col>
      <xdr:colOff>238125</xdr:colOff>
      <xdr:row>76</xdr:row>
      <xdr:rowOff>31590</xdr:rowOff>
    </xdr:to>
    <xdr:sp macro="" textlink="">
      <xdr:nvSpPr>
        <xdr:cNvPr id="840" name="フローチャート : 判断 839">
          <a:extLst>
            <a:ext uri="{FF2B5EF4-FFF2-40B4-BE49-F238E27FC236}">
              <a16:creationId xmlns:a16="http://schemas.microsoft.com/office/drawing/2014/main" id="{00000000-0008-0000-0600-000048030000}"/>
            </a:ext>
          </a:extLst>
        </xdr:cNvPr>
        <xdr:cNvSpPr/>
      </xdr:nvSpPr>
      <xdr:spPr>
        <a:xfrm>
          <a:off x="22110700" y="1296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66548</xdr:rowOff>
    </xdr:from>
    <xdr:to>
      <xdr:col>31</xdr:col>
      <xdr:colOff>34925</xdr:colOff>
      <xdr:row>76</xdr:row>
      <xdr:rowOff>352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0434300" y="12925298"/>
          <a:ext cx="889000" cy="10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35702</xdr:rowOff>
    </xdr:from>
    <xdr:to>
      <xdr:col>31</xdr:col>
      <xdr:colOff>85725</xdr:colOff>
      <xdr:row>75</xdr:row>
      <xdr:rowOff>137302</xdr:rowOff>
    </xdr:to>
    <xdr:sp macro="" textlink="">
      <xdr:nvSpPr>
        <xdr:cNvPr id="842" name="フローチャート : 判断 841">
          <a:extLst>
            <a:ext uri="{FF2B5EF4-FFF2-40B4-BE49-F238E27FC236}">
              <a16:creationId xmlns:a16="http://schemas.microsoft.com/office/drawing/2014/main" id="{00000000-0008-0000-0600-00004A030000}"/>
            </a:ext>
          </a:extLst>
        </xdr:cNvPr>
        <xdr:cNvSpPr/>
      </xdr:nvSpPr>
      <xdr:spPr>
        <a:xfrm>
          <a:off x="21272500" y="12894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128429</xdr:rowOff>
    </xdr:from>
    <xdr:ext cx="534377"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1056111" y="1298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352</xdr:rowOff>
    </xdr:from>
    <xdr:to>
      <xdr:col>29</xdr:col>
      <xdr:colOff>517525</xdr:colOff>
      <xdr:row>76</xdr:row>
      <xdr:rowOff>86272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19545300" y="13030552"/>
          <a:ext cx="889000" cy="8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90827</xdr:rowOff>
    </xdr:from>
    <xdr:to>
      <xdr:col>29</xdr:col>
      <xdr:colOff>568325</xdr:colOff>
      <xdr:row>76</xdr:row>
      <xdr:rowOff>20977</xdr:rowOff>
    </xdr:to>
    <xdr:sp macro="" textlink="">
      <xdr:nvSpPr>
        <xdr:cNvPr id="845" name="フローチャート : 判断 844">
          <a:extLst>
            <a:ext uri="{FF2B5EF4-FFF2-40B4-BE49-F238E27FC236}">
              <a16:creationId xmlns:a16="http://schemas.microsoft.com/office/drawing/2014/main" id="{00000000-0008-0000-0600-00004D030000}"/>
            </a:ext>
          </a:extLst>
        </xdr:cNvPr>
        <xdr:cNvSpPr/>
      </xdr:nvSpPr>
      <xdr:spPr>
        <a:xfrm>
          <a:off x="20383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37504</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0167111" y="1272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81375</xdr:rowOff>
    </xdr:from>
    <xdr:to>
      <xdr:col>28</xdr:col>
      <xdr:colOff>314325</xdr:colOff>
      <xdr:row>76</xdr:row>
      <xdr:rowOff>86272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656300" y="13111575"/>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120055</xdr:rowOff>
    </xdr:from>
    <xdr:to>
      <xdr:col>28</xdr:col>
      <xdr:colOff>365125</xdr:colOff>
      <xdr:row>76</xdr:row>
      <xdr:rowOff>50205</xdr:rowOff>
    </xdr:to>
    <xdr:sp macro="" textlink="">
      <xdr:nvSpPr>
        <xdr:cNvPr id="848" name="フローチャート : 判断 847">
          <a:extLst>
            <a:ext uri="{FF2B5EF4-FFF2-40B4-BE49-F238E27FC236}">
              <a16:creationId xmlns:a16="http://schemas.microsoft.com/office/drawing/2014/main" id="{00000000-0008-0000-0600-000050030000}"/>
            </a:ext>
          </a:extLst>
        </xdr:cNvPr>
        <xdr:cNvSpPr/>
      </xdr:nvSpPr>
      <xdr:spPr>
        <a:xfrm>
          <a:off x="19494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66732</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9278111" y="1275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148499</xdr:rowOff>
    </xdr:from>
    <xdr:to>
      <xdr:col>27</xdr:col>
      <xdr:colOff>161925</xdr:colOff>
      <xdr:row>76</xdr:row>
      <xdr:rowOff>78649</xdr:rowOff>
    </xdr:to>
    <xdr:sp macro="" textlink="">
      <xdr:nvSpPr>
        <xdr:cNvPr id="850" name="フローチャート : 判断 849">
          <a:extLst>
            <a:ext uri="{FF2B5EF4-FFF2-40B4-BE49-F238E27FC236}">
              <a16:creationId xmlns:a16="http://schemas.microsoft.com/office/drawing/2014/main" id="{00000000-0008-0000-0600-000052030000}"/>
            </a:ext>
          </a:extLst>
        </xdr:cNvPr>
        <xdr:cNvSpPr/>
      </xdr:nvSpPr>
      <xdr:spPr>
        <a:xfrm>
          <a:off x="18605500" y="1300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95176</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8389111" y="1278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138147</xdr:rowOff>
    </xdr:from>
    <xdr:to>
      <xdr:col>32</xdr:col>
      <xdr:colOff>238125</xdr:colOff>
      <xdr:row>75</xdr:row>
      <xdr:rowOff>68297</xdr:rowOff>
    </xdr:to>
    <xdr:sp macro="" textlink="">
      <xdr:nvSpPr>
        <xdr:cNvPr id="857" name="円/楕円 856">
          <a:extLst>
            <a:ext uri="{FF2B5EF4-FFF2-40B4-BE49-F238E27FC236}">
              <a16:creationId xmlns:a16="http://schemas.microsoft.com/office/drawing/2014/main" id="{00000000-0008-0000-0600-000059030000}"/>
            </a:ext>
          </a:extLst>
        </xdr:cNvPr>
        <xdr:cNvSpPr/>
      </xdr:nvSpPr>
      <xdr:spPr>
        <a:xfrm>
          <a:off x="22110700" y="1282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161024</xdr:rowOff>
    </xdr:from>
    <xdr:ext cx="534377" cy="259045"/>
    <xdr:sp macro="" textlink="">
      <xdr:nvSpPr>
        <xdr:cNvPr id="858" name="繰出金該当値テキスト">
          <a:extLst>
            <a:ext uri="{FF2B5EF4-FFF2-40B4-BE49-F238E27FC236}">
              <a16:creationId xmlns:a16="http://schemas.microsoft.com/office/drawing/2014/main" id="{00000000-0008-0000-0600-00005A030000}"/>
            </a:ext>
          </a:extLst>
        </xdr:cNvPr>
        <xdr:cNvSpPr txBox="1"/>
      </xdr:nvSpPr>
      <xdr:spPr>
        <a:xfrm>
          <a:off x="22212300" y="1267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43,492</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15748</xdr:rowOff>
    </xdr:from>
    <xdr:to>
      <xdr:col>31</xdr:col>
      <xdr:colOff>85725</xdr:colOff>
      <xdr:row>75</xdr:row>
      <xdr:rowOff>117348</xdr:rowOff>
    </xdr:to>
    <xdr:sp macro="" textlink="">
      <xdr:nvSpPr>
        <xdr:cNvPr id="859" name="円/楕円 858">
          <a:extLst>
            <a:ext uri="{FF2B5EF4-FFF2-40B4-BE49-F238E27FC236}">
              <a16:creationId xmlns:a16="http://schemas.microsoft.com/office/drawing/2014/main" id="{00000000-0008-0000-0600-00005B030000}"/>
            </a:ext>
          </a:extLst>
        </xdr:cNvPr>
        <xdr:cNvSpPr/>
      </xdr:nvSpPr>
      <xdr:spPr>
        <a:xfrm>
          <a:off x="21272500" y="1287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133875</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6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41,990</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121002</xdr:rowOff>
    </xdr:from>
    <xdr:to>
      <xdr:col>29</xdr:col>
      <xdr:colOff>568325</xdr:colOff>
      <xdr:row>76</xdr:row>
      <xdr:rowOff>51152</xdr:rowOff>
    </xdr:to>
    <xdr:sp macro="" textlink="">
      <xdr:nvSpPr>
        <xdr:cNvPr id="861" name="円/楕円 860">
          <a:extLst>
            <a:ext uri="{FF2B5EF4-FFF2-40B4-BE49-F238E27FC236}">
              <a16:creationId xmlns:a16="http://schemas.microsoft.com/office/drawing/2014/main" id="{00000000-0008-0000-0600-00005D030000}"/>
            </a:ext>
          </a:extLst>
        </xdr:cNvPr>
        <xdr:cNvSpPr/>
      </xdr:nvSpPr>
      <xdr:spPr>
        <a:xfrm>
          <a:off x="20383500" y="1297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42279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307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38,767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35472</xdr:rowOff>
    </xdr:from>
    <xdr:to>
      <xdr:col>28</xdr:col>
      <xdr:colOff>365125</xdr:colOff>
      <xdr:row>76</xdr:row>
      <xdr:rowOff>137072</xdr:rowOff>
    </xdr:to>
    <xdr:sp macro="" textlink="">
      <xdr:nvSpPr>
        <xdr:cNvPr id="863" name="円/楕円 862">
          <a:extLst>
            <a:ext uri="{FF2B5EF4-FFF2-40B4-BE49-F238E27FC236}">
              <a16:creationId xmlns:a16="http://schemas.microsoft.com/office/drawing/2014/main" id="{00000000-0008-0000-0600-00005F030000}"/>
            </a:ext>
          </a:extLst>
        </xdr:cNvPr>
        <xdr:cNvSpPr/>
      </xdr:nvSpPr>
      <xdr:spPr>
        <a:xfrm>
          <a:off x="19494500" y="130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128199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315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36,136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30575</xdr:rowOff>
    </xdr:from>
    <xdr:to>
      <xdr:col>27</xdr:col>
      <xdr:colOff>161925</xdr:colOff>
      <xdr:row>76</xdr:row>
      <xdr:rowOff>132175</xdr:rowOff>
    </xdr:to>
    <xdr:sp macro="" textlink="">
      <xdr:nvSpPr>
        <xdr:cNvPr id="865" name="円/楕円 864">
          <a:extLst>
            <a:ext uri="{FF2B5EF4-FFF2-40B4-BE49-F238E27FC236}">
              <a16:creationId xmlns:a16="http://schemas.microsoft.com/office/drawing/2014/main" id="{00000000-0008-0000-0600-000061030000}"/>
            </a:ext>
          </a:extLst>
        </xdr:cNvPr>
        <xdr:cNvSpPr/>
      </xdr:nvSpPr>
      <xdr:spPr>
        <a:xfrm>
          <a:off x="18605500" y="1306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123302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315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36,286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7" name="フローチャート : 判断 896">
          <a:extLst>
            <a:ext uri="{FF2B5EF4-FFF2-40B4-BE49-F238E27FC236}">
              <a16:creationId xmlns:a16="http://schemas.microsoft.com/office/drawing/2014/main" id="{00000000-0008-0000-0600-000081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9" name="フローチャート : 判断 898">
          <a:extLst>
            <a:ext uri="{FF2B5EF4-FFF2-40B4-BE49-F238E27FC236}">
              <a16:creationId xmlns:a16="http://schemas.microsoft.com/office/drawing/2014/main" id="{00000000-0008-0000-0600-000083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2" name="フローチャート : 判断 901">
          <a:extLst>
            <a:ext uri="{FF2B5EF4-FFF2-40B4-BE49-F238E27FC236}">
              <a16:creationId xmlns:a16="http://schemas.microsoft.com/office/drawing/2014/main" id="{00000000-0008-0000-0600-000086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5" name="フローチャート : 判断 904">
          <a:extLst>
            <a:ext uri="{FF2B5EF4-FFF2-40B4-BE49-F238E27FC236}">
              <a16:creationId xmlns:a16="http://schemas.microsoft.com/office/drawing/2014/main" id="{00000000-0008-0000-0600-000089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7" name="フローチャート : 判断 906">
          <a:extLst>
            <a:ext uri="{FF2B5EF4-FFF2-40B4-BE49-F238E27FC236}">
              <a16:creationId xmlns:a16="http://schemas.microsoft.com/office/drawing/2014/main" id="{00000000-0008-0000-0600-00008B030000}"/>
            </a:ext>
          </a:extLst>
        </xdr:cNvPr>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4" name="円/楕円 913">
          <a:extLst>
            <a:ext uri="{FF2B5EF4-FFF2-40B4-BE49-F238E27FC236}">
              <a16:creationId xmlns:a16="http://schemas.microsoft.com/office/drawing/2014/main" id="{00000000-0008-0000-0600-000092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6" name="円/楕円 915">
          <a:extLst>
            <a:ext uri="{FF2B5EF4-FFF2-40B4-BE49-F238E27FC236}">
              <a16:creationId xmlns:a16="http://schemas.microsoft.com/office/drawing/2014/main" id="{00000000-0008-0000-0600-000094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8" name="円/楕円 917">
          <a:extLst>
            <a:ext uri="{FF2B5EF4-FFF2-40B4-BE49-F238E27FC236}">
              <a16:creationId xmlns:a16="http://schemas.microsoft.com/office/drawing/2014/main" id="{00000000-0008-0000-0600-000096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0" name="円/楕円 919">
          <a:extLst>
            <a:ext uri="{FF2B5EF4-FFF2-40B4-BE49-F238E27FC236}">
              <a16:creationId xmlns:a16="http://schemas.microsoft.com/office/drawing/2014/main" id="{00000000-0008-0000-0600-000098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2" name="円/楕円 921">
          <a:extLst>
            <a:ext uri="{FF2B5EF4-FFF2-40B4-BE49-F238E27FC236}">
              <a16:creationId xmlns:a16="http://schemas.microsoft.com/office/drawing/2014/main" id="{00000000-0008-0000-0600-00009A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・歳出決算総額は、住民一人当たり</a:t>
          </a:r>
          <a:r>
            <a:rPr lang="en-US" altLang="ja-JP" sz="1100" b="0" i="0" baseline="0">
              <a:solidFill>
                <a:schemeClr val="dk1"/>
              </a:solidFill>
              <a:effectLst/>
              <a:latin typeface="+mn-lt"/>
              <a:ea typeface="+mn-ea"/>
              <a:cs typeface="+mn-cs"/>
            </a:rPr>
            <a:t>488,280</a:t>
          </a:r>
          <a:r>
            <a:rPr lang="ja-JP" altLang="en-US" sz="1100" b="0" i="0" baseline="0">
              <a:solidFill>
                <a:schemeClr val="dk1"/>
              </a:solidFill>
              <a:effectLst/>
              <a:latin typeface="+mn-lt"/>
              <a:ea typeface="+mn-ea"/>
              <a:cs typeface="+mn-cs"/>
            </a:rPr>
            <a:t>円と</a:t>
          </a:r>
          <a:r>
            <a:rPr lang="ja-JP" altLang="ja-JP" sz="1100" b="0" i="0" baseline="0">
              <a:solidFill>
                <a:schemeClr val="dk1"/>
              </a:solidFill>
              <a:effectLst/>
              <a:latin typeface="+mn-lt"/>
              <a:ea typeface="+mn-ea"/>
              <a:cs typeface="+mn-cs"/>
            </a:rPr>
            <a:t>なっている。</a:t>
          </a:r>
          <a:endParaRPr lang="ja-JP" altLang="ja-JP" sz="1400">
            <a:effectLst/>
          </a:endParaRPr>
        </a:p>
        <a:p>
          <a:r>
            <a:rPr lang="ja-JP" altLang="ja-JP" sz="1100" b="0" i="0" baseline="0">
              <a:solidFill>
                <a:schemeClr val="dk1"/>
              </a:solidFill>
              <a:effectLst/>
              <a:latin typeface="+mn-lt"/>
              <a:ea typeface="+mn-ea"/>
              <a:cs typeface="+mn-cs"/>
            </a:rPr>
            <a:t>・人件費は、住民一人当たり</a:t>
          </a:r>
          <a:r>
            <a:rPr lang="en-US" altLang="ja-JP" sz="1100" b="0" i="0" baseline="0">
              <a:solidFill>
                <a:schemeClr val="dk1"/>
              </a:solidFill>
              <a:effectLst/>
              <a:latin typeface="+mn-lt"/>
              <a:ea typeface="+mn-ea"/>
              <a:cs typeface="+mn-cs"/>
            </a:rPr>
            <a:t>71,778</a:t>
          </a:r>
          <a:r>
            <a:rPr lang="ja-JP" altLang="ja-JP" sz="1100" b="0" i="0" baseline="0">
              <a:solidFill>
                <a:schemeClr val="dk1"/>
              </a:solidFill>
              <a:effectLst/>
              <a:latin typeface="+mn-lt"/>
              <a:ea typeface="+mn-ea"/>
              <a:cs typeface="+mn-cs"/>
            </a:rPr>
            <a:t>円となっており、近年減少傾向で推移してきているが、類似団体と比較して高止まりの傾向である。これは</a:t>
          </a:r>
          <a:r>
            <a:rPr kumimoji="1" lang="ja-JP" altLang="ja-JP" sz="1100">
              <a:solidFill>
                <a:schemeClr val="dk1"/>
              </a:solidFill>
              <a:effectLst/>
              <a:latin typeface="+mn-lt"/>
              <a:ea typeface="+mn-ea"/>
              <a:cs typeface="+mn-cs"/>
            </a:rPr>
            <a:t>類似団体と比較し職員数が多いことや、職員構成の違いなどから平均給料が高いことが人件費を押し上げる</a:t>
          </a:r>
          <a:r>
            <a:rPr lang="ja-JP" altLang="ja-JP" sz="1100" b="0" i="0" baseline="0">
              <a:solidFill>
                <a:schemeClr val="dk1"/>
              </a:solidFill>
              <a:effectLst/>
              <a:latin typeface="+mn-lt"/>
              <a:ea typeface="+mn-ea"/>
              <a:cs typeface="+mn-cs"/>
            </a:rPr>
            <a:t>主な要因となっている 。</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・扶助費は住民一人当たり</a:t>
          </a:r>
          <a:r>
            <a:rPr lang="en-US" altLang="ja-JP" sz="1100" b="0" i="0" baseline="0">
              <a:solidFill>
                <a:schemeClr val="dk1"/>
              </a:solidFill>
              <a:effectLst/>
              <a:latin typeface="+mn-lt"/>
              <a:ea typeface="+mn-ea"/>
              <a:cs typeface="+mn-cs"/>
            </a:rPr>
            <a:t>128,236</a:t>
          </a:r>
          <a:r>
            <a:rPr lang="ja-JP" altLang="ja-JP" sz="1100" b="0" i="0" baseline="0">
              <a:solidFill>
                <a:schemeClr val="dk1"/>
              </a:solidFill>
              <a:effectLst/>
              <a:latin typeface="+mn-lt"/>
              <a:ea typeface="+mn-ea"/>
              <a:cs typeface="+mn-cs"/>
            </a:rPr>
            <a:t>円となっており類似団体中でも高い水準となっている。これは、認定こども園運営事業や</a:t>
          </a:r>
          <a:r>
            <a:rPr kumimoji="1" lang="ja-JP" altLang="ja-JP" sz="1100">
              <a:solidFill>
                <a:schemeClr val="dk1"/>
              </a:solidFill>
              <a:effectLst/>
              <a:latin typeface="+mn-lt"/>
              <a:ea typeface="+mn-ea"/>
              <a:cs typeface="+mn-cs"/>
            </a:rPr>
            <a:t>各種福祉サービス給付の</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が主な要因である。</a:t>
          </a:r>
          <a:r>
            <a:rPr kumimoji="1" lang="ja-JP" altLang="ja-JP" sz="1100">
              <a:solidFill>
                <a:schemeClr val="dk1"/>
              </a:solidFill>
              <a:effectLst/>
              <a:latin typeface="+mn-lt"/>
              <a:ea typeface="+mn-ea"/>
              <a:cs typeface="+mn-cs"/>
            </a:rPr>
            <a:t>今後も、社会保障関係経費の増加が見込まれるため、事業の精査等により扶助費の適正化に努める。</a:t>
          </a:r>
          <a:endParaRPr lang="ja-JP" altLang="ja-JP" sz="1400">
            <a:effectLst/>
          </a:endParaRPr>
        </a:p>
        <a:p>
          <a:r>
            <a:rPr lang="ja-JP" altLang="ja-JP" sz="1100" b="0" i="0" baseline="0">
              <a:solidFill>
                <a:schemeClr val="dk1"/>
              </a:solidFill>
              <a:effectLst/>
              <a:latin typeface="+mn-lt"/>
              <a:ea typeface="+mn-ea"/>
              <a:cs typeface="+mn-cs"/>
            </a:rPr>
            <a:t>・普通建設事業費は住民一人当たり</a:t>
          </a:r>
          <a:r>
            <a:rPr lang="en-US" altLang="ja-JP" sz="1100" b="0" i="0" baseline="0">
              <a:solidFill>
                <a:schemeClr val="dk1"/>
              </a:solidFill>
              <a:effectLst/>
              <a:latin typeface="+mn-lt"/>
              <a:ea typeface="+mn-ea"/>
              <a:cs typeface="+mn-cs"/>
            </a:rPr>
            <a:t>56,932</a:t>
          </a:r>
          <a:r>
            <a:rPr lang="ja-JP" altLang="ja-JP" sz="1100" b="0" i="0" baseline="0">
              <a:solidFill>
                <a:schemeClr val="dk1"/>
              </a:solidFill>
              <a:effectLst/>
              <a:latin typeface="+mn-lt"/>
              <a:ea typeface="+mn-ea"/>
              <a:cs typeface="+mn-cs"/>
            </a:rPr>
            <a:t>円となっている。近年類似団体と比較して住民一人当たりの普通建設事業費が高い状況であるのは、最終処分場</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新庁舎等、住民生活に必要な施設の更新を行ってきたためで</a:t>
          </a:r>
          <a:r>
            <a:rPr lang="ja-JP" altLang="ja-JP" sz="1100" b="0" i="0" baseline="0">
              <a:solidFill>
                <a:sysClr val="windowText" lastClr="000000"/>
              </a:solidFill>
              <a:effectLst/>
              <a:latin typeface="+mn-lt"/>
              <a:ea typeface="+mn-ea"/>
              <a:cs typeface="+mn-cs"/>
            </a:rPr>
            <a:t>ある。今後も、</a:t>
          </a:r>
          <a:r>
            <a:rPr lang="ja-JP" altLang="en-US" sz="1100" b="0" i="0" baseline="0">
              <a:solidFill>
                <a:sysClr val="windowText" lastClr="000000"/>
              </a:solidFill>
              <a:effectLst/>
              <a:latin typeface="+mn-lt"/>
              <a:ea typeface="+mn-ea"/>
              <a:cs typeface="+mn-cs"/>
            </a:rPr>
            <a:t>老朽化した施設の更新整備を行う必要があるため</a:t>
          </a:r>
          <a:r>
            <a:rPr lang="ja-JP" altLang="ja-JP" sz="1100" b="0" i="0" baseline="0">
              <a:solidFill>
                <a:sysClr val="windowText" lastClr="000000"/>
              </a:solidFill>
              <a:effectLst/>
              <a:latin typeface="+mn-lt"/>
              <a:ea typeface="+mn-ea"/>
              <a:cs typeface="+mn-cs"/>
            </a:rPr>
            <a:t>、同水準程度で推移すると見込んでいる。</a:t>
          </a:r>
          <a:endParaRPr lang="ja-JP" altLang="ja-JP" sz="1400">
            <a:solidFill>
              <a:sysClr val="windowText" lastClr="000000"/>
            </a:solidFill>
            <a:effectLst/>
          </a:endParaRPr>
        </a:p>
        <a:p>
          <a:r>
            <a:rPr lang="ja-JP" altLang="ja-JP" sz="1100" b="0" i="0" baseline="0">
              <a:solidFill>
                <a:schemeClr val="dk1"/>
              </a:solidFill>
              <a:effectLst/>
              <a:latin typeface="+mn-lt"/>
              <a:ea typeface="+mn-ea"/>
              <a:cs typeface="+mn-cs"/>
            </a:rPr>
            <a:t>・公債費は住民一人当たり</a:t>
          </a:r>
          <a:r>
            <a:rPr lang="en-US" altLang="ja-JP" sz="1100" b="0" i="0" baseline="0">
              <a:solidFill>
                <a:schemeClr val="dk1"/>
              </a:solidFill>
              <a:effectLst/>
              <a:latin typeface="+mn-lt"/>
              <a:ea typeface="+mn-ea"/>
              <a:cs typeface="+mn-cs"/>
            </a:rPr>
            <a:t>64,799</a:t>
          </a:r>
          <a:r>
            <a:rPr lang="ja-JP" altLang="ja-JP" sz="1100" b="0" i="0" baseline="0">
              <a:solidFill>
                <a:schemeClr val="dk1"/>
              </a:solidFill>
              <a:effectLst/>
              <a:latin typeface="+mn-lt"/>
              <a:ea typeface="+mn-ea"/>
              <a:cs typeface="+mn-cs"/>
            </a:rPr>
            <a:t>円と、類似団体中で高い水準となっているが、起債発行額を元金償還額以内に抑制することにより、起債残高は着実に減少しており、今後も公債費の抑制に努める。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宮崎県延岡市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126,612
126,331
868.02
63,345,325
61,822,169
1,239,844
32,539,437
60,983,566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18.2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49022</xdr:rowOff>
    </xdr:from>
    <xdr:to>
      <xdr:col>6</xdr:col>
      <xdr:colOff>510540</xdr:colOff>
      <xdr:row>39</xdr:row>
      <xdr:rowOff>132080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63972"/>
          <a:ext cx="1270" cy="1454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135907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82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a:t>
          </a:r>
          <a:endParaRPr kumimoji="1" lang="ja-JP" altLang="en-US" sz="1000" b="1">
            <a:latin typeface="ＭＳ Ｐゴシック"/>
          </a:endParaRPr>
        </a:p>
      </xdr:txBody>
    </xdr:sp>
    <xdr:clientData/>
  </xdr:oneCellAnchor>
  <xdr:twoCellAnchor>
    <xdr:from>
      <xdr:col>6</xdr:col>
      <xdr:colOff>422275</xdr:colOff>
      <xdr:row>39</xdr:row>
      <xdr:rowOff>132080</xdr:rowOff>
    </xdr:from>
    <xdr:to>
      <xdr:col>6</xdr:col>
      <xdr:colOff>600075</xdr:colOff>
      <xdr:row>39</xdr:row>
      <xdr:rowOff>132080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81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167149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3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3,794</a:t>
          </a:r>
          <a:endParaRPr kumimoji="1" lang="ja-JP" altLang="en-US" sz="1000" b="1">
            <a:latin typeface="ＭＳ Ｐゴシック"/>
          </a:endParaRPr>
        </a:p>
      </xdr:txBody>
    </xdr:sp>
    <xdr:clientData/>
  </xdr:oneCellAnchor>
  <xdr:twoCellAnchor>
    <xdr:from>
      <xdr:col>6</xdr:col>
      <xdr:colOff>422275</xdr:colOff>
      <xdr:row>31</xdr:row>
      <xdr:rowOff>49022</xdr:rowOff>
    </xdr:from>
    <xdr:to>
      <xdr:col>6</xdr:col>
      <xdr:colOff>600075</xdr:colOff>
      <xdr:row>31</xdr:row>
      <xdr:rowOff>49022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6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161798</xdr:rowOff>
    </xdr:from>
    <xdr:to>
      <xdr:col>6</xdr:col>
      <xdr:colOff>511175</xdr:colOff>
      <xdr:row>34</xdr:row>
      <xdr:rowOff>164084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819648"/>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148861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170434</xdr:rowOff>
    </xdr:from>
    <xdr:to>
      <xdr:col>6</xdr:col>
      <xdr:colOff>561975</xdr:colOff>
      <xdr:row>36</xdr:row>
      <xdr:rowOff>100584</xdr:rowOff>
    </xdr:to>
    <xdr:sp macro="" textlink="">
      <xdr:nvSpPr>
        <xdr:cNvPr id="63" name="フローチャート : 判断 62">
          <a:extLst>
            <a:ext uri="{FF2B5EF4-FFF2-40B4-BE49-F238E27FC236}">
              <a16:creationId xmlns:a16="http://schemas.microsoft.com/office/drawing/2014/main" id="{00000000-0008-0000-0700-00003F000000}"/>
            </a:ext>
          </a:extLst>
        </xdr:cNvPr>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161798</xdr:rowOff>
    </xdr:from>
    <xdr:to>
      <xdr:col>5</xdr:col>
      <xdr:colOff>358775</xdr:colOff>
      <xdr:row>35</xdr:row>
      <xdr:rowOff>55880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819648"/>
          <a:ext cx="889000" cy="23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130810</xdr:rowOff>
    </xdr:from>
    <xdr:to>
      <xdr:col>5</xdr:col>
      <xdr:colOff>409575</xdr:colOff>
      <xdr:row>36</xdr:row>
      <xdr:rowOff>60960</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3746500" y="613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52087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55880</xdr:rowOff>
    </xdr:from>
    <xdr:to>
      <xdr:col>4</xdr:col>
      <xdr:colOff>155575</xdr:colOff>
      <xdr:row>35</xdr:row>
      <xdr:rowOff>68072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56630"/>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8" name="フローチャート : 判断 67">
          <a:extLst>
            <a:ext uri="{FF2B5EF4-FFF2-40B4-BE49-F238E27FC236}">
              <a16:creationId xmlns:a16="http://schemas.microsoft.com/office/drawing/2014/main" id="{00000000-0008-0000-0700-000044000000}"/>
            </a:ext>
          </a:extLst>
        </xdr:cNvPr>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124477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59690</xdr:rowOff>
    </xdr:from>
    <xdr:to>
      <xdr:col>2</xdr:col>
      <xdr:colOff>638175</xdr:colOff>
      <xdr:row>35</xdr:row>
      <xdr:rowOff>68072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88990"/>
          <a:ext cx="889000" cy="17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69850</xdr:rowOff>
    </xdr:from>
    <xdr:to>
      <xdr:col>3</xdr:col>
      <xdr:colOff>3175</xdr:colOff>
      <xdr:row>36</xdr:row>
      <xdr:rowOff>0</xdr:rowOff>
    </xdr:to>
    <xdr:sp macro="" textlink="">
      <xdr:nvSpPr>
        <xdr:cNvPr id="71" name="フローチャート : 判断 70">
          <a:extLst>
            <a:ext uri="{FF2B5EF4-FFF2-40B4-BE49-F238E27FC236}">
              <a16:creationId xmlns:a16="http://schemas.microsoft.com/office/drawing/2014/main" id="{00000000-0008-0000-0700-000047000000}"/>
            </a:ext>
          </a:extLst>
        </xdr:cNvPr>
        <xdr:cNvSpPr/>
      </xdr:nvSpPr>
      <xdr:spPr>
        <a:xfrm>
          <a:off x="1968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162577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155194</xdr:rowOff>
    </xdr:from>
    <xdr:to>
      <xdr:col>1</xdr:col>
      <xdr:colOff>485775</xdr:colOff>
      <xdr:row>35</xdr:row>
      <xdr:rowOff>85344</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079500" y="5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76471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7" y="607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113284</xdr:rowOff>
    </xdr:from>
    <xdr:to>
      <xdr:col>6</xdr:col>
      <xdr:colOff>561975</xdr:colOff>
      <xdr:row>35</xdr:row>
      <xdr:rowOff>43434</xdr:rowOff>
    </xdr:to>
    <xdr:sp macro="" textlink="">
      <xdr:nvSpPr>
        <xdr:cNvPr id="80" name="円/楕円 79">
          <a:extLst>
            <a:ext uri="{FF2B5EF4-FFF2-40B4-BE49-F238E27FC236}">
              <a16:creationId xmlns:a16="http://schemas.microsoft.com/office/drawing/2014/main" id="{00000000-0008-0000-0700-000050000000}"/>
            </a:ext>
          </a:extLst>
        </xdr:cNvPr>
        <xdr:cNvSpPr/>
      </xdr:nvSpPr>
      <xdr:spPr>
        <a:xfrm>
          <a:off x="4584700" y="594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136161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110998</xdr:rowOff>
    </xdr:from>
    <xdr:to>
      <xdr:col>5</xdr:col>
      <xdr:colOff>409575</xdr:colOff>
      <xdr:row>34</xdr:row>
      <xdr:rowOff>41148</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3746500" y="57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57675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7" y="554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5080</xdr:rowOff>
    </xdr:from>
    <xdr:to>
      <xdr:col>4</xdr:col>
      <xdr:colOff>206375</xdr:colOff>
      <xdr:row>35</xdr:row>
      <xdr:rowOff>106680</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2857500" y="60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123207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7" y="578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17272</xdr:rowOff>
    </xdr:from>
    <xdr:to>
      <xdr:col>3</xdr:col>
      <xdr:colOff>3175</xdr:colOff>
      <xdr:row>35</xdr:row>
      <xdr:rowOff>118872</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1968500" y="601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135399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7" y="579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8890</xdr:rowOff>
    </xdr:from>
    <xdr:to>
      <xdr:col>1</xdr:col>
      <xdr:colOff>485775</xdr:colOff>
      <xdr:row>34</xdr:row>
      <xdr:rowOff>110490</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079500" y="583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127017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7" y="5613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144101</xdr:rowOff>
    </xdr:from>
    <xdr:to>
      <xdr:col>6</xdr:col>
      <xdr:colOff>510540</xdr:colOff>
      <xdr:row>58</xdr:row>
      <xdr:rowOff>52432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45151"/>
          <a:ext cx="1270" cy="1451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56259</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0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28,581</a:t>
          </a:r>
          <a:endParaRPr kumimoji="1" lang="ja-JP" altLang="en-US" sz="1000" b="1">
            <a:latin typeface="ＭＳ Ｐゴシック"/>
          </a:endParaRPr>
        </a:p>
      </xdr:txBody>
    </xdr:sp>
    <xdr:clientData/>
  </xdr:oneCellAnchor>
  <xdr:twoCellAnchor>
    <xdr:from>
      <xdr:col>6</xdr:col>
      <xdr:colOff>422275</xdr:colOff>
      <xdr:row>58</xdr:row>
      <xdr:rowOff>52432</xdr:rowOff>
    </xdr:from>
    <xdr:to>
      <xdr:col>6</xdr:col>
      <xdr:colOff>600075</xdr:colOff>
      <xdr:row>58</xdr:row>
      <xdr:rowOff>52432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99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90778</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2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104,769</a:t>
          </a:r>
          <a:endParaRPr kumimoji="1" lang="ja-JP" altLang="en-US" sz="1000" b="1">
            <a:latin typeface="ＭＳ Ｐゴシック"/>
          </a:endParaRPr>
        </a:p>
      </xdr:txBody>
    </xdr:sp>
    <xdr:clientData/>
  </xdr:oneCellAnchor>
  <xdr:twoCellAnchor>
    <xdr:from>
      <xdr:col>6</xdr:col>
      <xdr:colOff>422275</xdr:colOff>
      <xdr:row>49</xdr:row>
      <xdr:rowOff>144101</xdr:rowOff>
    </xdr:from>
    <xdr:to>
      <xdr:col>6</xdr:col>
      <xdr:colOff>600075</xdr:colOff>
      <xdr:row>49</xdr:row>
      <xdr:rowOff>144101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45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154692</xdr:rowOff>
    </xdr:from>
    <xdr:to>
      <xdr:col>6</xdr:col>
      <xdr:colOff>511175</xdr:colOff>
      <xdr:row>54</xdr:row>
      <xdr:rowOff>69882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8898642"/>
          <a:ext cx="838200" cy="4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6024</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07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45,218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27597</xdr:rowOff>
    </xdr:from>
    <xdr:to>
      <xdr:col>6</xdr:col>
      <xdr:colOff>561975</xdr:colOff>
      <xdr:row>56</xdr:row>
      <xdr:rowOff>129197</xdr:rowOff>
    </xdr:to>
    <xdr:sp macro="" textlink="">
      <xdr:nvSpPr>
        <xdr:cNvPr id="121" name="フローチャート : 判断 120">
          <a:extLst>
            <a:ext uri="{FF2B5EF4-FFF2-40B4-BE49-F238E27FC236}">
              <a16:creationId xmlns:a16="http://schemas.microsoft.com/office/drawing/2014/main" id="{00000000-0008-0000-0700-000079000000}"/>
            </a:ext>
          </a:extLst>
        </xdr:cNvPr>
        <xdr:cNvSpPr/>
      </xdr:nvSpPr>
      <xdr:spPr>
        <a:xfrm>
          <a:off x="4584700" y="962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67672</xdr:rowOff>
    </xdr:from>
    <xdr:to>
      <xdr:col>5</xdr:col>
      <xdr:colOff>358775</xdr:colOff>
      <xdr:row>54</xdr:row>
      <xdr:rowOff>69882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983072"/>
          <a:ext cx="889000" cy="34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7900</xdr:rowOff>
    </xdr:from>
    <xdr:to>
      <xdr:col>5</xdr:col>
      <xdr:colOff>409575</xdr:colOff>
      <xdr:row>56</xdr:row>
      <xdr:rowOff>109500</xdr:rowOff>
    </xdr:to>
    <xdr:sp macro="" textlink="">
      <xdr:nvSpPr>
        <xdr:cNvPr id="123" name="フローチャート : 判断 122">
          <a:extLst>
            <a:ext uri="{FF2B5EF4-FFF2-40B4-BE49-F238E27FC236}">
              <a16:creationId xmlns:a16="http://schemas.microsoft.com/office/drawing/2014/main" id="{00000000-0008-0000-0700-00007B000000}"/>
            </a:ext>
          </a:extLst>
        </xdr:cNvPr>
        <xdr:cNvSpPr/>
      </xdr:nvSpPr>
      <xdr:spPr>
        <a:xfrm>
          <a:off x="3746500" y="960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100627</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70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67672</xdr:rowOff>
    </xdr:from>
    <xdr:to>
      <xdr:col>4</xdr:col>
      <xdr:colOff>155575</xdr:colOff>
      <xdr:row>54</xdr:row>
      <xdr:rowOff>97809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983072"/>
          <a:ext cx="889000" cy="37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11061</xdr:rowOff>
    </xdr:from>
    <xdr:to>
      <xdr:col>4</xdr:col>
      <xdr:colOff>206375</xdr:colOff>
      <xdr:row>56</xdr:row>
      <xdr:rowOff>112661</xdr:rowOff>
    </xdr:to>
    <xdr:sp macro="" textlink="">
      <xdr:nvSpPr>
        <xdr:cNvPr id="126" name="フローチャート : 判断 125">
          <a:extLst>
            <a:ext uri="{FF2B5EF4-FFF2-40B4-BE49-F238E27FC236}">
              <a16:creationId xmlns:a16="http://schemas.microsoft.com/office/drawing/2014/main" id="{00000000-0008-0000-0700-00007E000000}"/>
            </a:ext>
          </a:extLst>
        </xdr:cNvPr>
        <xdr:cNvSpPr/>
      </xdr:nvSpPr>
      <xdr:spPr>
        <a:xfrm>
          <a:off x="2857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103788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7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97809</xdr:rowOff>
    </xdr:from>
    <xdr:to>
      <xdr:col>2</xdr:col>
      <xdr:colOff>638175</xdr:colOff>
      <xdr:row>55</xdr:row>
      <xdr:rowOff>97599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356109"/>
          <a:ext cx="889000" cy="17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162966</xdr:rowOff>
    </xdr:from>
    <xdr:to>
      <xdr:col>3</xdr:col>
      <xdr:colOff>3175</xdr:colOff>
      <xdr:row>56</xdr:row>
      <xdr:rowOff>93116</xdr:rowOff>
    </xdr:to>
    <xdr:sp macro="" textlink="">
      <xdr:nvSpPr>
        <xdr:cNvPr id="129" name="フローチャート : 判断 128">
          <a:extLst>
            <a:ext uri="{FF2B5EF4-FFF2-40B4-BE49-F238E27FC236}">
              <a16:creationId xmlns:a16="http://schemas.microsoft.com/office/drawing/2014/main" id="{00000000-0008-0000-0700-000081000000}"/>
            </a:ext>
          </a:extLst>
        </xdr:cNvPr>
        <xdr:cNvSpPr/>
      </xdr:nvSpPr>
      <xdr:spPr>
        <a:xfrm>
          <a:off x="1968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84243</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68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55849</xdr:rowOff>
    </xdr:from>
    <xdr:to>
      <xdr:col>1</xdr:col>
      <xdr:colOff>485775</xdr:colOff>
      <xdr:row>56</xdr:row>
      <xdr:rowOff>157449</xdr:rowOff>
    </xdr:to>
    <xdr:sp macro="" textlink="">
      <xdr:nvSpPr>
        <xdr:cNvPr id="131" name="フローチャート : 判断 130">
          <a:extLst>
            <a:ext uri="{FF2B5EF4-FFF2-40B4-BE49-F238E27FC236}">
              <a16:creationId xmlns:a16="http://schemas.microsoft.com/office/drawing/2014/main" id="{00000000-0008-0000-0700-000083000000}"/>
            </a:ext>
          </a:extLst>
        </xdr:cNvPr>
        <xdr:cNvSpPr/>
      </xdr:nvSpPr>
      <xdr:spPr>
        <a:xfrm>
          <a:off x="1079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148576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74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51</xdr:row>
      <xdr:rowOff>103892</xdr:rowOff>
    </xdr:from>
    <xdr:to>
      <xdr:col>6</xdr:col>
      <xdr:colOff>561975</xdr:colOff>
      <xdr:row>52</xdr:row>
      <xdr:rowOff>34042</xdr:rowOff>
    </xdr:to>
    <xdr:sp macro="" textlink="">
      <xdr:nvSpPr>
        <xdr:cNvPr id="138" name="円/楕円 137">
          <a:extLst>
            <a:ext uri="{FF2B5EF4-FFF2-40B4-BE49-F238E27FC236}">
              <a16:creationId xmlns:a16="http://schemas.microsoft.com/office/drawing/2014/main" id="{00000000-0008-0000-0700-00008A000000}"/>
            </a:ext>
          </a:extLst>
        </xdr:cNvPr>
        <xdr:cNvSpPr/>
      </xdr:nvSpPr>
      <xdr:spPr>
        <a:xfrm>
          <a:off x="4584700" y="884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126769</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869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86,213</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19082</xdr:rowOff>
    </xdr:from>
    <xdr:to>
      <xdr:col>5</xdr:col>
      <xdr:colOff>409575</xdr:colOff>
      <xdr:row>54</xdr:row>
      <xdr:rowOff>120682</xdr:rowOff>
    </xdr:to>
    <xdr:sp macro="" textlink="">
      <xdr:nvSpPr>
        <xdr:cNvPr id="140" name="円/楕円 139">
          <a:extLst>
            <a:ext uri="{FF2B5EF4-FFF2-40B4-BE49-F238E27FC236}">
              <a16:creationId xmlns:a16="http://schemas.microsoft.com/office/drawing/2014/main" id="{00000000-0008-0000-0700-00008C000000}"/>
            </a:ext>
          </a:extLst>
        </xdr:cNvPr>
        <xdr:cNvSpPr/>
      </xdr:nvSpPr>
      <xdr:spPr>
        <a:xfrm>
          <a:off x="3746500" y="92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137209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05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63,665</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16872</xdr:rowOff>
    </xdr:from>
    <xdr:to>
      <xdr:col>4</xdr:col>
      <xdr:colOff>206375</xdr:colOff>
      <xdr:row>52</xdr:row>
      <xdr:rowOff>118472</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2857500" y="893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50</xdr:row>
      <xdr:rowOff>134999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870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81,781</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47009</xdr:rowOff>
    </xdr:from>
    <xdr:to>
      <xdr:col>3</xdr:col>
      <xdr:colOff>3175</xdr:colOff>
      <xdr:row>54</xdr:row>
      <xdr:rowOff>148609</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1968500" y="93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165136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08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62,199</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46799</xdr:rowOff>
    </xdr:from>
    <xdr:to>
      <xdr:col>1</xdr:col>
      <xdr:colOff>485775</xdr:colOff>
      <xdr:row>55</xdr:row>
      <xdr:rowOff>148399</xdr:rowOff>
    </xdr:to>
    <xdr:sp macro="" textlink="">
      <xdr:nvSpPr>
        <xdr:cNvPr id="146" name="円/楕円 145">
          <a:extLst>
            <a:ext uri="{FF2B5EF4-FFF2-40B4-BE49-F238E27FC236}">
              <a16:creationId xmlns:a16="http://schemas.microsoft.com/office/drawing/2014/main" id="{00000000-0008-0000-0700-000092000000}"/>
            </a:ext>
          </a:extLst>
        </xdr:cNvPr>
        <xdr:cNvSpPr/>
      </xdr:nvSpPr>
      <xdr:spPr>
        <a:xfrm>
          <a:off x="1079500" y="947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164926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25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53,210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181,834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64959</xdr:rowOff>
    </xdr:from>
    <xdr:to>
      <xdr:col>6</xdr:col>
      <xdr:colOff>510540</xdr:colOff>
      <xdr:row>78</xdr:row>
      <xdr:rowOff>103853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66459"/>
          <a:ext cx="1270" cy="1410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107680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8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105,293</a:t>
          </a:r>
          <a:endParaRPr kumimoji="1" lang="ja-JP" altLang="en-US" sz="1000" b="1">
            <a:latin typeface="ＭＳ Ｐゴシック"/>
          </a:endParaRPr>
        </a:p>
      </xdr:txBody>
    </xdr:sp>
    <xdr:clientData/>
  </xdr:oneCellAnchor>
  <xdr:twoCellAnchor>
    <xdr:from>
      <xdr:col>6</xdr:col>
      <xdr:colOff>422275</xdr:colOff>
      <xdr:row>78</xdr:row>
      <xdr:rowOff>103853</xdr:rowOff>
    </xdr:from>
    <xdr:to>
      <xdr:col>6</xdr:col>
      <xdr:colOff>600075</xdr:colOff>
      <xdr:row>78</xdr:row>
      <xdr:rowOff>103853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76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11636</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4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234,866</a:t>
          </a:r>
          <a:endParaRPr kumimoji="1" lang="ja-JP" altLang="en-US" sz="1000" b="1">
            <a:latin typeface="ＭＳ Ｐゴシック"/>
          </a:endParaRPr>
        </a:p>
      </xdr:txBody>
    </xdr:sp>
    <xdr:clientData/>
  </xdr:oneCellAnchor>
  <xdr:twoCellAnchor>
    <xdr:from>
      <xdr:col>6</xdr:col>
      <xdr:colOff>422275</xdr:colOff>
      <xdr:row>70</xdr:row>
      <xdr:rowOff>64959</xdr:rowOff>
    </xdr:from>
    <xdr:to>
      <xdr:col>6</xdr:col>
      <xdr:colOff>600075</xdr:colOff>
      <xdr:row>70</xdr:row>
      <xdr:rowOff>64959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66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140103</xdr:rowOff>
    </xdr:from>
    <xdr:to>
      <xdr:col>6</xdr:col>
      <xdr:colOff>511175</xdr:colOff>
      <xdr:row>74</xdr:row>
      <xdr:rowOff>69345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655953"/>
          <a:ext cx="838200" cy="10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2035</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60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155,248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23608</xdr:rowOff>
    </xdr:from>
    <xdr:to>
      <xdr:col>6</xdr:col>
      <xdr:colOff>561975</xdr:colOff>
      <xdr:row>75</xdr:row>
      <xdr:rowOff>125208</xdr:rowOff>
    </xdr:to>
    <xdr:sp macro="" textlink="">
      <xdr:nvSpPr>
        <xdr:cNvPr id="181" name="フローチャート : 判断 180">
          <a:extLst>
            <a:ext uri="{FF2B5EF4-FFF2-40B4-BE49-F238E27FC236}">
              <a16:creationId xmlns:a16="http://schemas.microsoft.com/office/drawing/2014/main" id="{00000000-0008-0000-0700-0000B5000000}"/>
            </a:ext>
          </a:extLst>
        </xdr:cNvPr>
        <xdr:cNvSpPr/>
      </xdr:nvSpPr>
      <xdr:spPr>
        <a:xfrm>
          <a:off x="45847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69345</xdr:rowOff>
    </xdr:from>
    <xdr:to>
      <xdr:col>5</xdr:col>
      <xdr:colOff>358775</xdr:colOff>
      <xdr:row>74</xdr:row>
      <xdr:rowOff>123251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756645"/>
          <a:ext cx="889000" cy="5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128023</xdr:rowOff>
    </xdr:from>
    <xdr:to>
      <xdr:col>5</xdr:col>
      <xdr:colOff>409575</xdr:colOff>
      <xdr:row>77</xdr:row>
      <xdr:rowOff>58173</xdr:rowOff>
    </xdr:to>
    <xdr:sp macro="" textlink="">
      <xdr:nvSpPr>
        <xdr:cNvPr id="183" name="フローチャート : 判断 182">
          <a:extLst>
            <a:ext uri="{FF2B5EF4-FFF2-40B4-BE49-F238E27FC236}">
              <a16:creationId xmlns:a16="http://schemas.microsoft.com/office/drawing/2014/main" id="{00000000-0008-0000-0700-0000B7000000}"/>
            </a:ext>
          </a:extLst>
        </xdr:cNvPr>
        <xdr:cNvSpPr/>
      </xdr:nvSpPr>
      <xdr:spPr>
        <a:xfrm>
          <a:off x="3746500" y="1315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49300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4" y="132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123251</xdr:rowOff>
    </xdr:from>
    <xdr:to>
      <xdr:col>4</xdr:col>
      <xdr:colOff>155575</xdr:colOff>
      <xdr:row>75</xdr:row>
      <xdr:rowOff>110134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810551"/>
          <a:ext cx="889000" cy="15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3186</xdr:rowOff>
    </xdr:from>
    <xdr:to>
      <xdr:col>4</xdr:col>
      <xdr:colOff>206375</xdr:colOff>
      <xdr:row>76</xdr:row>
      <xdr:rowOff>104786</xdr:rowOff>
    </xdr:to>
    <xdr:sp macro="" textlink="">
      <xdr:nvSpPr>
        <xdr:cNvPr id="186" name="フローチャート : 判断 185">
          <a:extLst>
            <a:ext uri="{FF2B5EF4-FFF2-40B4-BE49-F238E27FC236}">
              <a16:creationId xmlns:a16="http://schemas.microsoft.com/office/drawing/2014/main" id="{00000000-0008-0000-0700-0000BA000000}"/>
            </a:ext>
          </a:extLst>
        </xdr:cNvPr>
        <xdr:cNvSpPr/>
      </xdr:nvSpPr>
      <xdr:spPr>
        <a:xfrm>
          <a:off x="2857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95913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4"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105073</xdr:rowOff>
    </xdr:from>
    <xdr:to>
      <xdr:col>2</xdr:col>
      <xdr:colOff>638175</xdr:colOff>
      <xdr:row>75</xdr:row>
      <xdr:rowOff>110134</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1130300" y="12963823"/>
          <a:ext cx="889000" cy="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104772</xdr:rowOff>
    </xdr:from>
    <xdr:to>
      <xdr:col>3</xdr:col>
      <xdr:colOff>3175</xdr:colOff>
      <xdr:row>77</xdr:row>
      <xdr:rowOff>34922</xdr:rowOff>
    </xdr:to>
    <xdr:sp macro="" textlink="">
      <xdr:nvSpPr>
        <xdr:cNvPr id="189" name="フローチャート : 判断 188">
          <a:extLst>
            <a:ext uri="{FF2B5EF4-FFF2-40B4-BE49-F238E27FC236}">
              <a16:creationId xmlns:a16="http://schemas.microsoft.com/office/drawing/2014/main" id="{00000000-0008-0000-0700-0000BD000000}"/>
            </a:ext>
          </a:extLst>
        </xdr:cNvPr>
        <xdr:cNvSpPr/>
      </xdr:nvSpPr>
      <xdr:spPr>
        <a:xfrm>
          <a:off x="1968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26049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4" y="1322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127763</xdr:rowOff>
    </xdr:from>
    <xdr:to>
      <xdr:col>1</xdr:col>
      <xdr:colOff>485775</xdr:colOff>
      <xdr:row>77</xdr:row>
      <xdr:rowOff>57913</xdr:rowOff>
    </xdr:to>
    <xdr:sp macro="" textlink="">
      <xdr:nvSpPr>
        <xdr:cNvPr id="191" name="フローチャート : 判断 190">
          <a:extLst>
            <a:ext uri="{FF2B5EF4-FFF2-40B4-BE49-F238E27FC236}">
              <a16:creationId xmlns:a16="http://schemas.microsoft.com/office/drawing/2014/main" id="{00000000-0008-0000-0700-0000BF000000}"/>
            </a:ext>
          </a:extLst>
        </xdr:cNvPr>
        <xdr:cNvSpPr/>
      </xdr:nvSpPr>
      <xdr:spPr>
        <a:xfrm>
          <a:off x="1079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49040</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4" y="1325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89303</xdr:rowOff>
    </xdr:from>
    <xdr:to>
      <xdr:col>6</xdr:col>
      <xdr:colOff>561975</xdr:colOff>
      <xdr:row>74</xdr:row>
      <xdr:rowOff>19453</xdr:rowOff>
    </xdr:to>
    <xdr:sp macro="" textlink="">
      <xdr:nvSpPr>
        <xdr:cNvPr id="198" name="円/楕円 197">
          <a:extLst>
            <a:ext uri="{FF2B5EF4-FFF2-40B4-BE49-F238E27FC236}">
              <a16:creationId xmlns:a16="http://schemas.microsoft.com/office/drawing/2014/main" id="{00000000-0008-0000-0700-0000C6000000}"/>
            </a:ext>
          </a:extLst>
        </xdr:cNvPr>
        <xdr:cNvSpPr/>
      </xdr:nvSpPr>
      <xdr:spPr>
        <a:xfrm>
          <a:off x="4584700" y="1260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112180</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456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180,713</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18545</xdr:rowOff>
    </xdr:from>
    <xdr:to>
      <xdr:col>5</xdr:col>
      <xdr:colOff>409575</xdr:colOff>
      <xdr:row>74</xdr:row>
      <xdr:rowOff>120145</xdr:rowOff>
    </xdr:to>
    <xdr:sp macro="" textlink="">
      <xdr:nvSpPr>
        <xdr:cNvPr id="200" name="円/楕円 199">
          <a:extLst>
            <a:ext uri="{FF2B5EF4-FFF2-40B4-BE49-F238E27FC236}">
              <a16:creationId xmlns:a16="http://schemas.microsoft.com/office/drawing/2014/main" id="{00000000-0008-0000-0700-0000C8000000}"/>
            </a:ext>
          </a:extLst>
        </xdr:cNvPr>
        <xdr:cNvSpPr/>
      </xdr:nvSpPr>
      <xdr:spPr>
        <a:xfrm>
          <a:off x="3746500" y="1270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136672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4" y="1248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171,463</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72451</xdr:rowOff>
    </xdr:from>
    <xdr:to>
      <xdr:col>4</xdr:col>
      <xdr:colOff>206375</xdr:colOff>
      <xdr:row>75</xdr:row>
      <xdr:rowOff>2601</xdr:rowOff>
    </xdr:to>
    <xdr:sp macro="" textlink="">
      <xdr:nvSpPr>
        <xdr:cNvPr id="202" name="円/楕円 201">
          <a:extLst>
            <a:ext uri="{FF2B5EF4-FFF2-40B4-BE49-F238E27FC236}">
              <a16:creationId xmlns:a16="http://schemas.microsoft.com/office/drawing/2014/main" id="{00000000-0008-0000-0700-0000CA000000}"/>
            </a:ext>
          </a:extLst>
        </xdr:cNvPr>
        <xdr:cNvSpPr/>
      </xdr:nvSpPr>
      <xdr:spPr>
        <a:xfrm>
          <a:off x="2857500" y="1275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19128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4" y="12534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166,511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59334</xdr:rowOff>
    </xdr:from>
    <xdr:to>
      <xdr:col>3</xdr:col>
      <xdr:colOff>3175</xdr:colOff>
      <xdr:row>75</xdr:row>
      <xdr:rowOff>160934</xdr:rowOff>
    </xdr:to>
    <xdr:sp macro="" textlink="">
      <xdr:nvSpPr>
        <xdr:cNvPr id="204" name="円/楕円 203">
          <a:extLst>
            <a:ext uri="{FF2B5EF4-FFF2-40B4-BE49-F238E27FC236}">
              <a16:creationId xmlns:a16="http://schemas.microsoft.com/office/drawing/2014/main" id="{00000000-0008-0000-0700-0000CC000000}"/>
            </a:ext>
          </a:extLst>
        </xdr:cNvPr>
        <xdr:cNvSpPr/>
      </xdr:nvSpPr>
      <xdr:spPr>
        <a:xfrm>
          <a:off x="1968500" y="1291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6011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4" y="1269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151,966</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54273</xdr:rowOff>
    </xdr:from>
    <xdr:to>
      <xdr:col>1</xdr:col>
      <xdr:colOff>485775</xdr:colOff>
      <xdr:row>75</xdr:row>
      <xdr:rowOff>155873</xdr:rowOff>
    </xdr:to>
    <xdr:sp macro="" textlink="">
      <xdr:nvSpPr>
        <xdr:cNvPr id="206" name="円/楕円 205">
          <a:extLst>
            <a:ext uri="{FF2B5EF4-FFF2-40B4-BE49-F238E27FC236}">
              <a16:creationId xmlns:a16="http://schemas.microsoft.com/office/drawing/2014/main" id="{00000000-0008-0000-0700-0000CE000000}"/>
            </a:ext>
          </a:extLst>
        </xdr:cNvPr>
        <xdr:cNvSpPr/>
      </xdr:nvSpPr>
      <xdr:spPr>
        <a:xfrm>
          <a:off x="1079500" y="1291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950</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4" y="12688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152,431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28670</xdr:rowOff>
    </xdr:from>
    <xdr:to>
      <xdr:col>6</xdr:col>
      <xdr:colOff>510540</xdr:colOff>
      <xdr:row>99</xdr:row>
      <xdr:rowOff>22543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802070"/>
          <a:ext cx="1270" cy="1194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26370</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17,625</a:t>
          </a:r>
          <a:endParaRPr kumimoji="1" lang="ja-JP" altLang="en-US" sz="1000" b="1">
            <a:latin typeface="ＭＳ Ｐゴシック"/>
          </a:endParaRPr>
        </a:p>
      </xdr:txBody>
    </xdr:sp>
    <xdr:clientData/>
  </xdr:oneCellAnchor>
  <xdr:twoCellAnchor>
    <xdr:from>
      <xdr:col>6</xdr:col>
      <xdr:colOff>422275</xdr:colOff>
      <xdr:row>99</xdr:row>
      <xdr:rowOff>22543</xdr:rowOff>
    </xdr:from>
    <xdr:to>
      <xdr:col>6</xdr:col>
      <xdr:colOff>600075</xdr:colOff>
      <xdr:row>99</xdr:row>
      <xdr:rowOff>22543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146797</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57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69,857</a:t>
          </a:r>
          <a:endParaRPr kumimoji="1" lang="ja-JP" altLang="en-US" sz="1000" b="1">
            <a:latin typeface="ＭＳ Ｐゴシック"/>
          </a:endParaRPr>
        </a:p>
      </xdr:txBody>
    </xdr:sp>
    <xdr:clientData/>
  </xdr:oneCellAnchor>
  <xdr:twoCellAnchor>
    <xdr:from>
      <xdr:col>6</xdr:col>
      <xdr:colOff>422275</xdr:colOff>
      <xdr:row>92</xdr:row>
      <xdr:rowOff>28670</xdr:rowOff>
    </xdr:from>
    <xdr:to>
      <xdr:col>6</xdr:col>
      <xdr:colOff>600075</xdr:colOff>
      <xdr:row>92</xdr:row>
      <xdr:rowOff>28670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80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134990</xdr:rowOff>
    </xdr:from>
    <xdr:to>
      <xdr:col>6</xdr:col>
      <xdr:colOff>511175</xdr:colOff>
      <xdr:row>97</xdr:row>
      <xdr:rowOff>145231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65640"/>
          <a:ext cx="8382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160994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48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138117</xdr:rowOff>
    </xdr:from>
    <xdr:to>
      <xdr:col>6</xdr:col>
      <xdr:colOff>561975</xdr:colOff>
      <xdr:row>97</xdr:row>
      <xdr:rowOff>68267</xdr:rowOff>
    </xdr:to>
    <xdr:sp macro="" textlink="">
      <xdr:nvSpPr>
        <xdr:cNvPr id="237" name="フローチャート : 判断 236">
          <a:extLst>
            <a:ext uri="{FF2B5EF4-FFF2-40B4-BE49-F238E27FC236}">
              <a16:creationId xmlns:a16="http://schemas.microsoft.com/office/drawing/2014/main" id="{00000000-0008-0000-0700-0000ED000000}"/>
            </a:ext>
          </a:extLst>
        </xdr:cNvPr>
        <xdr:cNvSpPr/>
      </xdr:nvSpPr>
      <xdr:spPr>
        <a:xfrm>
          <a:off x="45847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145231</xdr:rowOff>
    </xdr:from>
    <xdr:to>
      <xdr:col>5</xdr:col>
      <xdr:colOff>358775</xdr:colOff>
      <xdr:row>97</xdr:row>
      <xdr:rowOff>158583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75881"/>
          <a:ext cx="889000" cy="1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161023</xdr:rowOff>
    </xdr:from>
    <xdr:to>
      <xdr:col>5</xdr:col>
      <xdr:colOff>409575</xdr:colOff>
      <xdr:row>97</xdr:row>
      <xdr:rowOff>91173</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3746500" y="1662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107700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9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94391</xdr:rowOff>
    </xdr:from>
    <xdr:to>
      <xdr:col>4</xdr:col>
      <xdr:colOff>155575</xdr:colOff>
      <xdr:row>97</xdr:row>
      <xdr:rowOff>158583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382141"/>
          <a:ext cx="889000" cy="40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158921</xdr:rowOff>
    </xdr:from>
    <xdr:to>
      <xdr:col>4</xdr:col>
      <xdr:colOff>206375</xdr:colOff>
      <xdr:row>97</xdr:row>
      <xdr:rowOff>89071</xdr:rowOff>
    </xdr:to>
    <xdr:sp macro="" textlink="">
      <xdr:nvSpPr>
        <xdr:cNvPr id="242" name="フローチャート : 判断 241">
          <a:extLst>
            <a:ext uri="{FF2B5EF4-FFF2-40B4-BE49-F238E27FC236}">
              <a16:creationId xmlns:a16="http://schemas.microsoft.com/office/drawing/2014/main" id="{00000000-0008-0000-0700-0000F2000000}"/>
            </a:ext>
          </a:extLst>
        </xdr:cNvPr>
        <xdr:cNvSpPr/>
      </xdr:nvSpPr>
      <xdr:spPr>
        <a:xfrm>
          <a:off x="2857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105598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94391</xdr:rowOff>
    </xdr:from>
    <xdr:to>
      <xdr:col>2</xdr:col>
      <xdr:colOff>638175</xdr:colOff>
      <xdr:row>96</xdr:row>
      <xdr:rowOff>113159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382141"/>
          <a:ext cx="889000" cy="19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170328</xdr:rowOff>
    </xdr:from>
    <xdr:to>
      <xdr:col>3</xdr:col>
      <xdr:colOff>3175</xdr:colOff>
      <xdr:row>97</xdr:row>
      <xdr:rowOff>100478</xdr:rowOff>
    </xdr:to>
    <xdr:sp macro="" textlink="">
      <xdr:nvSpPr>
        <xdr:cNvPr id="245" name="フローチャート : 判断 244">
          <a:extLst>
            <a:ext uri="{FF2B5EF4-FFF2-40B4-BE49-F238E27FC236}">
              <a16:creationId xmlns:a16="http://schemas.microsoft.com/office/drawing/2014/main" id="{00000000-0008-0000-0700-0000F5000000}"/>
            </a:ext>
          </a:extLst>
        </xdr:cNvPr>
        <xdr:cNvSpPr/>
      </xdr:nvSpPr>
      <xdr:spPr>
        <a:xfrm>
          <a:off x="1968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91605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7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157823</xdr:rowOff>
    </xdr:from>
    <xdr:to>
      <xdr:col>1</xdr:col>
      <xdr:colOff>485775</xdr:colOff>
      <xdr:row>97</xdr:row>
      <xdr:rowOff>87973</xdr:rowOff>
    </xdr:to>
    <xdr:sp macro="" textlink="">
      <xdr:nvSpPr>
        <xdr:cNvPr id="247" name="フローチャート : 判断 246">
          <a:extLst>
            <a:ext uri="{FF2B5EF4-FFF2-40B4-BE49-F238E27FC236}">
              <a16:creationId xmlns:a16="http://schemas.microsoft.com/office/drawing/2014/main" id="{00000000-0008-0000-0700-0000F7000000}"/>
            </a:ext>
          </a:extLst>
        </xdr:cNvPr>
        <xdr:cNvSpPr/>
      </xdr:nvSpPr>
      <xdr:spPr>
        <a:xfrm>
          <a:off x="1079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79100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70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84190</xdr:rowOff>
    </xdr:from>
    <xdr:to>
      <xdr:col>6</xdr:col>
      <xdr:colOff>561975</xdr:colOff>
      <xdr:row>98</xdr:row>
      <xdr:rowOff>14340</xdr:rowOff>
    </xdr:to>
    <xdr:sp macro="" textlink="">
      <xdr:nvSpPr>
        <xdr:cNvPr id="254" name="円/楕円 253">
          <a:extLst>
            <a:ext uri="{FF2B5EF4-FFF2-40B4-BE49-F238E27FC236}">
              <a16:creationId xmlns:a16="http://schemas.microsoft.com/office/drawing/2014/main" id="{00000000-0008-0000-0700-0000FE000000}"/>
            </a:ext>
          </a:extLst>
        </xdr:cNvPr>
        <xdr:cNvSpPr/>
      </xdr:nvSpPr>
      <xdr:spPr>
        <a:xfrm>
          <a:off x="4584700" y="1671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62617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27,706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94431</xdr:rowOff>
    </xdr:from>
    <xdr:to>
      <xdr:col>5</xdr:col>
      <xdr:colOff>409575</xdr:colOff>
      <xdr:row>98</xdr:row>
      <xdr:rowOff>24581</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3746500" y="1672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15708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1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107783</xdr:rowOff>
    </xdr:from>
    <xdr:to>
      <xdr:col>4</xdr:col>
      <xdr:colOff>206375</xdr:colOff>
      <xdr:row>98</xdr:row>
      <xdr:rowOff>37933</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2857500" y="1673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29060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3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26,674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43591</xdr:rowOff>
    </xdr:from>
    <xdr:to>
      <xdr:col>3</xdr:col>
      <xdr:colOff>3175</xdr:colOff>
      <xdr:row>95</xdr:row>
      <xdr:rowOff>145191</xdr:rowOff>
    </xdr:to>
    <xdr:sp macro="" textlink="">
      <xdr:nvSpPr>
        <xdr:cNvPr id="260" name="円/楕円 259">
          <a:extLst>
            <a:ext uri="{FF2B5EF4-FFF2-40B4-BE49-F238E27FC236}">
              <a16:creationId xmlns:a16="http://schemas.microsoft.com/office/drawing/2014/main" id="{00000000-0008-0000-0700-000004010000}"/>
            </a:ext>
          </a:extLst>
        </xdr:cNvPr>
        <xdr:cNvSpPr/>
      </xdr:nvSpPr>
      <xdr:spPr>
        <a:xfrm>
          <a:off x="1968500" y="1633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161718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10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44,482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62359</xdr:rowOff>
    </xdr:from>
    <xdr:to>
      <xdr:col>1</xdr:col>
      <xdr:colOff>485775</xdr:colOff>
      <xdr:row>96</xdr:row>
      <xdr:rowOff>163959</xdr:rowOff>
    </xdr:to>
    <xdr:sp macro="" textlink="">
      <xdr:nvSpPr>
        <xdr:cNvPr id="262" name="円/楕円 261">
          <a:extLst>
            <a:ext uri="{FF2B5EF4-FFF2-40B4-BE49-F238E27FC236}">
              <a16:creationId xmlns:a16="http://schemas.microsoft.com/office/drawing/2014/main" id="{00000000-0008-0000-0700-000006010000}"/>
            </a:ext>
          </a:extLst>
        </xdr:cNvPr>
        <xdr:cNvSpPr/>
      </xdr:nvSpPr>
      <xdr:spPr>
        <a:xfrm>
          <a:off x="1079500" y="1652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9036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29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141986</xdr:rowOff>
    </xdr:from>
    <xdr:to>
      <xdr:col>15</xdr:col>
      <xdr:colOff>180340</xdr:colOff>
      <xdr:row>39</xdr:row>
      <xdr:rowOff>42926</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56936"/>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46753</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33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a:t>
          </a:r>
          <a:endParaRPr kumimoji="1" lang="ja-JP" altLang="en-US" sz="1000" b="1">
            <a:latin typeface="ＭＳ Ｐゴシック"/>
          </a:endParaRPr>
        </a:p>
      </xdr:txBody>
    </xdr:sp>
    <xdr:clientData/>
  </xdr:oneCellAnchor>
  <xdr:twoCellAnchor>
    <xdr:from>
      <xdr:col>15</xdr:col>
      <xdr:colOff>92075</xdr:colOff>
      <xdr:row>39</xdr:row>
      <xdr:rowOff>42926</xdr:rowOff>
    </xdr:from>
    <xdr:to>
      <xdr:col>15</xdr:col>
      <xdr:colOff>269875</xdr:colOff>
      <xdr:row>39</xdr:row>
      <xdr:rowOff>42926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29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88663</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3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a:t>
          </a:r>
          <a:endParaRPr kumimoji="1" lang="ja-JP" altLang="en-US" sz="1000" b="1">
            <a:latin typeface="ＭＳ Ｐゴシック"/>
          </a:endParaRPr>
        </a:p>
      </xdr:txBody>
    </xdr:sp>
    <xdr:clientData/>
  </xdr:oneCellAnchor>
  <xdr:twoCellAnchor>
    <xdr:from>
      <xdr:col>15</xdr:col>
      <xdr:colOff>92075</xdr:colOff>
      <xdr:row>31</xdr:row>
      <xdr:rowOff>141986</xdr:rowOff>
    </xdr:from>
    <xdr:to>
      <xdr:col>15</xdr:col>
      <xdr:colOff>269875</xdr:colOff>
      <xdr:row>31</xdr:row>
      <xdr:rowOff>141986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5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83693</xdr:rowOff>
    </xdr:from>
    <xdr:to>
      <xdr:col>15</xdr:col>
      <xdr:colOff>180975</xdr:colOff>
      <xdr:row>39</xdr:row>
      <xdr:rowOff>15875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598793"/>
          <a:ext cx="8382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15384</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18758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163957</xdr:rowOff>
    </xdr:from>
    <xdr:to>
      <xdr:col>15</xdr:col>
      <xdr:colOff>231775</xdr:colOff>
      <xdr:row>37</xdr:row>
      <xdr:rowOff>94107</xdr:rowOff>
    </xdr:to>
    <xdr:sp macro="" textlink="">
      <xdr:nvSpPr>
        <xdr:cNvPr id="294" name="フローチャート : 判断 293">
          <a:extLst>
            <a:ext uri="{FF2B5EF4-FFF2-40B4-BE49-F238E27FC236}">
              <a16:creationId xmlns:a16="http://schemas.microsoft.com/office/drawing/2014/main" id="{00000000-0008-0000-0700-000026010000}"/>
            </a:ext>
          </a:extLst>
        </xdr:cNvPr>
        <xdr:cNvSpPr/>
      </xdr:nvSpPr>
      <xdr:spPr>
        <a:xfrm>
          <a:off x="104267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27305</xdr:rowOff>
    </xdr:from>
    <xdr:to>
      <xdr:col>14</xdr:col>
      <xdr:colOff>28575</xdr:colOff>
      <xdr:row>38</xdr:row>
      <xdr:rowOff>83693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542405"/>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30226</xdr:rowOff>
    </xdr:from>
    <xdr:to>
      <xdr:col>14</xdr:col>
      <xdr:colOff>79375</xdr:colOff>
      <xdr:row>34</xdr:row>
      <xdr:rowOff>131826</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9588500" y="585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32</xdr:row>
      <xdr:rowOff>148353</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7" y="563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27305</xdr:rowOff>
    </xdr:from>
    <xdr:to>
      <xdr:col>12</xdr:col>
      <xdr:colOff>511175</xdr:colOff>
      <xdr:row>38</xdr:row>
      <xdr:rowOff>40259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542405"/>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14986</xdr:rowOff>
    </xdr:from>
    <xdr:to>
      <xdr:col>12</xdr:col>
      <xdr:colOff>561975</xdr:colOff>
      <xdr:row>35</xdr:row>
      <xdr:rowOff>116586</xdr:rowOff>
    </xdr:to>
    <xdr:sp macro="" textlink="">
      <xdr:nvSpPr>
        <xdr:cNvPr id="299" name="フローチャート : 判断 298">
          <a:extLst>
            <a:ext uri="{FF2B5EF4-FFF2-40B4-BE49-F238E27FC236}">
              <a16:creationId xmlns:a16="http://schemas.microsoft.com/office/drawing/2014/main" id="{00000000-0008-0000-0700-00002B010000}"/>
            </a:ext>
          </a:extLst>
        </xdr:cNvPr>
        <xdr:cNvSpPr/>
      </xdr:nvSpPr>
      <xdr:spPr>
        <a:xfrm>
          <a:off x="8699500" y="60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133113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7" y="579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35687</xdr:rowOff>
    </xdr:from>
    <xdr:to>
      <xdr:col>11</xdr:col>
      <xdr:colOff>307975</xdr:colOff>
      <xdr:row>38</xdr:row>
      <xdr:rowOff>40259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55078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109855</xdr:rowOff>
    </xdr:from>
    <xdr:to>
      <xdr:col>11</xdr:col>
      <xdr:colOff>358775</xdr:colOff>
      <xdr:row>35</xdr:row>
      <xdr:rowOff>40005</xdr:rowOff>
    </xdr:to>
    <xdr:sp macro="" textlink="">
      <xdr:nvSpPr>
        <xdr:cNvPr id="302" name="フローチャート : 判断 301">
          <a:extLst>
            <a:ext uri="{FF2B5EF4-FFF2-40B4-BE49-F238E27FC236}">
              <a16:creationId xmlns:a16="http://schemas.microsoft.com/office/drawing/2014/main" id="{00000000-0008-0000-0700-00002E010000}"/>
            </a:ext>
          </a:extLst>
        </xdr:cNvPr>
        <xdr:cNvSpPr/>
      </xdr:nvSpPr>
      <xdr:spPr>
        <a:xfrm>
          <a:off x="7810500" y="593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56532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7" y="571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18034</xdr:rowOff>
    </xdr:from>
    <xdr:to>
      <xdr:col>10</xdr:col>
      <xdr:colOff>155575</xdr:colOff>
      <xdr:row>34</xdr:row>
      <xdr:rowOff>119634</xdr:rowOff>
    </xdr:to>
    <xdr:sp macro="" textlink="">
      <xdr:nvSpPr>
        <xdr:cNvPr id="304" name="フローチャート : 判断 303">
          <a:extLst>
            <a:ext uri="{FF2B5EF4-FFF2-40B4-BE49-F238E27FC236}">
              <a16:creationId xmlns:a16="http://schemas.microsoft.com/office/drawing/2014/main" id="{00000000-0008-0000-0700-000030010000}"/>
            </a:ext>
          </a:extLst>
        </xdr:cNvPr>
        <xdr:cNvSpPr/>
      </xdr:nvSpPr>
      <xdr:spPr>
        <a:xfrm>
          <a:off x="6921500" y="584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136161</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7" y="562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136525</xdr:rowOff>
    </xdr:from>
    <xdr:to>
      <xdr:col>15</xdr:col>
      <xdr:colOff>231775</xdr:colOff>
      <xdr:row>39</xdr:row>
      <xdr:rowOff>66675</xdr:rowOff>
    </xdr:to>
    <xdr:sp macro="" textlink="">
      <xdr:nvSpPr>
        <xdr:cNvPr id="311" name="円/楕円 310">
          <a:extLst>
            <a:ext uri="{FF2B5EF4-FFF2-40B4-BE49-F238E27FC236}">
              <a16:creationId xmlns:a16="http://schemas.microsoft.com/office/drawing/2014/main" id="{00000000-0008-0000-0700-000037010000}"/>
            </a:ext>
          </a:extLst>
        </xdr:cNvPr>
        <xdr:cNvSpPr/>
      </xdr:nvSpPr>
      <xdr:spPr>
        <a:xfrm>
          <a:off x="10426700" y="66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51452</xdr:rowOff>
    </xdr:from>
    <xdr:ext cx="313932"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665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32893</xdr:rowOff>
    </xdr:from>
    <xdr:to>
      <xdr:col>14</xdr:col>
      <xdr:colOff>79375</xdr:colOff>
      <xdr:row>38</xdr:row>
      <xdr:rowOff>134493</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9588500" y="65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125620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40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147955</xdr:rowOff>
    </xdr:from>
    <xdr:to>
      <xdr:col>12</xdr:col>
      <xdr:colOff>561975</xdr:colOff>
      <xdr:row>38</xdr:row>
      <xdr:rowOff>78105</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8699500" y="64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69232</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584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160909</xdr:rowOff>
    </xdr:from>
    <xdr:to>
      <xdr:col>11</xdr:col>
      <xdr:colOff>358775</xdr:colOff>
      <xdr:row>38</xdr:row>
      <xdr:rowOff>91059</xdr:rowOff>
    </xdr:to>
    <xdr:sp macro="" textlink="">
      <xdr:nvSpPr>
        <xdr:cNvPr id="317" name="円/楕円 316">
          <a:extLst>
            <a:ext uri="{FF2B5EF4-FFF2-40B4-BE49-F238E27FC236}">
              <a16:creationId xmlns:a16="http://schemas.microsoft.com/office/drawing/2014/main" id="{00000000-0008-0000-0700-00003D010000}"/>
            </a:ext>
          </a:extLst>
        </xdr:cNvPr>
        <xdr:cNvSpPr/>
      </xdr:nvSpPr>
      <xdr:spPr>
        <a:xfrm>
          <a:off x="7810500" y="650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82186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597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156337</xdr:rowOff>
    </xdr:from>
    <xdr:to>
      <xdr:col>10</xdr:col>
      <xdr:colOff>155575</xdr:colOff>
      <xdr:row>38</xdr:row>
      <xdr:rowOff>86487</xdr:rowOff>
    </xdr:to>
    <xdr:sp macro="" textlink="">
      <xdr:nvSpPr>
        <xdr:cNvPr id="319" name="円/楕円 318">
          <a:extLst>
            <a:ext uri="{FF2B5EF4-FFF2-40B4-BE49-F238E27FC236}">
              <a16:creationId xmlns:a16="http://schemas.microsoft.com/office/drawing/2014/main" id="{00000000-0008-0000-0700-00003F010000}"/>
            </a:ext>
          </a:extLst>
        </xdr:cNvPr>
        <xdr:cNvSpPr/>
      </xdr:nvSpPr>
      <xdr:spPr>
        <a:xfrm>
          <a:off x="6921500" y="649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77614</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592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136728</xdr:rowOff>
    </xdr:from>
    <xdr:to>
      <xdr:col>15</xdr:col>
      <xdr:colOff>180340</xdr:colOff>
      <xdr:row>58</xdr:row>
      <xdr:rowOff>22257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09228"/>
          <a:ext cx="1270" cy="12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26084</xdr:rowOff>
    </xdr:from>
    <xdr:ext cx="313932"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70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22257</xdr:rowOff>
    </xdr:from>
    <xdr:to>
      <xdr:col>15</xdr:col>
      <xdr:colOff>269875</xdr:colOff>
      <xdr:row>58</xdr:row>
      <xdr:rowOff>22257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66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83405</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22,052</a:t>
          </a:r>
          <a:endParaRPr kumimoji="1" lang="ja-JP" altLang="en-US" sz="1000" b="1">
            <a:latin typeface="ＭＳ Ｐゴシック"/>
          </a:endParaRPr>
        </a:p>
      </xdr:txBody>
    </xdr:sp>
    <xdr:clientData/>
  </xdr:oneCellAnchor>
  <xdr:twoCellAnchor>
    <xdr:from>
      <xdr:col>15</xdr:col>
      <xdr:colOff>92075</xdr:colOff>
      <xdr:row>50</xdr:row>
      <xdr:rowOff>136728</xdr:rowOff>
    </xdr:from>
    <xdr:to>
      <xdr:col>15</xdr:col>
      <xdr:colOff>269875</xdr:colOff>
      <xdr:row>50</xdr:row>
      <xdr:rowOff>136728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0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151473</xdr:rowOff>
    </xdr:from>
    <xdr:to>
      <xdr:col>15</xdr:col>
      <xdr:colOff>180975</xdr:colOff>
      <xdr:row>53</xdr:row>
      <xdr:rowOff>161531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238323"/>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67842</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69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89415</xdr:rowOff>
    </xdr:from>
    <xdr:to>
      <xdr:col>15</xdr:col>
      <xdr:colOff>231775</xdr:colOff>
      <xdr:row>57</xdr:row>
      <xdr:rowOff>19565</xdr:rowOff>
    </xdr:to>
    <xdr:sp macro="" textlink="">
      <xdr:nvSpPr>
        <xdr:cNvPr id="347" name="フローチャート : 判断 346">
          <a:extLst>
            <a:ext uri="{FF2B5EF4-FFF2-40B4-BE49-F238E27FC236}">
              <a16:creationId xmlns:a16="http://schemas.microsoft.com/office/drawing/2014/main" id="{00000000-0008-0000-0700-00005B010000}"/>
            </a:ext>
          </a:extLst>
        </xdr:cNvPr>
        <xdr:cNvSpPr/>
      </xdr:nvSpPr>
      <xdr:spPr>
        <a:xfrm>
          <a:off x="104267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151473</xdr:rowOff>
    </xdr:from>
    <xdr:to>
      <xdr:col>14</xdr:col>
      <xdr:colOff>28575</xdr:colOff>
      <xdr:row>53</xdr:row>
      <xdr:rowOff>157702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238323"/>
          <a:ext cx="8890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89757</xdr:rowOff>
    </xdr:from>
    <xdr:to>
      <xdr:col>14</xdr:col>
      <xdr:colOff>79375</xdr:colOff>
      <xdr:row>56</xdr:row>
      <xdr:rowOff>19907</xdr:rowOff>
    </xdr:to>
    <xdr:sp macro="" textlink="">
      <xdr:nvSpPr>
        <xdr:cNvPr id="349" name="フローチャート : 判断 348">
          <a:extLst>
            <a:ext uri="{FF2B5EF4-FFF2-40B4-BE49-F238E27FC236}">
              <a16:creationId xmlns:a16="http://schemas.microsoft.com/office/drawing/2014/main" id="{00000000-0008-0000-0700-00005D010000}"/>
            </a:ext>
          </a:extLst>
        </xdr:cNvPr>
        <xdr:cNvSpPr/>
      </xdr:nvSpPr>
      <xdr:spPr>
        <a:xfrm>
          <a:off x="9588500" y="95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11034</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7" y="961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155702</xdr:rowOff>
    </xdr:from>
    <xdr:to>
      <xdr:col>12</xdr:col>
      <xdr:colOff>511175</xdr:colOff>
      <xdr:row>53</xdr:row>
      <xdr:rowOff>157702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242552"/>
          <a:ext cx="8890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12891</xdr:rowOff>
    </xdr:from>
    <xdr:to>
      <xdr:col>12</xdr:col>
      <xdr:colOff>561975</xdr:colOff>
      <xdr:row>55</xdr:row>
      <xdr:rowOff>114491</xdr:rowOff>
    </xdr:to>
    <xdr:sp macro="" textlink="">
      <xdr:nvSpPr>
        <xdr:cNvPr id="352" name="フローチャート : 判断 351">
          <a:extLst>
            <a:ext uri="{FF2B5EF4-FFF2-40B4-BE49-F238E27FC236}">
              <a16:creationId xmlns:a16="http://schemas.microsoft.com/office/drawing/2014/main" id="{00000000-0008-0000-0700-000060010000}"/>
            </a:ext>
          </a:extLst>
        </xdr:cNvPr>
        <xdr:cNvSpPr/>
      </xdr:nvSpPr>
      <xdr:spPr>
        <a:xfrm>
          <a:off x="8699500" y="944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105618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7" y="953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155702</xdr:rowOff>
    </xdr:from>
    <xdr:to>
      <xdr:col>11</xdr:col>
      <xdr:colOff>307975</xdr:colOff>
      <xdr:row>54</xdr:row>
      <xdr:rowOff>13627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242552"/>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66040</xdr:rowOff>
    </xdr:from>
    <xdr:to>
      <xdr:col>11</xdr:col>
      <xdr:colOff>358775</xdr:colOff>
      <xdr:row>55</xdr:row>
      <xdr:rowOff>167640</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7810500" y="9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158767</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7" y="958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91701</xdr:rowOff>
    </xdr:from>
    <xdr:to>
      <xdr:col>10</xdr:col>
      <xdr:colOff>155575</xdr:colOff>
      <xdr:row>56</xdr:row>
      <xdr:rowOff>21851</xdr:rowOff>
    </xdr:to>
    <xdr:sp macro="" textlink="">
      <xdr:nvSpPr>
        <xdr:cNvPr id="357" name="フローチャート : 判断 356">
          <a:extLst>
            <a:ext uri="{FF2B5EF4-FFF2-40B4-BE49-F238E27FC236}">
              <a16:creationId xmlns:a16="http://schemas.microsoft.com/office/drawing/2014/main" id="{00000000-0008-0000-0700-000065010000}"/>
            </a:ext>
          </a:extLst>
        </xdr:cNvPr>
        <xdr:cNvSpPr/>
      </xdr:nvSpPr>
      <xdr:spPr>
        <a:xfrm>
          <a:off x="6921500" y="952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12978</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7" y="961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110731</xdr:rowOff>
    </xdr:from>
    <xdr:to>
      <xdr:col>15</xdr:col>
      <xdr:colOff>231775</xdr:colOff>
      <xdr:row>54</xdr:row>
      <xdr:rowOff>40881</xdr:rowOff>
    </xdr:to>
    <xdr:sp macro="" textlink="">
      <xdr:nvSpPr>
        <xdr:cNvPr id="364" name="円/楕円 363">
          <a:extLst>
            <a:ext uri="{FF2B5EF4-FFF2-40B4-BE49-F238E27FC236}">
              <a16:creationId xmlns:a16="http://schemas.microsoft.com/office/drawing/2014/main" id="{00000000-0008-0000-0700-00006C010000}"/>
            </a:ext>
          </a:extLst>
        </xdr:cNvPr>
        <xdr:cNvSpPr/>
      </xdr:nvSpPr>
      <xdr:spPr>
        <a:xfrm>
          <a:off x="10426700" y="919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133608</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04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12,618</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100673</xdr:rowOff>
    </xdr:from>
    <xdr:to>
      <xdr:col>14</xdr:col>
      <xdr:colOff>79375</xdr:colOff>
      <xdr:row>54</xdr:row>
      <xdr:rowOff>30823</xdr:rowOff>
    </xdr:to>
    <xdr:sp macro="" textlink="">
      <xdr:nvSpPr>
        <xdr:cNvPr id="366" name="円/楕円 365">
          <a:extLst>
            <a:ext uri="{FF2B5EF4-FFF2-40B4-BE49-F238E27FC236}">
              <a16:creationId xmlns:a16="http://schemas.microsoft.com/office/drawing/2014/main" id="{00000000-0008-0000-0700-00006E010000}"/>
            </a:ext>
          </a:extLst>
        </xdr:cNvPr>
        <xdr:cNvSpPr/>
      </xdr:nvSpPr>
      <xdr:spPr>
        <a:xfrm>
          <a:off x="9588500" y="918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47350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896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12,794</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106902</xdr:rowOff>
    </xdr:from>
    <xdr:to>
      <xdr:col>12</xdr:col>
      <xdr:colOff>561975</xdr:colOff>
      <xdr:row>54</xdr:row>
      <xdr:rowOff>37052</xdr:rowOff>
    </xdr:to>
    <xdr:sp macro="" textlink="">
      <xdr:nvSpPr>
        <xdr:cNvPr id="368" name="円/楕円 367">
          <a:extLst>
            <a:ext uri="{FF2B5EF4-FFF2-40B4-BE49-F238E27FC236}">
              <a16:creationId xmlns:a16="http://schemas.microsoft.com/office/drawing/2014/main" id="{00000000-0008-0000-0700-000070010000}"/>
            </a:ext>
          </a:extLst>
        </xdr:cNvPr>
        <xdr:cNvSpPr/>
      </xdr:nvSpPr>
      <xdr:spPr>
        <a:xfrm>
          <a:off x="8699500" y="919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53579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896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12,685</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104902</xdr:rowOff>
    </xdr:from>
    <xdr:to>
      <xdr:col>11</xdr:col>
      <xdr:colOff>358775</xdr:colOff>
      <xdr:row>54</xdr:row>
      <xdr:rowOff>35052</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7810500" y="919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51579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896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12,720</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134277</xdr:rowOff>
    </xdr:from>
    <xdr:to>
      <xdr:col>10</xdr:col>
      <xdr:colOff>155575</xdr:colOff>
      <xdr:row>54</xdr:row>
      <xdr:rowOff>64427</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6921500" y="922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80954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899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119080</xdr:rowOff>
    </xdr:from>
    <xdr:to>
      <xdr:col>15</xdr:col>
      <xdr:colOff>180340</xdr:colOff>
      <xdr:row>78</xdr:row>
      <xdr:rowOff>122738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292030"/>
          <a:ext cx="1270" cy="120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126565</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499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15</xdr:col>
      <xdr:colOff>92075</xdr:colOff>
      <xdr:row>78</xdr:row>
      <xdr:rowOff>122738</xdr:rowOff>
    </xdr:from>
    <xdr:to>
      <xdr:col>15</xdr:col>
      <xdr:colOff>269875</xdr:colOff>
      <xdr:row>78</xdr:row>
      <xdr:rowOff>122738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49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65757</xdr:rowOff>
    </xdr:from>
    <xdr:ext cx="534377"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0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15</xdr:col>
      <xdr:colOff>92075</xdr:colOff>
      <xdr:row>71</xdr:row>
      <xdr:rowOff>119080</xdr:rowOff>
    </xdr:from>
    <xdr:to>
      <xdr:col>15</xdr:col>
      <xdr:colOff>269875</xdr:colOff>
      <xdr:row>71</xdr:row>
      <xdr:rowOff>119080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292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148365</xdr:rowOff>
    </xdr:from>
    <xdr:to>
      <xdr:col>15</xdr:col>
      <xdr:colOff>180975</xdr:colOff>
      <xdr:row>76</xdr:row>
      <xdr:rowOff>16393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007115"/>
          <a:ext cx="838200" cy="3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91879</xdr:rowOff>
    </xdr:from>
    <xdr:ext cx="469744"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29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113452</xdr:rowOff>
    </xdr:from>
    <xdr:to>
      <xdr:col>15</xdr:col>
      <xdr:colOff>231775</xdr:colOff>
      <xdr:row>78</xdr:row>
      <xdr:rowOff>43602</xdr:rowOff>
    </xdr:to>
    <xdr:sp macro="" textlink="">
      <xdr:nvSpPr>
        <xdr:cNvPr id="402" name="フローチャート : 判断 401">
          <a:extLst>
            <a:ext uri="{FF2B5EF4-FFF2-40B4-BE49-F238E27FC236}">
              <a16:creationId xmlns:a16="http://schemas.microsoft.com/office/drawing/2014/main" id="{00000000-0008-0000-0700-000092010000}"/>
            </a:ext>
          </a:extLst>
        </xdr:cNvPr>
        <xdr:cNvSpPr/>
      </xdr:nvSpPr>
      <xdr:spPr>
        <a:xfrm>
          <a:off x="104267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148365</xdr:rowOff>
    </xdr:from>
    <xdr:to>
      <xdr:col>14</xdr:col>
      <xdr:colOff>28575</xdr:colOff>
      <xdr:row>76</xdr:row>
      <xdr:rowOff>123379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007115"/>
          <a:ext cx="889000" cy="14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31590</xdr:rowOff>
    </xdr:from>
    <xdr:to>
      <xdr:col>14</xdr:col>
      <xdr:colOff>79375</xdr:colOff>
      <xdr:row>77</xdr:row>
      <xdr:rowOff>133190</xdr:rowOff>
    </xdr:to>
    <xdr:sp macro="" textlink="">
      <xdr:nvSpPr>
        <xdr:cNvPr id="404" name="フローチャート : 判断 403">
          <a:extLst>
            <a:ext uri="{FF2B5EF4-FFF2-40B4-BE49-F238E27FC236}">
              <a16:creationId xmlns:a16="http://schemas.microsoft.com/office/drawing/2014/main" id="{00000000-0008-0000-0700-000094010000}"/>
            </a:ext>
          </a:extLst>
        </xdr:cNvPr>
        <xdr:cNvSpPr/>
      </xdr:nvSpPr>
      <xdr:spPr>
        <a:xfrm>
          <a:off x="9588500" y="132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124317</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32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123379</xdr:rowOff>
    </xdr:from>
    <xdr:to>
      <xdr:col>12</xdr:col>
      <xdr:colOff>511175</xdr:colOff>
      <xdr:row>76</xdr:row>
      <xdr:rowOff>149690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153579"/>
          <a:ext cx="889000" cy="2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70566</xdr:rowOff>
    </xdr:from>
    <xdr:to>
      <xdr:col>12</xdr:col>
      <xdr:colOff>561975</xdr:colOff>
      <xdr:row>78</xdr:row>
      <xdr:rowOff>716</xdr:rowOff>
    </xdr:to>
    <xdr:sp macro="" textlink="">
      <xdr:nvSpPr>
        <xdr:cNvPr id="407" name="フローチャート : 判断 406">
          <a:extLst>
            <a:ext uri="{FF2B5EF4-FFF2-40B4-BE49-F238E27FC236}">
              <a16:creationId xmlns:a16="http://schemas.microsoft.com/office/drawing/2014/main" id="{00000000-0008-0000-0700-000097010000}"/>
            </a:ext>
          </a:extLst>
        </xdr:cNvPr>
        <xdr:cNvSpPr/>
      </xdr:nvSpPr>
      <xdr:spPr>
        <a:xfrm>
          <a:off x="8699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163293</xdr:rowOff>
    </xdr:from>
    <xdr:ext cx="469744"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515427" y="13364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137117</xdr:rowOff>
    </xdr:from>
    <xdr:to>
      <xdr:col>11</xdr:col>
      <xdr:colOff>307975</xdr:colOff>
      <xdr:row>76</xdr:row>
      <xdr:rowOff>149690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167317"/>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63640</xdr:rowOff>
    </xdr:from>
    <xdr:to>
      <xdr:col>11</xdr:col>
      <xdr:colOff>358775</xdr:colOff>
      <xdr:row>77</xdr:row>
      <xdr:rowOff>165240</xdr:rowOff>
    </xdr:to>
    <xdr:sp macro="" textlink="">
      <xdr:nvSpPr>
        <xdr:cNvPr id="410" name="フローチャート : 判断 409">
          <a:extLst>
            <a:ext uri="{FF2B5EF4-FFF2-40B4-BE49-F238E27FC236}">
              <a16:creationId xmlns:a16="http://schemas.microsoft.com/office/drawing/2014/main" id="{00000000-0008-0000-0700-00009A010000}"/>
            </a:ext>
          </a:extLst>
        </xdr:cNvPr>
        <xdr:cNvSpPr/>
      </xdr:nvSpPr>
      <xdr:spPr>
        <a:xfrm>
          <a:off x="7810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156367</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26427" y="1335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70132</xdr:rowOff>
    </xdr:from>
    <xdr:to>
      <xdr:col>10</xdr:col>
      <xdr:colOff>155575</xdr:colOff>
      <xdr:row>78</xdr:row>
      <xdr:rowOff>282</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6921500" y="1327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162859</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37427" y="1336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137043</xdr:rowOff>
    </xdr:from>
    <xdr:to>
      <xdr:col>15</xdr:col>
      <xdr:colOff>231775</xdr:colOff>
      <xdr:row>76</xdr:row>
      <xdr:rowOff>67193</xdr:rowOff>
    </xdr:to>
    <xdr:sp macro="" textlink="">
      <xdr:nvSpPr>
        <xdr:cNvPr id="419" name="円/楕円 418">
          <a:extLst>
            <a:ext uri="{FF2B5EF4-FFF2-40B4-BE49-F238E27FC236}">
              <a16:creationId xmlns:a16="http://schemas.microsoft.com/office/drawing/2014/main" id="{00000000-0008-0000-0700-0000A3010000}"/>
            </a:ext>
          </a:extLst>
        </xdr:cNvPr>
        <xdr:cNvSpPr/>
      </xdr:nvSpPr>
      <xdr:spPr>
        <a:xfrm>
          <a:off x="10426700" y="1299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159920</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284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20,394</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97564</xdr:rowOff>
    </xdr:from>
    <xdr:to>
      <xdr:col>14</xdr:col>
      <xdr:colOff>79375</xdr:colOff>
      <xdr:row>76</xdr:row>
      <xdr:rowOff>27713</xdr:rowOff>
    </xdr:to>
    <xdr:sp macro="" textlink="">
      <xdr:nvSpPr>
        <xdr:cNvPr id="421" name="円/楕円 420">
          <a:extLst>
            <a:ext uri="{FF2B5EF4-FFF2-40B4-BE49-F238E27FC236}">
              <a16:creationId xmlns:a16="http://schemas.microsoft.com/office/drawing/2014/main" id="{00000000-0008-0000-0700-0000A5010000}"/>
            </a:ext>
          </a:extLst>
        </xdr:cNvPr>
        <xdr:cNvSpPr/>
      </xdr:nvSpPr>
      <xdr:spPr>
        <a:xfrm>
          <a:off x="9588500" y="129563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44241</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273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22,121</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72579</xdr:rowOff>
    </xdr:from>
    <xdr:to>
      <xdr:col>12</xdr:col>
      <xdr:colOff>561975</xdr:colOff>
      <xdr:row>77</xdr:row>
      <xdr:rowOff>2729</xdr:rowOff>
    </xdr:to>
    <xdr:sp macro="" textlink="">
      <xdr:nvSpPr>
        <xdr:cNvPr id="423" name="円/楕円 422">
          <a:extLst>
            <a:ext uri="{FF2B5EF4-FFF2-40B4-BE49-F238E27FC236}">
              <a16:creationId xmlns:a16="http://schemas.microsoft.com/office/drawing/2014/main" id="{00000000-0008-0000-0700-0000A7010000}"/>
            </a:ext>
          </a:extLst>
        </xdr:cNvPr>
        <xdr:cNvSpPr/>
      </xdr:nvSpPr>
      <xdr:spPr>
        <a:xfrm>
          <a:off x="8699500" y="1310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19255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287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15,714</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98890</xdr:rowOff>
    </xdr:from>
    <xdr:to>
      <xdr:col>11</xdr:col>
      <xdr:colOff>358775</xdr:colOff>
      <xdr:row>77</xdr:row>
      <xdr:rowOff>29040</xdr:rowOff>
    </xdr:to>
    <xdr:sp macro="" textlink="">
      <xdr:nvSpPr>
        <xdr:cNvPr id="425" name="円/楕円 424">
          <a:extLst>
            <a:ext uri="{FF2B5EF4-FFF2-40B4-BE49-F238E27FC236}">
              <a16:creationId xmlns:a16="http://schemas.microsoft.com/office/drawing/2014/main" id="{00000000-0008-0000-0700-0000A9010000}"/>
            </a:ext>
          </a:extLst>
        </xdr:cNvPr>
        <xdr:cNvSpPr/>
      </xdr:nvSpPr>
      <xdr:spPr>
        <a:xfrm>
          <a:off x="7810500" y="1312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45567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290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14,563</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86317</xdr:rowOff>
    </xdr:from>
    <xdr:to>
      <xdr:col>10</xdr:col>
      <xdr:colOff>155575</xdr:colOff>
      <xdr:row>77</xdr:row>
      <xdr:rowOff>16467</xdr:rowOff>
    </xdr:to>
    <xdr:sp macro="" textlink="">
      <xdr:nvSpPr>
        <xdr:cNvPr id="427" name="円/楕円 426">
          <a:extLst>
            <a:ext uri="{FF2B5EF4-FFF2-40B4-BE49-F238E27FC236}">
              <a16:creationId xmlns:a16="http://schemas.microsoft.com/office/drawing/2014/main" id="{00000000-0008-0000-0700-0000AB010000}"/>
            </a:ext>
          </a:extLst>
        </xdr:cNvPr>
        <xdr:cNvSpPr/>
      </xdr:nvSpPr>
      <xdr:spPr>
        <a:xfrm>
          <a:off x="6921500" y="1311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32993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289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15,113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48,005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86246</xdr:rowOff>
    </xdr:from>
    <xdr:to>
      <xdr:col>15</xdr:col>
      <xdr:colOff>180340</xdr:colOff>
      <xdr:row>99</xdr:row>
      <xdr:rowOff>2006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688196"/>
          <a:ext cx="1270" cy="1287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5833</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97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22,228</a:t>
          </a:r>
          <a:endParaRPr kumimoji="1" lang="ja-JP" altLang="en-US" sz="1000" b="1">
            <a:latin typeface="ＭＳ Ｐゴシック"/>
          </a:endParaRPr>
        </a:p>
      </xdr:txBody>
    </xdr:sp>
    <xdr:clientData/>
  </xdr:oneCellAnchor>
  <xdr:twoCellAnchor>
    <xdr:from>
      <xdr:col>15</xdr:col>
      <xdr:colOff>92075</xdr:colOff>
      <xdr:row>99</xdr:row>
      <xdr:rowOff>2006</xdr:rowOff>
    </xdr:from>
    <xdr:to>
      <xdr:col>15</xdr:col>
      <xdr:colOff>269875</xdr:colOff>
      <xdr:row>99</xdr:row>
      <xdr:rowOff>2006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97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32923</xdr:rowOff>
    </xdr:from>
    <xdr:ext cx="534377"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46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89,806</a:t>
          </a:r>
          <a:endParaRPr kumimoji="1" lang="ja-JP" altLang="en-US" sz="1000" b="1">
            <a:latin typeface="ＭＳ Ｐゴシック"/>
          </a:endParaRPr>
        </a:p>
      </xdr:txBody>
    </xdr:sp>
    <xdr:clientData/>
  </xdr:oneCellAnchor>
  <xdr:twoCellAnchor>
    <xdr:from>
      <xdr:col>15</xdr:col>
      <xdr:colOff>92075</xdr:colOff>
      <xdr:row>91</xdr:row>
      <xdr:rowOff>86246</xdr:rowOff>
    </xdr:from>
    <xdr:to>
      <xdr:col>15</xdr:col>
      <xdr:colOff>269875</xdr:colOff>
      <xdr:row>91</xdr:row>
      <xdr:rowOff>86246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6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64909</xdr:rowOff>
    </xdr:from>
    <xdr:to>
      <xdr:col>15</xdr:col>
      <xdr:colOff>180975</xdr:colOff>
      <xdr:row>98</xdr:row>
      <xdr:rowOff>17475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695559"/>
          <a:ext cx="838200" cy="12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50664</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0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36,208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27787</xdr:rowOff>
    </xdr:from>
    <xdr:to>
      <xdr:col>15</xdr:col>
      <xdr:colOff>231775</xdr:colOff>
      <xdr:row>97</xdr:row>
      <xdr:rowOff>129387</xdr:rowOff>
    </xdr:to>
    <xdr:sp macro="" textlink="">
      <xdr:nvSpPr>
        <xdr:cNvPr id="460" name="フローチャート : 判断 459">
          <a:extLst>
            <a:ext uri="{FF2B5EF4-FFF2-40B4-BE49-F238E27FC236}">
              <a16:creationId xmlns:a16="http://schemas.microsoft.com/office/drawing/2014/main" id="{00000000-0008-0000-0700-0000CC010000}"/>
            </a:ext>
          </a:extLst>
        </xdr:cNvPr>
        <xdr:cNvSpPr/>
      </xdr:nvSpPr>
      <xdr:spPr>
        <a:xfrm>
          <a:off x="10426700" y="166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64909</xdr:rowOff>
    </xdr:from>
    <xdr:to>
      <xdr:col>14</xdr:col>
      <xdr:colOff>28575</xdr:colOff>
      <xdr:row>98</xdr:row>
      <xdr:rowOff>20199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695559"/>
          <a:ext cx="889000" cy="12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123437</xdr:rowOff>
    </xdr:from>
    <xdr:to>
      <xdr:col>14</xdr:col>
      <xdr:colOff>79375</xdr:colOff>
      <xdr:row>97</xdr:row>
      <xdr:rowOff>53587</xdr:rowOff>
    </xdr:to>
    <xdr:sp macro="" textlink="">
      <xdr:nvSpPr>
        <xdr:cNvPr id="462" name="フローチャート : 判断 461">
          <a:extLst>
            <a:ext uri="{FF2B5EF4-FFF2-40B4-BE49-F238E27FC236}">
              <a16:creationId xmlns:a16="http://schemas.microsoft.com/office/drawing/2014/main" id="{00000000-0008-0000-0700-0000CE010000}"/>
            </a:ext>
          </a:extLst>
        </xdr:cNvPr>
        <xdr:cNvSpPr/>
      </xdr:nvSpPr>
      <xdr:spPr>
        <a:xfrm>
          <a:off x="9588500" y="1658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70114</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35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167570</xdr:rowOff>
    </xdr:from>
    <xdr:to>
      <xdr:col>12</xdr:col>
      <xdr:colOff>511175</xdr:colOff>
      <xdr:row>98</xdr:row>
      <xdr:rowOff>20199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626770"/>
          <a:ext cx="889000" cy="19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112083</xdr:rowOff>
    </xdr:from>
    <xdr:to>
      <xdr:col>12</xdr:col>
      <xdr:colOff>561975</xdr:colOff>
      <xdr:row>97</xdr:row>
      <xdr:rowOff>42233</xdr:rowOff>
    </xdr:to>
    <xdr:sp macro="" textlink="">
      <xdr:nvSpPr>
        <xdr:cNvPr id="465" name="フローチャート : 判断 464">
          <a:extLst>
            <a:ext uri="{FF2B5EF4-FFF2-40B4-BE49-F238E27FC236}">
              <a16:creationId xmlns:a16="http://schemas.microsoft.com/office/drawing/2014/main" id="{00000000-0008-0000-0700-0000D1010000}"/>
            </a:ext>
          </a:extLst>
        </xdr:cNvPr>
        <xdr:cNvSpPr/>
      </xdr:nvSpPr>
      <xdr:spPr>
        <a:xfrm>
          <a:off x="8699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58760</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167570</xdr:rowOff>
    </xdr:from>
    <xdr:to>
      <xdr:col>11</xdr:col>
      <xdr:colOff>307975</xdr:colOff>
      <xdr:row>97</xdr:row>
      <xdr:rowOff>40049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626770"/>
          <a:ext cx="889000" cy="4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70783</xdr:rowOff>
    </xdr:from>
    <xdr:to>
      <xdr:col>11</xdr:col>
      <xdr:colOff>358775</xdr:colOff>
      <xdr:row>97</xdr:row>
      <xdr:rowOff>933</xdr:rowOff>
    </xdr:to>
    <xdr:sp macro="" textlink="">
      <xdr:nvSpPr>
        <xdr:cNvPr id="468" name="フローチャート : 判断 467">
          <a:extLst>
            <a:ext uri="{FF2B5EF4-FFF2-40B4-BE49-F238E27FC236}">
              <a16:creationId xmlns:a16="http://schemas.microsoft.com/office/drawing/2014/main" id="{00000000-0008-0000-0700-0000D4010000}"/>
            </a:ext>
          </a:extLst>
        </xdr:cNvPr>
        <xdr:cNvSpPr/>
      </xdr:nvSpPr>
      <xdr:spPr>
        <a:xfrm>
          <a:off x="7810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17460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3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131268</xdr:rowOff>
    </xdr:from>
    <xdr:to>
      <xdr:col>10</xdr:col>
      <xdr:colOff>155575</xdr:colOff>
      <xdr:row>97</xdr:row>
      <xdr:rowOff>61418</xdr:rowOff>
    </xdr:to>
    <xdr:sp macro="" textlink="">
      <xdr:nvSpPr>
        <xdr:cNvPr id="470" name="フローチャート : 判断 469">
          <a:extLst>
            <a:ext uri="{FF2B5EF4-FFF2-40B4-BE49-F238E27FC236}">
              <a16:creationId xmlns:a16="http://schemas.microsoft.com/office/drawing/2014/main" id="{00000000-0008-0000-0700-0000D6010000}"/>
            </a:ext>
          </a:extLst>
        </xdr:cNvPr>
        <xdr:cNvSpPr/>
      </xdr:nvSpPr>
      <xdr:spPr>
        <a:xfrm>
          <a:off x="6921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77945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3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138125</xdr:rowOff>
    </xdr:from>
    <xdr:to>
      <xdr:col>15</xdr:col>
      <xdr:colOff>231775</xdr:colOff>
      <xdr:row>98</xdr:row>
      <xdr:rowOff>68275</xdr:rowOff>
    </xdr:to>
    <xdr:sp macro="" textlink="">
      <xdr:nvSpPr>
        <xdr:cNvPr id="477" name="円/楕円 476">
          <a:extLst>
            <a:ext uri="{FF2B5EF4-FFF2-40B4-BE49-F238E27FC236}">
              <a16:creationId xmlns:a16="http://schemas.microsoft.com/office/drawing/2014/main" id="{00000000-0008-0000-0700-0000DD010000}"/>
            </a:ext>
          </a:extLst>
        </xdr:cNvPr>
        <xdr:cNvSpPr/>
      </xdr:nvSpPr>
      <xdr:spPr>
        <a:xfrm>
          <a:off x="10426700" y="1676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116552</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74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30,416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14109</xdr:rowOff>
    </xdr:from>
    <xdr:to>
      <xdr:col>14</xdr:col>
      <xdr:colOff>79375</xdr:colOff>
      <xdr:row>97</xdr:row>
      <xdr:rowOff>115709</xdr:rowOff>
    </xdr:to>
    <xdr:sp macro="" textlink="">
      <xdr:nvSpPr>
        <xdr:cNvPr id="479" name="円/楕円 478">
          <a:extLst>
            <a:ext uri="{FF2B5EF4-FFF2-40B4-BE49-F238E27FC236}">
              <a16:creationId xmlns:a16="http://schemas.microsoft.com/office/drawing/2014/main" id="{00000000-0008-0000-0700-0000DF010000}"/>
            </a:ext>
          </a:extLst>
        </xdr:cNvPr>
        <xdr:cNvSpPr/>
      </xdr:nvSpPr>
      <xdr:spPr>
        <a:xfrm>
          <a:off x="9588500" y="1664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106836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73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36,926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140849</xdr:rowOff>
    </xdr:from>
    <xdr:to>
      <xdr:col>12</xdr:col>
      <xdr:colOff>561975</xdr:colOff>
      <xdr:row>98</xdr:row>
      <xdr:rowOff>70999</xdr:rowOff>
    </xdr:to>
    <xdr:sp macro="" textlink="">
      <xdr:nvSpPr>
        <xdr:cNvPr id="481" name="円/楕円 480">
          <a:extLst>
            <a:ext uri="{FF2B5EF4-FFF2-40B4-BE49-F238E27FC236}">
              <a16:creationId xmlns:a16="http://schemas.microsoft.com/office/drawing/2014/main" id="{00000000-0008-0000-0700-0000E1010000}"/>
            </a:ext>
          </a:extLst>
        </xdr:cNvPr>
        <xdr:cNvSpPr/>
      </xdr:nvSpPr>
      <xdr:spPr>
        <a:xfrm>
          <a:off x="8699500" y="1677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62126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6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30,273</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116770</xdr:rowOff>
    </xdr:from>
    <xdr:to>
      <xdr:col>11</xdr:col>
      <xdr:colOff>358775</xdr:colOff>
      <xdr:row>97</xdr:row>
      <xdr:rowOff>46920</xdr:rowOff>
    </xdr:to>
    <xdr:sp macro="" textlink="">
      <xdr:nvSpPr>
        <xdr:cNvPr id="483" name="円/楕円 482">
          <a:extLst>
            <a:ext uri="{FF2B5EF4-FFF2-40B4-BE49-F238E27FC236}">
              <a16:creationId xmlns:a16="http://schemas.microsoft.com/office/drawing/2014/main" id="{00000000-0008-0000-0700-0000E3010000}"/>
            </a:ext>
          </a:extLst>
        </xdr:cNvPr>
        <xdr:cNvSpPr/>
      </xdr:nvSpPr>
      <xdr:spPr>
        <a:xfrm>
          <a:off x="7810500" y="165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38047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6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40,537</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160699</xdr:rowOff>
    </xdr:from>
    <xdr:to>
      <xdr:col>10</xdr:col>
      <xdr:colOff>155575</xdr:colOff>
      <xdr:row>97</xdr:row>
      <xdr:rowOff>90849</xdr:rowOff>
    </xdr:to>
    <xdr:sp macro="" textlink="">
      <xdr:nvSpPr>
        <xdr:cNvPr id="485" name="円/楕円 484">
          <a:extLst>
            <a:ext uri="{FF2B5EF4-FFF2-40B4-BE49-F238E27FC236}">
              <a16:creationId xmlns:a16="http://schemas.microsoft.com/office/drawing/2014/main" id="{00000000-0008-0000-0700-0000E5010000}"/>
            </a:ext>
          </a:extLst>
        </xdr:cNvPr>
        <xdr:cNvSpPr/>
      </xdr:nvSpPr>
      <xdr:spPr>
        <a:xfrm>
          <a:off x="6921500" y="1661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81976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71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38681</xdr:rowOff>
    </xdr:from>
    <xdr:to>
      <xdr:col>23</xdr:col>
      <xdr:colOff>516889</xdr:colOff>
      <xdr:row>39</xdr:row>
      <xdr:rowOff>154613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53631"/>
          <a:ext cx="1269" cy="148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158440</xdr:rowOff>
    </xdr:from>
    <xdr:ext cx="469744"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8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8,488</a:t>
          </a:r>
          <a:endParaRPr kumimoji="1" lang="ja-JP" altLang="en-US" sz="1000" b="1">
            <a:latin typeface="ＭＳ Ｐゴシック"/>
          </a:endParaRPr>
        </a:p>
      </xdr:txBody>
    </xdr:sp>
    <xdr:clientData/>
  </xdr:oneCellAnchor>
  <xdr:twoCellAnchor>
    <xdr:from>
      <xdr:col>23</xdr:col>
      <xdr:colOff>428625</xdr:colOff>
      <xdr:row>39</xdr:row>
      <xdr:rowOff>154613</xdr:rowOff>
    </xdr:from>
    <xdr:to>
      <xdr:col>23</xdr:col>
      <xdr:colOff>606425</xdr:colOff>
      <xdr:row>39</xdr:row>
      <xdr:rowOff>154613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84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156808</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22,153</a:t>
          </a:r>
          <a:endParaRPr kumimoji="1" lang="ja-JP" altLang="en-US" sz="1000" b="1">
            <a:latin typeface="ＭＳ Ｐゴシック"/>
          </a:endParaRPr>
        </a:p>
      </xdr:txBody>
    </xdr:sp>
    <xdr:clientData/>
  </xdr:oneCellAnchor>
  <xdr:twoCellAnchor>
    <xdr:from>
      <xdr:col>23</xdr:col>
      <xdr:colOff>428625</xdr:colOff>
      <xdr:row>31</xdr:row>
      <xdr:rowOff>38681</xdr:rowOff>
    </xdr:from>
    <xdr:to>
      <xdr:col>23</xdr:col>
      <xdr:colOff>606425</xdr:colOff>
      <xdr:row>31</xdr:row>
      <xdr:rowOff>38681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137958</xdr:rowOff>
    </xdr:from>
    <xdr:to>
      <xdr:col>23</xdr:col>
      <xdr:colOff>517525</xdr:colOff>
      <xdr:row>35</xdr:row>
      <xdr:rowOff>77978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5967258"/>
          <a:ext cx="838200" cy="11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46753</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1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13,539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68326</xdr:rowOff>
    </xdr:from>
    <xdr:to>
      <xdr:col>23</xdr:col>
      <xdr:colOff>568325</xdr:colOff>
      <xdr:row>36</xdr:row>
      <xdr:rowOff>169926</xdr:rowOff>
    </xdr:to>
    <xdr:sp macro="" textlink="">
      <xdr:nvSpPr>
        <xdr:cNvPr id="520" name="フローチャート : 判断 519">
          <a:extLst>
            <a:ext uri="{FF2B5EF4-FFF2-40B4-BE49-F238E27FC236}">
              <a16:creationId xmlns:a16="http://schemas.microsoft.com/office/drawing/2014/main" id="{00000000-0008-0000-0700-000008020000}"/>
            </a:ext>
          </a:extLst>
        </xdr:cNvPr>
        <xdr:cNvSpPr/>
      </xdr:nvSpPr>
      <xdr:spPr>
        <a:xfrm>
          <a:off x="162687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75801</xdr:rowOff>
    </xdr:from>
    <xdr:to>
      <xdr:col>22</xdr:col>
      <xdr:colOff>365125</xdr:colOff>
      <xdr:row>35</xdr:row>
      <xdr:rowOff>77978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5562201"/>
          <a:ext cx="889000" cy="51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155847</xdr:rowOff>
    </xdr:from>
    <xdr:to>
      <xdr:col>22</xdr:col>
      <xdr:colOff>415925</xdr:colOff>
      <xdr:row>35</xdr:row>
      <xdr:rowOff>85997</xdr:rowOff>
    </xdr:to>
    <xdr:sp macro="" textlink="">
      <xdr:nvSpPr>
        <xdr:cNvPr id="522" name="フローチャート : 判断 521">
          <a:extLst>
            <a:ext uri="{FF2B5EF4-FFF2-40B4-BE49-F238E27FC236}">
              <a16:creationId xmlns:a16="http://schemas.microsoft.com/office/drawing/2014/main" id="{00000000-0008-0000-0700-00000A020000}"/>
            </a:ext>
          </a:extLst>
        </xdr:cNvPr>
        <xdr:cNvSpPr/>
      </xdr:nvSpPr>
      <xdr:spPr>
        <a:xfrm>
          <a:off x="15430500" y="5985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102524</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76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75801</xdr:rowOff>
    </xdr:from>
    <xdr:to>
      <xdr:col>21</xdr:col>
      <xdr:colOff>161925</xdr:colOff>
      <xdr:row>37</xdr:row>
      <xdr:rowOff>33129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5562201"/>
          <a:ext cx="889000" cy="81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112631</xdr:rowOff>
    </xdr:from>
    <xdr:to>
      <xdr:col>21</xdr:col>
      <xdr:colOff>212725</xdr:colOff>
      <xdr:row>36</xdr:row>
      <xdr:rowOff>42781</xdr:rowOff>
    </xdr:to>
    <xdr:sp macro="" textlink="">
      <xdr:nvSpPr>
        <xdr:cNvPr id="525" name="フローチャート : 判断 524">
          <a:extLst>
            <a:ext uri="{FF2B5EF4-FFF2-40B4-BE49-F238E27FC236}">
              <a16:creationId xmlns:a16="http://schemas.microsoft.com/office/drawing/2014/main" id="{00000000-0008-0000-0700-00000D020000}"/>
            </a:ext>
          </a:extLst>
        </xdr:cNvPr>
        <xdr:cNvSpPr/>
      </xdr:nvSpPr>
      <xdr:spPr>
        <a:xfrm>
          <a:off x="14541500" y="61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33908</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2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33129</xdr:rowOff>
    </xdr:from>
    <xdr:to>
      <xdr:col>19</xdr:col>
      <xdr:colOff>644525</xdr:colOff>
      <xdr:row>37</xdr:row>
      <xdr:rowOff>50655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376779"/>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5189</xdr:rowOff>
    </xdr:from>
    <xdr:to>
      <xdr:col>20</xdr:col>
      <xdr:colOff>9525</xdr:colOff>
      <xdr:row>36</xdr:row>
      <xdr:rowOff>106789</xdr:rowOff>
    </xdr:to>
    <xdr:sp macro="" textlink="">
      <xdr:nvSpPr>
        <xdr:cNvPr id="528" name="フローチャート : 判断 527">
          <a:extLst>
            <a:ext uri="{FF2B5EF4-FFF2-40B4-BE49-F238E27FC236}">
              <a16:creationId xmlns:a16="http://schemas.microsoft.com/office/drawing/2014/main" id="{00000000-0008-0000-0700-000010020000}"/>
            </a:ext>
          </a:extLst>
        </xdr:cNvPr>
        <xdr:cNvSpPr/>
      </xdr:nvSpPr>
      <xdr:spPr>
        <a:xfrm>
          <a:off x="13652500" y="617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123316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595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78341</xdr:rowOff>
    </xdr:from>
    <xdr:to>
      <xdr:col>18</xdr:col>
      <xdr:colOff>492125</xdr:colOff>
      <xdr:row>37</xdr:row>
      <xdr:rowOff>8491</xdr:rowOff>
    </xdr:to>
    <xdr:sp macro="" textlink="">
      <xdr:nvSpPr>
        <xdr:cNvPr id="530" name="フローチャート : 判断 529">
          <a:extLst>
            <a:ext uri="{FF2B5EF4-FFF2-40B4-BE49-F238E27FC236}">
              <a16:creationId xmlns:a16="http://schemas.microsoft.com/office/drawing/2014/main" id="{00000000-0008-0000-0700-000012020000}"/>
            </a:ext>
          </a:extLst>
        </xdr:cNvPr>
        <xdr:cNvSpPr/>
      </xdr:nvSpPr>
      <xdr:spPr>
        <a:xfrm>
          <a:off x="12763500" y="625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25018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2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87158</xdr:rowOff>
    </xdr:from>
    <xdr:to>
      <xdr:col>23</xdr:col>
      <xdr:colOff>568325</xdr:colOff>
      <xdr:row>35</xdr:row>
      <xdr:rowOff>17308</xdr:rowOff>
    </xdr:to>
    <xdr:sp macro="" textlink="">
      <xdr:nvSpPr>
        <xdr:cNvPr id="537" name="円/楕円 536">
          <a:extLst>
            <a:ext uri="{FF2B5EF4-FFF2-40B4-BE49-F238E27FC236}">
              <a16:creationId xmlns:a16="http://schemas.microsoft.com/office/drawing/2014/main" id="{00000000-0008-0000-0700-000019020000}"/>
            </a:ext>
          </a:extLst>
        </xdr:cNvPr>
        <xdr:cNvSpPr/>
      </xdr:nvSpPr>
      <xdr:spPr>
        <a:xfrm>
          <a:off x="16268700" y="591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110035</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76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16,516</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27178</xdr:rowOff>
    </xdr:from>
    <xdr:to>
      <xdr:col>22</xdr:col>
      <xdr:colOff>415925</xdr:colOff>
      <xdr:row>35</xdr:row>
      <xdr:rowOff>128778</xdr:rowOff>
    </xdr:to>
    <xdr:sp macro="" textlink="">
      <xdr:nvSpPr>
        <xdr:cNvPr id="539" name="円/楕円 538">
          <a:extLst>
            <a:ext uri="{FF2B5EF4-FFF2-40B4-BE49-F238E27FC236}">
              <a16:creationId xmlns:a16="http://schemas.microsoft.com/office/drawing/2014/main" id="{00000000-0008-0000-0700-00001B020000}"/>
            </a:ext>
          </a:extLst>
        </xdr:cNvPr>
        <xdr:cNvSpPr/>
      </xdr:nvSpPr>
      <xdr:spPr>
        <a:xfrm>
          <a:off x="15430500" y="602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119905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12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15,492</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25001</xdr:rowOff>
    </xdr:from>
    <xdr:to>
      <xdr:col>21</xdr:col>
      <xdr:colOff>212725</xdr:colOff>
      <xdr:row>32</xdr:row>
      <xdr:rowOff>126601</xdr:rowOff>
    </xdr:to>
    <xdr:sp macro="" textlink="">
      <xdr:nvSpPr>
        <xdr:cNvPr id="541" name="円/楕円 540">
          <a:extLst>
            <a:ext uri="{FF2B5EF4-FFF2-40B4-BE49-F238E27FC236}">
              <a16:creationId xmlns:a16="http://schemas.microsoft.com/office/drawing/2014/main" id="{00000000-0008-0000-0700-00001D020000}"/>
            </a:ext>
          </a:extLst>
        </xdr:cNvPr>
        <xdr:cNvSpPr/>
      </xdr:nvSpPr>
      <xdr:spPr>
        <a:xfrm>
          <a:off x="14541500" y="551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30</xdr:row>
      <xdr:rowOff>143128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28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20,237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153779</xdr:rowOff>
    </xdr:from>
    <xdr:to>
      <xdr:col>20</xdr:col>
      <xdr:colOff>9525</xdr:colOff>
      <xdr:row>37</xdr:row>
      <xdr:rowOff>83929</xdr:rowOff>
    </xdr:to>
    <xdr:sp macro="" textlink="">
      <xdr:nvSpPr>
        <xdr:cNvPr id="543" name="円/楕円 542">
          <a:extLst>
            <a:ext uri="{FF2B5EF4-FFF2-40B4-BE49-F238E27FC236}">
              <a16:creationId xmlns:a16="http://schemas.microsoft.com/office/drawing/2014/main" id="{00000000-0008-0000-0700-00001F020000}"/>
            </a:ext>
          </a:extLst>
        </xdr:cNvPr>
        <xdr:cNvSpPr/>
      </xdr:nvSpPr>
      <xdr:spPr>
        <a:xfrm>
          <a:off x="13652500" y="632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75056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41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171305</xdr:rowOff>
    </xdr:from>
    <xdr:to>
      <xdr:col>18</xdr:col>
      <xdr:colOff>492125</xdr:colOff>
      <xdr:row>37</xdr:row>
      <xdr:rowOff>101455</xdr:rowOff>
    </xdr:to>
    <xdr:sp macro="" textlink="">
      <xdr:nvSpPr>
        <xdr:cNvPr id="545" name="円/楕円 544">
          <a:extLst>
            <a:ext uri="{FF2B5EF4-FFF2-40B4-BE49-F238E27FC236}">
              <a16:creationId xmlns:a16="http://schemas.microsoft.com/office/drawing/2014/main" id="{00000000-0008-0000-0700-000021020000}"/>
            </a:ext>
          </a:extLst>
        </xdr:cNvPr>
        <xdr:cNvSpPr/>
      </xdr:nvSpPr>
      <xdr:spPr>
        <a:xfrm>
          <a:off x="12763500" y="634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92582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43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40,366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37790</xdr:rowOff>
    </xdr:from>
    <xdr:to>
      <xdr:col>23</xdr:col>
      <xdr:colOff>516889</xdr:colOff>
      <xdr:row>58</xdr:row>
      <xdr:rowOff>85727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610290"/>
          <a:ext cx="1269" cy="141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89554</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22,361</a:t>
          </a:r>
          <a:endParaRPr kumimoji="1" lang="ja-JP" altLang="en-US" sz="1000" b="1">
            <a:latin typeface="ＭＳ Ｐゴシック"/>
          </a:endParaRPr>
        </a:p>
      </xdr:txBody>
    </xdr:sp>
    <xdr:clientData/>
  </xdr:oneCellAnchor>
  <xdr:twoCellAnchor>
    <xdr:from>
      <xdr:col>23</xdr:col>
      <xdr:colOff>428625</xdr:colOff>
      <xdr:row>58</xdr:row>
      <xdr:rowOff>85727</xdr:rowOff>
    </xdr:from>
    <xdr:to>
      <xdr:col>23</xdr:col>
      <xdr:colOff>606425</xdr:colOff>
      <xdr:row>58</xdr:row>
      <xdr:rowOff>85727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029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155917</xdr:rowOff>
    </xdr:from>
    <xdr:ext cx="534377"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84,458</a:t>
          </a:r>
          <a:endParaRPr kumimoji="1" lang="ja-JP" altLang="en-US" sz="1000" b="1">
            <a:latin typeface="ＭＳ Ｐゴシック"/>
          </a:endParaRPr>
        </a:p>
      </xdr:txBody>
    </xdr:sp>
    <xdr:clientData/>
  </xdr:oneCellAnchor>
  <xdr:twoCellAnchor>
    <xdr:from>
      <xdr:col>23</xdr:col>
      <xdr:colOff>428625</xdr:colOff>
      <xdr:row>50</xdr:row>
      <xdr:rowOff>37790</xdr:rowOff>
    </xdr:from>
    <xdr:to>
      <xdr:col>23</xdr:col>
      <xdr:colOff>606425</xdr:colOff>
      <xdr:row>50</xdr:row>
      <xdr:rowOff>37790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61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117869</xdr:rowOff>
    </xdr:from>
    <xdr:to>
      <xdr:col>23</xdr:col>
      <xdr:colOff>517525</xdr:colOff>
      <xdr:row>56</xdr:row>
      <xdr:rowOff>123561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547619"/>
          <a:ext cx="838200" cy="17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154172</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58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4295</xdr:rowOff>
    </xdr:from>
    <xdr:to>
      <xdr:col>23</xdr:col>
      <xdr:colOff>568325</xdr:colOff>
      <xdr:row>56</xdr:row>
      <xdr:rowOff>105895</xdr:rowOff>
    </xdr:to>
    <xdr:sp macro="" textlink="">
      <xdr:nvSpPr>
        <xdr:cNvPr id="576" name="フローチャート : 判断 575">
          <a:extLst>
            <a:ext uri="{FF2B5EF4-FFF2-40B4-BE49-F238E27FC236}">
              <a16:creationId xmlns:a16="http://schemas.microsoft.com/office/drawing/2014/main" id="{00000000-0008-0000-0700-000040020000}"/>
            </a:ext>
          </a:extLst>
        </xdr:cNvPr>
        <xdr:cNvSpPr/>
      </xdr:nvSpPr>
      <xdr:spPr>
        <a:xfrm>
          <a:off x="162687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34613</xdr:rowOff>
    </xdr:from>
    <xdr:to>
      <xdr:col>22</xdr:col>
      <xdr:colOff>365125</xdr:colOff>
      <xdr:row>56</xdr:row>
      <xdr:rowOff>123561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292913"/>
          <a:ext cx="889000" cy="43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89883</xdr:rowOff>
    </xdr:from>
    <xdr:to>
      <xdr:col>22</xdr:col>
      <xdr:colOff>415925</xdr:colOff>
      <xdr:row>56</xdr:row>
      <xdr:rowOff>20033</xdr:rowOff>
    </xdr:to>
    <xdr:sp macro="" textlink="">
      <xdr:nvSpPr>
        <xdr:cNvPr id="578" name="フローチャート : 判断 577">
          <a:extLst>
            <a:ext uri="{FF2B5EF4-FFF2-40B4-BE49-F238E27FC236}">
              <a16:creationId xmlns:a16="http://schemas.microsoft.com/office/drawing/2014/main" id="{00000000-0008-0000-0700-000042020000}"/>
            </a:ext>
          </a:extLst>
        </xdr:cNvPr>
        <xdr:cNvSpPr/>
      </xdr:nvSpPr>
      <xdr:spPr>
        <a:xfrm>
          <a:off x="15430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36560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29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34613</xdr:rowOff>
    </xdr:from>
    <xdr:to>
      <xdr:col>21</xdr:col>
      <xdr:colOff>161925</xdr:colOff>
      <xdr:row>56</xdr:row>
      <xdr:rowOff>86939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292913"/>
          <a:ext cx="889000" cy="39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81" name="フローチャート : 判断 580">
          <a:extLst>
            <a:ext uri="{FF2B5EF4-FFF2-40B4-BE49-F238E27FC236}">
              <a16:creationId xmlns:a16="http://schemas.microsoft.com/office/drawing/2014/main" id="{00000000-0008-0000-0700-000045020000}"/>
            </a:ext>
          </a:extLst>
        </xdr:cNvPr>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114968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5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86939</xdr:rowOff>
    </xdr:from>
    <xdr:to>
      <xdr:col>19</xdr:col>
      <xdr:colOff>644525</xdr:colOff>
      <xdr:row>56</xdr:row>
      <xdr:rowOff>140340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688139"/>
          <a:ext cx="889000" cy="5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4" name="フローチャート : 判断 583">
          <a:extLst>
            <a:ext uri="{FF2B5EF4-FFF2-40B4-BE49-F238E27FC236}">
              <a16:creationId xmlns:a16="http://schemas.microsoft.com/office/drawing/2014/main" id="{00000000-0008-0000-0700-000048020000}"/>
            </a:ext>
          </a:extLst>
        </xdr:cNvPr>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15826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6" name="フローチャート : 判断 585">
          <a:extLst>
            <a:ext uri="{FF2B5EF4-FFF2-40B4-BE49-F238E27FC236}">
              <a16:creationId xmlns:a16="http://schemas.microsoft.com/office/drawing/2014/main" id="{00000000-0008-0000-0700-00004A020000}"/>
            </a:ext>
          </a:extLst>
        </xdr:cNvPr>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85251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67069</xdr:rowOff>
    </xdr:from>
    <xdr:to>
      <xdr:col>23</xdr:col>
      <xdr:colOff>568325</xdr:colOff>
      <xdr:row>55</xdr:row>
      <xdr:rowOff>168669</xdr:rowOff>
    </xdr:to>
    <xdr:sp macro="" textlink="">
      <xdr:nvSpPr>
        <xdr:cNvPr id="593" name="円/楕円 592">
          <a:extLst>
            <a:ext uri="{FF2B5EF4-FFF2-40B4-BE49-F238E27FC236}">
              <a16:creationId xmlns:a16="http://schemas.microsoft.com/office/drawing/2014/main" id="{00000000-0008-0000-0700-000051020000}"/>
            </a:ext>
          </a:extLst>
        </xdr:cNvPr>
        <xdr:cNvSpPr/>
      </xdr:nvSpPr>
      <xdr:spPr>
        <a:xfrm>
          <a:off x="16268700" y="949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89946</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34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43,455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72761</xdr:rowOff>
    </xdr:from>
    <xdr:to>
      <xdr:col>22</xdr:col>
      <xdr:colOff>415925</xdr:colOff>
      <xdr:row>57</xdr:row>
      <xdr:rowOff>2911</xdr:rowOff>
    </xdr:to>
    <xdr:sp macro="" textlink="">
      <xdr:nvSpPr>
        <xdr:cNvPr id="595" name="円/楕円 594">
          <a:extLst>
            <a:ext uri="{FF2B5EF4-FFF2-40B4-BE49-F238E27FC236}">
              <a16:creationId xmlns:a16="http://schemas.microsoft.com/office/drawing/2014/main" id="{00000000-0008-0000-0700-000053020000}"/>
            </a:ext>
          </a:extLst>
        </xdr:cNvPr>
        <xdr:cNvSpPr/>
      </xdr:nvSpPr>
      <xdr:spPr>
        <a:xfrm>
          <a:off x="15430500" y="967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165488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76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35,706</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155263</xdr:rowOff>
    </xdr:from>
    <xdr:to>
      <xdr:col>21</xdr:col>
      <xdr:colOff>212725</xdr:colOff>
      <xdr:row>54</xdr:row>
      <xdr:rowOff>85413</xdr:rowOff>
    </xdr:to>
    <xdr:sp macro="" textlink="">
      <xdr:nvSpPr>
        <xdr:cNvPr id="597" name="円/楕円 596">
          <a:extLst>
            <a:ext uri="{FF2B5EF4-FFF2-40B4-BE49-F238E27FC236}">
              <a16:creationId xmlns:a16="http://schemas.microsoft.com/office/drawing/2014/main" id="{00000000-0008-0000-0700-000055020000}"/>
            </a:ext>
          </a:extLst>
        </xdr:cNvPr>
        <xdr:cNvSpPr/>
      </xdr:nvSpPr>
      <xdr:spPr>
        <a:xfrm>
          <a:off x="14541500" y="924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101940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01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54,597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36139</xdr:rowOff>
    </xdr:from>
    <xdr:to>
      <xdr:col>20</xdr:col>
      <xdr:colOff>9525</xdr:colOff>
      <xdr:row>56</xdr:row>
      <xdr:rowOff>137739</xdr:rowOff>
    </xdr:to>
    <xdr:sp macro="" textlink="">
      <xdr:nvSpPr>
        <xdr:cNvPr id="599" name="円/楕円 598">
          <a:extLst>
            <a:ext uri="{FF2B5EF4-FFF2-40B4-BE49-F238E27FC236}">
              <a16:creationId xmlns:a16="http://schemas.microsoft.com/office/drawing/2014/main" id="{00000000-0008-0000-0700-000057020000}"/>
            </a:ext>
          </a:extLst>
        </xdr:cNvPr>
        <xdr:cNvSpPr/>
      </xdr:nvSpPr>
      <xdr:spPr>
        <a:xfrm>
          <a:off x="13652500" y="963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128866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73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37,308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89540</xdr:rowOff>
    </xdr:from>
    <xdr:to>
      <xdr:col>18</xdr:col>
      <xdr:colOff>492125</xdr:colOff>
      <xdr:row>57</xdr:row>
      <xdr:rowOff>19690</xdr:rowOff>
    </xdr:to>
    <xdr:sp macro="" textlink="">
      <xdr:nvSpPr>
        <xdr:cNvPr id="601" name="円/楕円 600">
          <a:extLst>
            <a:ext uri="{FF2B5EF4-FFF2-40B4-BE49-F238E27FC236}">
              <a16:creationId xmlns:a16="http://schemas.microsoft.com/office/drawing/2014/main" id="{00000000-0008-0000-0700-000059020000}"/>
            </a:ext>
          </a:extLst>
        </xdr:cNvPr>
        <xdr:cNvSpPr/>
      </xdr:nvSpPr>
      <xdr:spPr>
        <a:xfrm>
          <a:off x="12763500" y="969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10817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78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34,972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32911</xdr:rowOff>
    </xdr:from>
    <xdr:to>
      <xdr:col>23</xdr:col>
      <xdr:colOff>516889</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34411"/>
          <a:ext cx="1269" cy="160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151038</xdr:rowOff>
    </xdr:from>
    <xdr:ext cx="469744"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0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70</xdr:row>
      <xdr:rowOff>32911</xdr:rowOff>
    </xdr:from>
    <xdr:to>
      <xdr:col>23</xdr:col>
      <xdr:colOff>606425</xdr:colOff>
      <xdr:row>70</xdr:row>
      <xdr:rowOff>32911</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3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48751</xdr:rowOff>
    </xdr:from>
    <xdr:to>
      <xdr:col>23</xdr:col>
      <xdr:colOff>517525</xdr:colOff>
      <xdr:row>78</xdr:row>
      <xdr:rowOff>10705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250401"/>
          <a:ext cx="838200" cy="13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107822</xdr:rowOff>
    </xdr:from>
    <xdr:ext cx="378565"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80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129395</xdr:rowOff>
    </xdr:from>
    <xdr:to>
      <xdr:col>23</xdr:col>
      <xdr:colOff>568325</xdr:colOff>
      <xdr:row>79</xdr:row>
      <xdr:rowOff>59545</xdr:rowOff>
    </xdr:to>
    <xdr:sp macro="" textlink="">
      <xdr:nvSpPr>
        <xdr:cNvPr id="635" name="フローチャート : 判断 634">
          <a:extLst>
            <a:ext uri="{FF2B5EF4-FFF2-40B4-BE49-F238E27FC236}">
              <a16:creationId xmlns:a16="http://schemas.microsoft.com/office/drawing/2014/main" id="{00000000-0008-0000-0700-00007B020000}"/>
            </a:ext>
          </a:extLst>
        </xdr:cNvPr>
        <xdr:cNvSpPr/>
      </xdr:nvSpPr>
      <xdr:spPr>
        <a:xfrm>
          <a:off x="16268700" y="1350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136598</xdr:rowOff>
    </xdr:from>
    <xdr:to>
      <xdr:col>22</xdr:col>
      <xdr:colOff>365125</xdr:colOff>
      <xdr:row>78</xdr:row>
      <xdr:rowOff>10705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338248"/>
          <a:ext cx="889000" cy="4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137559</xdr:rowOff>
    </xdr:from>
    <xdr:to>
      <xdr:col>22</xdr:col>
      <xdr:colOff>415925</xdr:colOff>
      <xdr:row>79</xdr:row>
      <xdr:rowOff>67709</xdr:rowOff>
    </xdr:to>
    <xdr:sp macro="" textlink="">
      <xdr:nvSpPr>
        <xdr:cNvPr id="637" name="フローチャート : 判断 636">
          <a:extLst>
            <a:ext uri="{FF2B5EF4-FFF2-40B4-BE49-F238E27FC236}">
              <a16:creationId xmlns:a16="http://schemas.microsoft.com/office/drawing/2014/main" id="{00000000-0008-0000-0700-00007D020000}"/>
            </a:ext>
          </a:extLst>
        </xdr:cNvPr>
        <xdr:cNvSpPr/>
      </xdr:nvSpPr>
      <xdr:spPr>
        <a:xfrm>
          <a:off x="15430500" y="1351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58836</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2017" y="13603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136598</xdr:rowOff>
    </xdr:from>
    <xdr:to>
      <xdr:col>21</xdr:col>
      <xdr:colOff>161925</xdr:colOff>
      <xdr:row>77</xdr:row>
      <xdr:rowOff>165498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338248"/>
          <a:ext cx="889000" cy="2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107352</xdr:rowOff>
    </xdr:from>
    <xdr:to>
      <xdr:col>21</xdr:col>
      <xdr:colOff>212725</xdr:colOff>
      <xdr:row>79</xdr:row>
      <xdr:rowOff>37502</xdr:rowOff>
    </xdr:to>
    <xdr:sp macro="" textlink="">
      <xdr:nvSpPr>
        <xdr:cNvPr id="640" name="フローチャート : 判断 639">
          <a:extLst>
            <a:ext uri="{FF2B5EF4-FFF2-40B4-BE49-F238E27FC236}">
              <a16:creationId xmlns:a16="http://schemas.microsoft.com/office/drawing/2014/main" id="{00000000-0008-0000-0700-000080020000}"/>
            </a:ext>
          </a:extLst>
        </xdr:cNvPr>
        <xdr:cNvSpPr/>
      </xdr:nvSpPr>
      <xdr:spPr>
        <a:xfrm>
          <a:off x="14541500" y="1348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28629</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3017" y="13573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128270</xdr:rowOff>
    </xdr:from>
    <xdr:to>
      <xdr:col>19</xdr:col>
      <xdr:colOff>644525</xdr:colOff>
      <xdr:row>77</xdr:row>
      <xdr:rowOff>165498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2987020"/>
          <a:ext cx="889000" cy="38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104249</xdr:rowOff>
    </xdr:from>
    <xdr:to>
      <xdr:col>20</xdr:col>
      <xdr:colOff>9525</xdr:colOff>
      <xdr:row>79</xdr:row>
      <xdr:rowOff>34399</xdr:rowOff>
    </xdr:to>
    <xdr:sp macro="" textlink="">
      <xdr:nvSpPr>
        <xdr:cNvPr id="643" name="フローチャート : 判断 642">
          <a:extLst>
            <a:ext uri="{FF2B5EF4-FFF2-40B4-BE49-F238E27FC236}">
              <a16:creationId xmlns:a16="http://schemas.microsoft.com/office/drawing/2014/main" id="{00000000-0008-0000-0700-000083020000}"/>
            </a:ext>
          </a:extLst>
        </xdr:cNvPr>
        <xdr:cNvSpPr/>
      </xdr:nvSpPr>
      <xdr:spPr>
        <a:xfrm>
          <a:off x="13652500" y="1347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25526</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4017" y="13570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22606</xdr:rowOff>
    </xdr:from>
    <xdr:to>
      <xdr:col>18</xdr:col>
      <xdr:colOff>492125</xdr:colOff>
      <xdr:row>78</xdr:row>
      <xdr:rowOff>124206</xdr:rowOff>
    </xdr:to>
    <xdr:sp macro="" textlink="">
      <xdr:nvSpPr>
        <xdr:cNvPr id="645" name="フローチャート : 判断 644">
          <a:extLst>
            <a:ext uri="{FF2B5EF4-FFF2-40B4-BE49-F238E27FC236}">
              <a16:creationId xmlns:a16="http://schemas.microsoft.com/office/drawing/2014/main" id="{00000000-0008-0000-0700-000085020000}"/>
            </a:ext>
          </a:extLst>
        </xdr:cNvPr>
        <xdr:cNvSpPr/>
      </xdr:nvSpPr>
      <xdr:spPr>
        <a:xfrm>
          <a:off x="12763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115333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7" y="1348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169401</xdr:rowOff>
    </xdr:from>
    <xdr:to>
      <xdr:col>23</xdr:col>
      <xdr:colOff>568325</xdr:colOff>
      <xdr:row>77</xdr:row>
      <xdr:rowOff>99551</xdr:rowOff>
    </xdr:to>
    <xdr:sp macro="" textlink="">
      <xdr:nvSpPr>
        <xdr:cNvPr id="652" name="円/楕円 651">
          <a:extLst>
            <a:ext uri="{FF2B5EF4-FFF2-40B4-BE49-F238E27FC236}">
              <a16:creationId xmlns:a16="http://schemas.microsoft.com/office/drawing/2014/main" id="{00000000-0008-0000-0700-00008C020000}"/>
            </a:ext>
          </a:extLst>
        </xdr:cNvPr>
        <xdr:cNvSpPr/>
      </xdr:nvSpPr>
      <xdr:spPr>
        <a:xfrm>
          <a:off x="16268700" y="1319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20828</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051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131355</xdr:rowOff>
    </xdr:from>
    <xdr:to>
      <xdr:col>22</xdr:col>
      <xdr:colOff>415925</xdr:colOff>
      <xdr:row>78</xdr:row>
      <xdr:rowOff>61505</xdr:rowOff>
    </xdr:to>
    <xdr:sp macro="" textlink="">
      <xdr:nvSpPr>
        <xdr:cNvPr id="654" name="円/楕円 653">
          <a:extLst>
            <a:ext uri="{FF2B5EF4-FFF2-40B4-BE49-F238E27FC236}">
              <a16:creationId xmlns:a16="http://schemas.microsoft.com/office/drawing/2014/main" id="{00000000-0008-0000-0700-00008E020000}"/>
            </a:ext>
          </a:extLst>
        </xdr:cNvPr>
        <xdr:cNvSpPr/>
      </xdr:nvSpPr>
      <xdr:spPr>
        <a:xfrm>
          <a:off x="15430500" y="1333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78032</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7" y="1310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85798</xdr:rowOff>
    </xdr:from>
    <xdr:to>
      <xdr:col>21</xdr:col>
      <xdr:colOff>212725</xdr:colOff>
      <xdr:row>78</xdr:row>
      <xdr:rowOff>15948</xdr:rowOff>
    </xdr:to>
    <xdr:sp macro="" textlink="">
      <xdr:nvSpPr>
        <xdr:cNvPr id="656" name="円/楕円 655">
          <a:extLst>
            <a:ext uri="{FF2B5EF4-FFF2-40B4-BE49-F238E27FC236}">
              <a16:creationId xmlns:a16="http://schemas.microsoft.com/office/drawing/2014/main" id="{00000000-0008-0000-0700-000090020000}"/>
            </a:ext>
          </a:extLst>
        </xdr:cNvPr>
        <xdr:cNvSpPr/>
      </xdr:nvSpPr>
      <xdr:spPr>
        <a:xfrm>
          <a:off x="14541500" y="1328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32475</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7" y="1306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114698</xdr:rowOff>
    </xdr:from>
    <xdr:to>
      <xdr:col>20</xdr:col>
      <xdr:colOff>9525</xdr:colOff>
      <xdr:row>78</xdr:row>
      <xdr:rowOff>44848</xdr:rowOff>
    </xdr:to>
    <xdr:sp macro="" textlink="">
      <xdr:nvSpPr>
        <xdr:cNvPr id="658" name="円/楕円 657">
          <a:extLst>
            <a:ext uri="{FF2B5EF4-FFF2-40B4-BE49-F238E27FC236}">
              <a16:creationId xmlns:a16="http://schemas.microsoft.com/office/drawing/2014/main" id="{00000000-0008-0000-0700-000092020000}"/>
            </a:ext>
          </a:extLst>
        </xdr:cNvPr>
        <xdr:cNvSpPr/>
      </xdr:nvSpPr>
      <xdr:spPr>
        <a:xfrm>
          <a:off x="13652500" y="1331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61375</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7" y="1309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77470</xdr:rowOff>
    </xdr:from>
    <xdr:to>
      <xdr:col>18</xdr:col>
      <xdr:colOff>492125</xdr:colOff>
      <xdr:row>76</xdr:row>
      <xdr:rowOff>7620</xdr:rowOff>
    </xdr:to>
    <xdr:sp macro="" textlink="">
      <xdr:nvSpPr>
        <xdr:cNvPr id="660" name="円/楕円 659">
          <a:extLst>
            <a:ext uri="{FF2B5EF4-FFF2-40B4-BE49-F238E27FC236}">
              <a16:creationId xmlns:a16="http://schemas.microsoft.com/office/drawing/2014/main" id="{00000000-0008-0000-0700-000094020000}"/>
            </a:ext>
          </a:extLst>
        </xdr:cNvPr>
        <xdr:cNvSpPr/>
      </xdr:nvSpPr>
      <xdr:spPr>
        <a:xfrm>
          <a:off x="12763500" y="1293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24147</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7" y="1271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146496</xdr:rowOff>
    </xdr:from>
    <xdr:to>
      <xdr:col>23</xdr:col>
      <xdr:colOff>516889</xdr:colOff>
      <xdr:row>98</xdr:row>
      <xdr:rowOff>115506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748446"/>
          <a:ext cx="1269" cy="116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119333</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2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98</xdr:row>
      <xdr:rowOff>115506</xdr:rowOff>
    </xdr:from>
    <xdr:to>
      <xdr:col>23</xdr:col>
      <xdr:colOff>606425</xdr:colOff>
      <xdr:row>98</xdr:row>
      <xdr:rowOff>115506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93173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52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91</xdr:row>
      <xdr:rowOff>146496</xdr:rowOff>
    </xdr:from>
    <xdr:to>
      <xdr:col>23</xdr:col>
      <xdr:colOff>606425</xdr:colOff>
      <xdr:row>91</xdr:row>
      <xdr:rowOff>146496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74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65032</xdr:rowOff>
    </xdr:from>
    <xdr:to>
      <xdr:col>23</xdr:col>
      <xdr:colOff>517525</xdr:colOff>
      <xdr:row>96</xdr:row>
      <xdr:rowOff>89683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524232"/>
          <a:ext cx="8382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49534</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80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71107</xdr:rowOff>
    </xdr:from>
    <xdr:to>
      <xdr:col>23</xdr:col>
      <xdr:colOff>568325</xdr:colOff>
      <xdr:row>98</xdr:row>
      <xdr:rowOff>1257</xdr:rowOff>
    </xdr:to>
    <xdr:sp macro="" textlink="">
      <xdr:nvSpPr>
        <xdr:cNvPr id="692" name="フローチャート : 判断 691">
          <a:extLst>
            <a:ext uri="{FF2B5EF4-FFF2-40B4-BE49-F238E27FC236}">
              <a16:creationId xmlns:a16="http://schemas.microsoft.com/office/drawing/2014/main" id="{00000000-0008-0000-0700-0000B4020000}"/>
            </a:ext>
          </a:extLst>
        </xdr:cNvPr>
        <xdr:cNvSpPr/>
      </xdr:nvSpPr>
      <xdr:spPr>
        <a:xfrm>
          <a:off x="16268700" y="167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89683</xdr:rowOff>
    </xdr:from>
    <xdr:to>
      <xdr:col>22</xdr:col>
      <xdr:colOff>365125</xdr:colOff>
      <xdr:row>96</xdr:row>
      <xdr:rowOff>95191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548883"/>
          <a:ext cx="889000" cy="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62497</xdr:rowOff>
    </xdr:from>
    <xdr:to>
      <xdr:col>22</xdr:col>
      <xdr:colOff>415925</xdr:colOff>
      <xdr:row>97</xdr:row>
      <xdr:rowOff>164097</xdr:rowOff>
    </xdr:to>
    <xdr:sp macro="" textlink="">
      <xdr:nvSpPr>
        <xdr:cNvPr id="694" name="フローチャート : 判断 693">
          <a:extLst>
            <a:ext uri="{FF2B5EF4-FFF2-40B4-BE49-F238E27FC236}">
              <a16:creationId xmlns:a16="http://schemas.microsoft.com/office/drawing/2014/main" id="{00000000-0008-0000-0700-0000B6020000}"/>
            </a:ext>
          </a:extLst>
        </xdr:cNvPr>
        <xdr:cNvSpPr/>
      </xdr:nvSpPr>
      <xdr:spPr>
        <a:xfrm>
          <a:off x="15430500" y="166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155224</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78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95191</xdr:rowOff>
    </xdr:from>
    <xdr:to>
      <xdr:col>21</xdr:col>
      <xdr:colOff>161925</xdr:colOff>
      <xdr:row>96</xdr:row>
      <xdr:rowOff>102264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554391"/>
          <a:ext cx="889000" cy="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42838</xdr:rowOff>
    </xdr:from>
    <xdr:to>
      <xdr:col>21</xdr:col>
      <xdr:colOff>212725</xdr:colOff>
      <xdr:row>97</xdr:row>
      <xdr:rowOff>144438</xdr:rowOff>
    </xdr:to>
    <xdr:sp macro="" textlink="">
      <xdr:nvSpPr>
        <xdr:cNvPr id="697" name="フローチャート : 判断 696">
          <a:extLst>
            <a:ext uri="{FF2B5EF4-FFF2-40B4-BE49-F238E27FC236}">
              <a16:creationId xmlns:a16="http://schemas.microsoft.com/office/drawing/2014/main" id="{00000000-0008-0000-0700-0000B9020000}"/>
            </a:ext>
          </a:extLst>
        </xdr:cNvPr>
        <xdr:cNvSpPr/>
      </xdr:nvSpPr>
      <xdr:spPr>
        <a:xfrm>
          <a:off x="14541500" y="1667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135565</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76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101547</xdr:rowOff>
    </xdr:from>
    <xdr:to>
      <xdr:col>19</xdr:col>
      <xdr:colOff>644525</xdr:colOff>
      <xdr:row>96</xdr:row>
      <xdr:rowOff>102264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560747"/>
          <a:ext cx="889000" cy="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38684</xdr:rowOff>
    </xdr:from>
    <xdr:to>
      <xdr:col>20</xdr:col>
      <xdr:colOff>9525</xdr:colOff>
      <xdr:row>97</xdr:row>
      <xdr:rowOff>140284</xdr:rowOff>
    </xdr:to>
    <xdr:sp macro="" textlink="">
      <xdr:nvSpPr>
        <xdr:cNvPr id="700" name="フローチャート : 判断 699">
          <a:extLst>
            <a:ext uri="{FF2B5EF4-FFF2-40B4-BE49-F238E27FC236}">
              <a16:creationId xmlns:a16="http://schemas.microsoft.com/office/drawing/2014/main" id="{00000000-0008-0000-0700-0000BC020000}"/>
            </a:ext>
          </a:extLst>
        </xdr:cNvPr>
        <xdr:cNvSpPr/>
      </xdr:nvSpPr>
      <xdr:spPr>
        <a:xfrm>
          <a:off x="13652500" y="1666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131411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76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40323</xdr:rowOff>
    </xdr:from>
    <xdr:to>
      <xdr:col>18</xdr:col>
      <xdr:colOff>492125</xdr:colOff>
      <xdr:row>97</xdr:row>
      <xdr:rowOff>141923</xdr:rowOff>
    </xdr:to>
    <xdr:sp macro="" textlink="">
      <xdr:nvSpPr>
        <xdr:cNvPr id="702" name="フローチャート : 判断 701">
          <a:extLst>
            <a:ext uri="{FF2B5EF4-FFF2-40B4-BE49-F238E27FC236}">
              <a16:creationId xmlns:a16="http://schemas.microsoft.com/office/drawing/2014/main" id="{00000000-0008-0000-0700-0000BE020000}"/>
            </a:ext>
          </a:extLst>
        </xdr:cNvPr>
        <xdr:cNvSpPr/>
      </xdr:nvSpPr>
      <xdr:spPr>
        <a:xfrm>
          <a:off x="12763500" y="16670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133050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76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14232</xdr:rowOff>
    </xdr:from>
    <xdr:to>
      <xdr:col>23</xdr:col>
      <xdr:colOff>568325</xdr:colOff>
      <xdr:row>96</xdr:row>
      <xdr:rowOff>115832</xdr:rowOff>
    </xdr:to>
    <xdr:sp macro="" textlink="">
      <xdr:nvSpPr>
        <xdr:cNvPr id="709" name="円/楕円 708">
          <a:extLst>
            <a:ext uri="{FF2B5EF4-FFF2-40B4-BE49-F238E27FC236}">
              <a16:creationId xmlns:a16="http://schemas.microsoft.com/office/drawing/2014/main" id="{00000000-0008-0000-0700-0000C5020000}"/>
            </a:ext>
          </a:extLst>
        </xdr:cNvPr>
        <xdr:cNvSpPr/>
      </xdr:nvSpPr>
      <xdr:spPr>
        <a:xfrm>
          <a:off x="16268700" y="1647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37109</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32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64,799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38883</xdr:rowOff>
    </xdr:from>
    <xdr:to>
      <xdr:col>22</xdr:col>
      <xdr:colOff>415925</xdr:colOff>
      <xdr:row>96</xdr:row>
      <xdr:rowOff>140483</xdr:rowOff>
    </xdr:to>
    <xdr:sp macro="" textlink="">
      <xdr:nvSpPr>
        <xdr:cNvPr id="711" name="円/楕円 710">
          <a:extLst>
            <a:ext uri="{FF2B5EF4-FFF2-40B4-BE49-F238E27FC236}">
              <a16:creationId xmlns:a16="http://schemas.microsoft.com/office/drawing/2014/main" id="{00000000-0008-0000-0700-0000C7020000}"/>
            </a:ext>
          </a:extLst>
        </xdr:cNvPr>
        <xdr:cNvSpPr/>
      </xdr:nvSpPr>
      <xdr:spPr>
        <a:xfrm>
          <a:off x="15430500" y="1649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157010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27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61,564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44391</xdr:rowOff>
    </xdr:from>
    <xdr:to>
      <xdr:col>21</xdr:col>
      <xdr:colOff>212725</xdr:colOff>
      <xdr:row>96</xdr:row>
      <xdr:rowOff>145991</xdr:rowOff>
    </xdr:to>
    <xdr:sp macro="" textlink="">
      <xdr:nvSpPr>
        <xdr:cNvPr id="713" name="円/楕円 712">
          <a:extLst>
            <a:ext uri="{FF2B5EF4-FFF2-40B4-BE49-F238E27FC236}">
              <a16:creationId xmlns:a16="http://schemas.microsoft.com/office/drawing/2014/main" id="{00000000-0008-0000-0700-0000C9020000}"/>
            </a:ext>
          </a:extLst>
        </xdr:cNvPr>
        <xdr:cNvSpPr/>
      </xdr:nvSpPr>
      <xdr:spPr>
        <a:xfrm>
          <a:off x="14541500" y="1650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162518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27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60,841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51464</xdr:rowOff>
    </xdr:from>
    <xdr:to>
      <xdr:col>20</xdr:col>
      <xdr:colOff>9525</xdr:colOff>
      <xdr:row>96</xdr:row>
      <xdr:rowOff>153064</xdr:rowOff>
    </xdr:to>
    <xdr:sp macro="" textlink="">
      <xdr:nvSpPr>
        <xdr:cNvPr id="715" name="円/楕円 714">
          <a:extLst>
            <a:ext uri="{FF2B5EF4-FFF2-40B4-BE49-F238E27FC236}">
              <a16:creationId xmlns:a16="http://schemas.microsoft.com/office/drawing/2014/main" id="{00000000-0008-0000-0700-0000CB020000}"/>
            </a:ext>
          </a:extLst>
        </xdr:cNvPr>
        <xdr:cNvSpPr/>
      </xdr:nvSpPr>
      <xdr:spPr>
        <a:xfrm>
          <a:off x="13652500" y="1651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169591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28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59,913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50747</xdr:rowOff>
    </xdr:from>
    <xdr:to>
      <xdr:col>18</xdr:col>
      <xdr:colOff>492125</xdr:colOff>
      <xdr:row>96</xdr:row>
      <xdr:rowOff>152347</xdr:rowOff>
    </xdr:to>
    <xdr:sp macro="" textlink="">
      <xdr:nvSpPr>
        <xdr:cNvPr id="717" name="円/楕円 716">
          <a:extLst>
            <a:ext uri="{FF2B5EF4-FFF2-40B4-BE49-F238E27FC236}">
              <a16:creationId xmlns:a16="http://schemas.microsoft.com/office/drawing/2014/main" id="{00000000-0008-0000-0700-0000CD020000}"/>
            </a:ext>
          </a:extLst>
        </xdr:cNvPr>
        <xdr:cNvSpPr/>
      </xdr:nvSpPr>
      <xdr:spPr>
        <a:xfrm>
          <a:off x="12763500" y="1650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168874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28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125413</xdr:rowOff>
    </xdr:from>
    <xdr:to>
      <xdr:col>32</xdr:col>
      <xdr:colOff>186689</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440363"/>
          <a:ext cx="1269" cy="1290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69931</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56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72090</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21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6,775</a:t>
          </a:r>
          <a:endParaRPr kumimoji="1" lang="ja-JP" altLang="en-US" sz="1000" b="1">
            <a:latin typeface="ＭＳ Ｐゴシック"/>
          </a:endParaRPr>
        </a:p>
      </xdr:txBody>
    </xdr:sp>
    <xdr:clientData/>
  </xdr:oneCellAnchor>
  <xdr:twoCellAnchor>
    <xdr:from>
      <xdr:col>32</xdr:col>
      <xdr:colOff>98425</xdr:colOff>
      <xdr:row>31</xdr:row>
      <xdr:rowOff>125413</xdr:rowOff>
    </xdr:from>
    <xdr:to>
      <xdr:col>32</xdr:col>
      <xdr:colOff>276225</xdr:colOff>
      <xdr:row>31</xdr:row>
      <xdr:rowOff>125413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44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158831</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02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135954</xdr:rowOff>
    </xdr:from>
    <xdr:to>
      <xdr:col>32</xdr:col>
      <xdr:colOff>238125</xdr:colOff>
      <xdr:row>39</xdr:row>
      <xdr:rowOff>66104</xdr:rowOff>
    </xdr:to>
    <xdr:sp macro="" textlink="">
      <xdr:nvSpPr>
        <xdr:cNvPr id="749" name="フローチャート : 判断 748">
          <a:extLst>
            <a:ext uri="{FF2B5EF4-FFF2-40B4-BE49-F238E27FC236}">
              <a16:creationId xmlns:a16="http://schemas.microsoft.com/office/drawing/2014/main" id="{00000000-0008-0000-0700-0000ED020000}"/>
            </a:ext>
          </a:extLst>
        </xdr:cNvPr>
        <xdr:cNvSpPr/>
      </xdr:nvSpPr>
      <xdr:spPr>
        <a:xfrm>
          <a:off x="22110700" y="665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136906</xdr:rowOff>
    </xdr:from>
    <xdr:to>
      <xdr:col>31</xdr:col>
      <xdr:colOff>85725</xdr:colOff>
      <xdr:row>39</xdr:row>
      <xdr:rowOff>67056</xdr:rowOff>
    </xdr:to>
    <xdr:sp macro="" textlink="">
      <xdr:nvSpPr>
        <xdr:cNvPr id="751" name="フローチャート : 判断 750">
          <a:extLst>
            <a:ext uri="{FF2B5EF4-FFF2-40B4-BE49-F238E27FC236}">
              <a16:creationId xmlns:a16="http://schemas.microsoft.com/office/drawing/2014/main" id="{00000000-0008-0000-0700-0000EF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83583</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4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126238</xdr:rowOff>
    </xdr:from>
    <xdr:to>
      <xdr:col>29</xdr:col>
      <xdr:colOff>568325</xdr:colOff>
      <xdr:row>39</xdr:row>
      <xdr:rowOff>56388</xdr:rowOff>
    </xdr:to>
    <xdr:sp macro="" textlink="">
      <xdr:nvSpPr>
        <xdr:cNvPr id="754" name="フローチャート : 判断 753">
          <a:extLst>
            <a:ext uri="{FF2B5EF4-FFF2-40B4-BE49-F238E27FC236}">
              <a16:creationId xmlns:a16="http://schemas.microsoft.com/office/drawing/2014/main" id="{00000000-0008-0000-0700-0000F2020000}"/>
            </a:ext>
          </a:extLst>
        </xdr:cNvPr>
        <xdr:cNvSpPr/>
      </xdr:nvSpPr>
      <xdr:spPr>
        <a:xfrm>
          <a:off x="20383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72915</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130239</xdr:rowOff>
    </xdr:from>
    <xdr:to>
      <xdr:col>28</xdr:col>
      <xdr:colOff>365125</xdr:colOff>
      <xdr:row>39</xdr:row>
      <xdr:rowOff>60389</xdr:rowOff>
    </xdr:to>
    <xdr:sp macro="" textlink="">
      <xdr:nvSpPr>
        <xdr:cNvPr id="757" name="フローチャート : 判断 756">
          <a:extLst>
            <a:ext uri="{FF2B5EF4-FFF2-40B4-BE49-F238E27FC236}">
              <a16:creationId xmlns:a16="http://schemas.microsoft.com/office/drawing/2014/main" id="{00000000-0008-0000-0700-0000F5020000}"/>
            </a:ext>
          </a:extLst>
        </xdr:cNvPr>
        <xdr:cNvSpPr/>
      </xdr:nvSpPr>
      <xdr:spPr>
        <a:xfrm>
          <a:off x="19494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76916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80518</xdr:rowOff>
    </xdr:from>
    <xdr:to>
      <xdr:col>27</xdr:col>
      <xdr:colOff>161925</xdr:colOff>
      <xdr:row>39</xdr:row>
      <xdr:rowOff>10668</xdr:rowOff>
    </xdr:to>
    <xdr:sp macro="" textlink="">
      <xdr:nvSpPr>
        <xdr:cNvPr id="759" name="フローチャート : 判断 758">
          <a:extLst>
            <a:ext uri="{FF2B5EF4-FFF2-40B4-BE49-F238E27FC236}">
              <a16:creationId xmlns:a16="http://schemas.microsoft.com/office/drawing/2014/main" id="{00000000-0008-0000-0700-0000F7020000}"/>
            </a:ext>
          </a:extLst>
        </xdr:cNvPr>
        <xdr:cNvSpPr/>
      </xdr:nvSpPr>
      <xdr:spPr>
        <a:xfrm>
          <a:off x="18605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27195</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114380</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294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6" name="フローチャート : 判断 805">
          <a:extLst>
            <a:ext uri="{FF2B5EF4-FFF2-40B4-BE49-F238E27FC236}">
              <a16:creationId xmlns:a16="http://schemas.microsoft.com/office/drawing/2014/main" id="{00000000-0008-0000-0700-000026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8" name="フローチャート : 判断 807">
          <a:extLst>
            <a:ext uri="{FF2B5EF4-FFF2-40B4-BE49-F238E27FC236}">
              <a16:creationId xmlns:a16="http://schemas.microsoft.com/office/drawing/2014/main" id="{00000000-0008-0000-0700-000028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1" name="フローチャート : 判断 810">
          <a:extLst>
            <a:ext uri="{FF2B5EF4-FFF2-40B4-BE49-F238E27FC236}">
              <a16:creationId xmlns:a16="http://schemas.microsoft.com/office/drawing/2014/main" id="{00000000-0008-0000-0700-00002B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4" name="フローチャート : 判断 813">
          <a:extLst>
            <a:ext uri="{FF2B5EF4-FFF2-40B4-BE49-F238E27FC236}">
              <a16:creationId xmlns:a16="http://schemas.microsoft.com/office/drawing/2014/main" id="{00000000-0008-0000-0700-00002E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6" name="フローチャート : 判断 815">
          <a:extLst>
            <a:ext uri="{FF2B5EF4-FFF2-40B4-BE49-F238E27FC236}">
              <a16:creationId xmlns:a16="http://schemas.microsoft.com/office/drawing/2014/main" id="{00000000-0008-0000-0700-000030030000}"/>
            </a:ext>
          </a:extLst>
        </xdr:cNvPr>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3" name="円/楕円 822">
          <a:extLst>
            <a:ext uri="{FF2B5EF4-FFF2-40B4-BE49-F238E27FC236}">
              <a16:creationId xmlns:a16="http://schemas.microsoft.com/office/drawing/2014/main" id="{00000000-0008-0000-0700-000037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5" name="円/楕円 824">
          <a:extLst>
            <a:ext uri="{FF2B5EF4-FFF2-40B4-BE49-F238E27FC236}">
              <a16:creationId xmlns:a16="http://schemas.microsoft.com/office/drawing/2014/main" id="{00000000-0008-0000-0700-000039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7" name="円/楕円 826">
          <a:extLst>
            <a:ext uri="{FF2B5EF4-FFF2-40B4-BE49-F238E27FC236}">
              <a16:creationId xmlns:a16="http://schemas.microsoft.com/office/drawing/2014/main" id="{00000000-0008-0000-0700-00003B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9" name="円/楕円 828">
          <a:extLst>
            <a:ext uri="{FF2B5EF4-FFF2-40B4-BE49-F238E27FC236}">
              <a16:creationId xmlns:a16="http://schemas.microsoft.com/office/drawing/2014/main" id="{00000000-0008-0000-0700-00003D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1" name="円/楕円 830">
          <a:extLst>
            <a:ext uri="{FF2B5EF4-FFF2-40B4-BE49-F238E27FC236}">
              <a16:creationId xmlns:a16="http://schemas.microsoft.com/office/drawing/2014/main" id="{00000000-0008-0000-0700-00003F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・総務費は、住民一人当たり</a:t>
          </a:r>
          <a:r>
            <a:rPr lang="en-US" altLang="ja-JP" sz="1100" b="0" i="0" baseline="0">
              <a:solidFill>
                <a:schemeClr val="dk1"/>
              </a:solidFill>
              <a:effectLst/>
              <a:latin typeface="+mn-lt"/>
              <a:ea typeface="+mn-ea"/>
              <a:cs typeface="+mn-cs"/>
            </a:rPr>
            <a:t>86,213</a:t>
          </a:r>
          <a:r>
            <a:rPr lang="ja-JP" altLang="ja-JP" sz="1100" b="0" i="0" baseline="0">
              <a:solidFill>
                <a:schemeClr val="dk1"/>
              </a:solidFill>
              <a:effectLst/>
              <a:latin typeface="+mn-lt"/>
              <a:ea typeface="+mn-ea"/>
              <a:cs typeface="+mn-cs"/>
            </a:rPr>
            <a:t>円となっており、</a:t>
          </a:r>
          <a:r>
            <a:rPr lang="ja-JP" altLang="en-US" sz="1100" b="0" i="0" baseline="0">
              <a:solidFill>
                <a:schemeClr val="dk1"/>
              </a:solidFill>
              <a:effectLst/>
              <a:latin typeface="+mn-lt"/>
              <a:ea typeface="+mn-ea"/>
              <a:cs typeface="+mn-cs"/>
            </a:rPr>
            <a:t>前年度</a:t>
          </a:r>
          <a:r>
            <a:rPr lang="ja-JP" altLang="ja-JP" sz="1100" b="0" i="0" baseline="0">
              <a:solidFill>
                <a:schemeClr val="dk1"/>
              </a:solidFill>
              <a:effectLst/>
              <a:latin typeface="+mn-lt"/>
              <a:ea typeface="+mn-ea"/>
              <a:cs typeface="+mn-cs"/>
            </a:rPr>
            <a:t>と比べて</a:t>
          </a:r>
          <a:r>
            <a:rPr lang="en-US" altLang="ja-JP" sz="1100" b="0" i="0" baseline="0">
              <a:solidFill>
                <a:schemeClr val="dk1"/>
              </a:solidFill>
              <a:effectLst/>
              <a:latin typeface="+mn-lt"/>
              <a:ea typeface="+mn-ea"/>
              <a:cs typeface="+mn-cs"/>
            </a:rPr>
            <a:t>35.4</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しているのは、</a:t>
          </a:r>
          <a:r>
            <a:rPr lang="ja-JP" altLang="en-US" sz="1100" b="0" i="0" baseline="0">
              <a:solidFill>
                <a:schemeClr val="dk1"/>
              </a:solidFill>
              <a:effectLst/>
              <a:latin typeface="+mn-lt"/>
              <a:ea typeface="+mn-ea"/>
              <a:cs typeface="+mn-cs"/>
            </a:rPr>
            <a:t>寄付により新設</a:t>
          </a:r>
          <a:r>
            <a:rPr lang="ja-JP" altLang="en-US" sz="1100" b="0" i="0" baseline="0">
              <a:solidFill>
                <a:sysClr val="windowText" lastClr="000000"/>
              </a:solidFill>
              <a:effectLst/>
              <a:latin typeface="+mn-lt"/>
              <a:ea typeface="+mn-ea"/>
              <a:cs typeface="+mn-cs"/>
            </a:rPr>
            <a:t>された野口遵記念館建設基金の増加</a:t>
          </a:r>
          <a:r>
            <a:rPr lang="ja-JP" altLang="ja-JP" sz="1100" b="0" i="0" baseline="0">
              <a:solidFill>
                <a:sysClr val="windowText" lastClr="000000"/>
              </a:solidFill>
              <a:effectLst/>
              <a:latin typeface="+mn-lt"/>
              <a:ea typeface="+mn-ea"/>
              <a:cs typeface="+mn-cs"/>
            </a:rPr>
            <a:t>が主な要因である。</a:t>
          </a:r>
          <a:endParaRPr lang="ja-JP" altLang="ja-JP" sz="1400">
            <a:solidFill>
              <a:sysClr val="windowText" lastClr="000000"/>
            </a:solidFill>
            <a:effectLst/>
          </a:endParaRPr>
        </a:p>
        <a:p>
          <a:r>
            <a:rPr lang="ja-JP" altLang="ja-JP" sz="1100" b="0" i="0" baseline="0">
              <a:solidFill>
                <a:schemeClr val="dk1"/>
              </a:solidFill>
              <a:effectLst/>
              <a:latin typeface="+mn-lt"/>
              <a:ea typeface="+mn-ea"/>
              <a:cs typeface="+mn-cs"/>
            </a:rPr>
            <a:t>・民生費は、住民一人当たり</a:t>
          </a:r>
          <a:r>
            <a:rPr lang="en-US" altLang="ja-JP" sz="1100" b="0" i="0" baseline="0">
              <a:solidFill>
                <a:schemeClr val="dk1"/>
              </a:solidFill>
              <a:effectLst/>
              <a:latin typeface="+mn-lt"/>
              <a:ea typeface="+mn-ea"/>
              <a:cs typeface="+mn-cs"/>
            </a:rPr>
            <a:t>180,713</a:t>
          </a:r>
          <a:r>
            <a:rPr lang="ja-JP" altLang="ja-JP" sz="1100" b="0" i="0" baseline="0">
              <a:solidFill>
                <a:schemeClr val="dk1"/>
              </a:solidFill>
              <a:effectLst/>
              <a:latin typeface="+mn-lt"/>
              <a:ea typeface="+mn-ea"/>
              <a:cs typeface="+mn-cs"/>
            </a:rPr>
            <a:t>円となっており、前年度から</a:t>
          </a:r>
          <a:r>
            <a:rPr lang="en-US" altLang="ja-JP" sz="1100" b="0" i="0" baseline="0">
              <a:solidFill>
                <a:schemeClr val="dk1"/>
              </a:solidFill>
              <a:effectLst/>
              <a:latin typeface="+mn-lt"/>
              <a:ea typeface="+mn-ea"/>
              <a:cs typeface="+mn-cs"/>
            </a:rPr>
            <a:t>5.4</a:t>
          </a:r>
          <a:r>
            <a:rPr lang="ja-JP" altLang="ja-JP" sz="1100" b="0" i="0" baseline="0">
              <a:solidFill>
                <a:schemeClr val="dk1"/>
              </a:solidFill>
              <a:effectLst/>
              <a:latin typeface="+mn-lt"/>
              <a:ea typeface="+mn-ea"/>
              <a:cs typeface="+mn-cs"/>
            </a:rPr>
            <a:t>ポイントの増加となっている。</a:t>
          </a:r>
          <a:r>
            <a:rPr lang="ja-JP" altLang="en-US" sz="1100" b="0" i="0" baseline="0">
              <a:solidFill>
                <a:schemeClr val="dk1"/>
              </a:solidFill>
              <a:effectLst/>
              <a:latin typeface="+mn-lt"/>
              <a:ea typeface="+mn-ea"/>
              <a:cs typeface="+mn-cs"/>
            </a:rPr>
            <a:t>これは</a:t>
          </a:r>
          <a:r>
            <a:rPr lang="ja-JP" altLang="ja-JP" sz="1100" b="0" i="0" baseline="0">
              <a:solidFill>
                <a:schemeClr val="dk1"/>
              </a:solidFill>
              <a:effectLst/>
              <a:latin typeface="+mn-lt"/>
              <a:ea typeface="+mn-ea"/>
              <a:cs typeface="+mn-cs"/>
            </a:rPr>
            <a:t>、各種福祉サービス等に要する経費である社会福祉費や、</a:t>
          </a:r>
          <a:r>
            <a:rPr lang="ja-JP" altLang="en-US" sz="1100" b="0" i="0" baseline="0">
              <a:solidFill>
                <a:schemeClr val="dk1"/>
              </a:solidFill>
              <a:effectLst/>
              <a:latin typeface="+mn-lt"/>
              <a:ea typeface="+mn-ea"/>
              <a:cs typeface="+mn-cs"/>
            </a:rPr>
            <a:t>システム改修に係る介護保険特別会計繰出金が</a:t>
          </a:r>
          <a:r>
            <a:rPr lang="ja-JP" altLang="ja-JP" sz="1100" b="0" i="0" baseline="0">
              <a:solidFill>
                <a:schemeClr val="dk1"/>
              </a:solidFill>
              <a:effectLst/>
              <a:latin typeface="+mn-lt"/>
              <a:ea typeface="+mn-ea"/>
              <a:cs typeface="+mn-cs"/>
            </a:rPr>
            <a:t>増加し</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ことが主な要因である。</a:t>
          </a:r>
          <a:endParaRPr lang="ja-JP" altLang="ja-JP" sz="1400">
            <a:effectLst/>
          </a:endParaRPr>
        </a:p>
        <a:p>
          <a:r>
            <a:rPr lang="ja-JP" altLang="ja-JP" sz="1100" b="0" i="0" baseline="0">
              <a:solidFill>
                <a:schemeClr val="dk1"/>
              </a:solidFill>
              <a:effectLst/>
              <a:latin typeface="+mn-lt"/>
              <a:ea typeface="+mn-ea"/>
              <a:cs typeface="+mn-cs"/>
            </a:rPr>
            <a:t>・商工費は、住民一人当たり</a:t>
          </a:r>
          <a:r>
            <a:rPr lang="en-US" altLang="ja-JP" sz="1100" b="0" i="0" baseline="0">
              <a:solidFill>
                <a:schemeClr val="dk1"/>
              </a:solidFill>
              <a:effectLst/>
              <a:latin typeface="+mn-lt"/>
              <a:ea typeface="+mn-ea"/>
              <a:cs typeface="+mn-cs"/>
            </a:rPr>
            <a:t>20,394</a:t>
          </a:r>
          <a:r>
            <a:rPr lang="ja-JP" altLang="ja-JP" sz="1100" b="0" i="0" baseline="0">
              <a:solidFill>
                <a:schemeClr val="dk1"/>
              </a:solidFill>
              <a:effectLst/>
              <a:latin typeface="+mn-lt"/>
              <a:ea typeface="+mn-ea"/>
              <a:cs typeface="+mn-cs"/>
            </a:rPr>
            <a:t>円となっており、前年度</a:t>
          </a:r>
          <a:r>
            <a:rPr lang="ja-JP" altLang="en-US" sz="1100" b="0" i="0" baseline="0">
              <a:solidFill>
                <a:schemeClr val="dk1"/>
              </a:solidFill>
              <a:effectLst/>
              <a:latin typeface="+mn-lt"/>
              <a:ea typeface="+mn-ea"/>
              <a:cs typeface="+mn-cs"/>
            </a:rPr>
            <a:t>と比べて</a:t>
          </a:r>
          <a:r>
            <a:rPr lang="en-US" altLang="ja-JP" sz="1100" b="0" i="0" baseline="0">
              <a:solidFill>
                <a:schemeClr val="dk1"/>
              </a:solidFill>
              <a:effectLst/>
              <a:latin typeface="+mn-lt"/>
              <a:ea typeface="+mn-ea"/>
              <a:cs typeface="+mn-cs"/>
            </a:rPr>
            <a:t>7.8</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減少して</a:t>
          </a:r>
          <a:r>
            <a:rPr lang="ja-JP" altLang="ja-JP" sz="1100" b="0" i="0" baseline="0">
              <a:solidFill>
                <a:schemeClr val="dk1"/>
              </a:solidFill>
              <a:effectLst/>
              <a:latin typeface="+mn-lt"/>
              <a:ea typeface="+mn-ea"/>
              <a:cs typeface="+mn-cs"/>
            </a:rPr>
            <a:t>いる</a:t>
          </a:r>
          <a:r>
            <a:rPr lang="ja-JP" altLang="en-US" sz="1100" b="0" i="0" baseline="0">
              <a:solidFill>
                <a:schemeClr val="dk1"/>
              </a:solidFill>
              <a:effectLst/>
              <a:latin typeface="+mn-lt"/>
              <a:ea typeface="+mn-ea"/>
              <a:cs typeface="+mn-cs"/>
            </a:rPr>
            <a:t>のは、地域消費喚起・生活支援型事業であるプレミアム付商品券発行事業</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皆減</a:t>
          </a:r>
          <a:r>
            <a:rPr lang="ja-JP" altLang="ja-JP" sz="1100" b="0" i="0" baseline="0">
              <a:solidFill>
                <a:schemeClr val="dk1"/>
              </a:solidFill>
              <a:effectLst/>
              <a:latin typeface="+mn-lt"/>
              <a:ea typeface="+mn-ea"/>
              <a:cs typeface="+mn-cs"/>
            </a:rPr>
            <a:t>したことが主な要因である</a:t>
          </a:r>
          <a:endParaRPr lang="ja-JP" altLang="ja-JP">
            <a:effectLst/>
          </a:endParaRPr>
        </a:p>
        <a:p>
          <a:r>
            <a:rPr lang="ja-JP" altLang="ja-JP" sz="1100" b="0" i="0" baseline="0">
              <a:solidFill>
                <a:schemeClr val="dk1"/>
              </a:solidFill>
              <a:effectLst/>
              <a:latin typeface="+mn-lt"/>
              <a:ea typeface="+mn-ea"/>
              <a:cs typeface="+mn-cs"/>
            </a:rPr>
            <a:t>・消防費は、住民一人当たり</a:t>
          </a:r>
          <a:r>
            <a:rPr lang="en-US" altLang="ja-JP" sz="1100" b="0" i="0" baseline="0">
              <a:solidFill>
                <a:schemeClr val="dk1"/>
              </a:solidFill>
              <a:effectLst/>
              <a:latin typeface="+mn-lt"/>
              <a:ea typeface="+mn-ea"/>
              <a:cs typeface="+mn-cs"/>
            </a:rPr>
            <a:t>16,516</a:t>
          </a:r>
          <a:r>
            <a:rPr lang="ja-JP" altLang="ja-JP" sz="1100" b="0" i="0" baseline="0">
              <a:solidFill>
                <a:schemeClr val="dk1"/>
              </a:solidFill>
              <a:effectLst/>
              <a:latin typeface="+mn-lt"/>
              <a:ea typeface="+mn-ea"/>
              <a:cs typeface="+mn-cs"/>
            </a:rPr>
            <a:t>円となっており、前年度から</a:t>
          </a:r>
          <a:r>
            <a:rPr lang="en-US" altLang="ja-JP" sz="1100" b="0" i="0" baseline="0">
              <a:solidFill>
                <a:schemeClr val="dk1"/>
              </a:solidFill>
              <a:effectLst/>
              <a:latin typeface="+mn-lt"/>
              <a:ea typeface="+mn-ea"/>
              <a:cs typeface="+mn-cs"/>
            </a:rPr>
            <a:t>6.6</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となっている。これは、</a:t>
          </a:r>
          <a:r>
            <a:rPr lang="ja-JP" altLang="en-US" sz="1100" b="0" i="0" baseline="0">
              <a:solidFill>
                <a:schemeClr val="dk1"/>
              </a:solidFill>
              <a:effectLst/>
              <a:latin typeface="+mn-lt"/>
              <a:ea typeface="+mn-ea"/>
              <a:cs typeface="+mn-cs"/>
            </a:rPr>
            <a:t>防災対策として行っている防災行政無線統合・デジタル化整備事業や津波避難施設整備事業が増加したこと</a:t>
          </a:r>
          <a:r>
            <a:rPr lang="ja-JP" altLang="ja-JP" sz="1100" b="0" i="0" baseline="0">
              <a:solidFill>
                <a:schemeClr val="dk1"/>
              </a:solidFill>
              <a:effectLst/>
              <a:latin typeface="+mn-lt"/>
              <a:ea typeface="+mn-ea"/>
              <a:cs typeface="+mn-cs"/>
            </a:rPr>
            <a:t>が主な要因である。</a:t>
          </a:r>
          <a:endParaRPr lang="ja-JP" altLang="ja-JP">
            <a:effectLst/>
          </a:endParaRPr>
        </a:p>
        <a:p>
          <a:r>
            <a:rPr lang="ja-JP" altLang="ja-JP" sz="1100" b="0" i="0" baseline="0">
              <a:solidFill>
                <a:schemeClr val="dk1"/>
              </a:solidFill>
              <a:effectLst/>
              <a:latin typeface="+mn-lt"/>
              <a:ea typeface="+mn-ea"/>
              <a:cs typeface="+mn-cs"/>
            </a:rPr>
            <a:t>・教育費は、住民一人当たり</a:t>
          </a:r>
          <a:r>
            <a:rPr lang="en-US" altLang="ja-JP" sz="1100" b="0" i="0" baseline="0">
              <a:solidFill>
                <a:schemeClr val="dk1"/>
              </a:solidFill>
              <a:effectLst/>
              <a:latin typeface="+mn-lt"/>
              <a:ea typeface="+mn-ea"/>
              <a:cs typeface="+mn-cs"/>
            </a:rPr>
            <a:t>43,455</a:t>
          </a:r>
          <a:r>
            <a:rPr lang="ja-JP" altLang="ja-JP" sz="1100" b="0" i="0" baseline="0">
              <a:solidFill>
                <a:schemeClr val="dk1"/>
              </a:solidFill>
              <a:effectLst/>
              <a:latin typeface="+mn-lt"/>
              <a:ea typeface="+mn-ea"/>
              <a:cs typeface="+mn-cs"/>
            </a:rPr>
            <a:t>円となっており、前年度から</a:t>
          </a:r>
          <a:r>
            <a:rPr lang="en-US" altLang="ja-JP" sz="1100" b="0" i="0" baseline="0">
              <a:solidFill>
                <a:schemeClr val="dk1"/>
              </a:solidFill>
              <a:effectLst/>
              <a:latin typeface="+mn-lt"/>
              <a:ea typeface="+mn-ea"/>
              <a:cs typeface="+mn-cs"/>
            </a:rPr>
            <a:t>21.7</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となっている。これは</a:t>
          </a:r>
          <a:r>
            <a:rPr lang="ja-JP" altLang="ja-JP" sz="1100" b="0" i="0" baseline="0">
              <a:solidFill>
                <a:sysClr val="windowText" lastClr="000000"/>
              </a:solidFill>
              <a:effectLst/>
              <a:latin typeface="+mn-lt"/>
              <a:ea typeface="+mn-ea"/>
              <a:cs typeface="+mn-cs"/>
            </a:rPr>
            <a:t>、学校施設</a:t>
          </a:r>
          <a:r>
            <a:rPr lang="ja-JP" altLang="en-US" sz="1100" b="0" i="0" baseline="0">
              <a:solidFill>
                <a:sysClr val="windowText" lastClr="000000"/>
              </a:solidFill>
              <a:effectLst/>
              <a:latin typeface="+mn-lt"/>
              <a:ea typeface="+mn-ea"/>
              <a:cs typeface="+mn-cs"/>
            </a:rPr>
            <a:t>の更新に伴い南方</a:t>
          </a:r>
          <a:r>
            <a:rPr lang="ja-JP" altLang="en-US" sz="1100" b="0" i="0" baseline="0">
              <a:solidFill>
                <a:schemeClr val="dk1"/>
              </a:solidFill>
              <a:effectLst/>
              <a:latin typeface="+mn-lt"/>
              <a:ea typeface="+mn-ea"/>
              <a:cs typeface="+mn-cs"/>
            </a:rPr>
            <a:t>小学校校舎や岡富中学校屋内運動場・武道場</a:t>
          </a:r>
          <a:r>
            <a:rPr lang="ja-JP" altLang="ja-JP" sz="1100" b="0" i="0" baseline="0">
              <a:solidFill>
                <a:schemeClr val="dk1"/>
              </a:solidFill>
              <a:effectLst/>
              <a:latin typeface="+mn-lt"/>
              <a:ea typeface="+mn-ea"/>
              <a:cs typeface="+mn-cs"/>
            </a:rPr>
            <a:t>の新増改築事業</a:t>
          </a:r>
          <a:r>
            <a:rPr lang="ja-JP" altLang="en-US" sz="1100" b="0" i="0" baseline="0">
              <a:solidFill>
                <a:schemeClr val="dk1"/>
              </a:solidFill>
              <a:effectLst/>
              <a:latin typeface="+mn-lt"/>
              <a:ea typeface="+mn-ea"/>
              <a:cs typeface="+mn-cs"/>
            </a:rPr>
            <a:t>が増加したこと</a:t>
          </a:r>
          <a:r>
            <a:rPr lang="ja-JP" altLang="ja-JP" sz="1100" b="0" i="0" baseline="0">
              <a:solidFill>
                <a:schemeClr val="dk1"/>
              </a:solidFill>
              <a:effectLst/>
              <a:latin typeface="+mn-lt"/>
              <a:ea typeface="+mn-ea"/>
              <a:cs typeface="+mn-cs"/>
            </a:rPr>
            <a:t>が主な要因である。</a:t>
          </a:r>
          <a:endParaRPr lang="ja-JP" altLang="ja-JP">
            <a:effectLst/>
          </a:endParaRPr>
        </a:p>
        <a:p>
          <a:pPr eaLnBrk="1" fontAlgn="auto" latinLnBrk="0" hangingPunct="1"/>
          <a:r>
            <a:rPr lang="ja-JP" altLang="ja-JP" sz="1100" b="0" i="0" baseline="0">
              <a:solidFill>
                <a:schemeClr val="dk1"/>
              </a:solidFill>
              <a:effectLst/>
              <a:latin typeface="+mn-lt"/>
              <a:ea typeface="+mn-ea"/>
              <a:cs typeface="+mn-cs"/>
            </a:rPr>
            <a:t>・公債費は、住民一人当たり</a:t>
          </a:r>
          <a:r>
            <a:rPr lang="en-US" altLang="ja-JP" sz="1100" b="0" i="0" baseline="0">
              <a:solidFill>
                <a:schemeClr val="dk1"/>
              </a:solidFill>
              <a:effectLst/>
              <a:latin typeface="+mn-lt"/>
              <a:ea typeface="+mn-ea"/>
              <a:cs typeface="+mn-cs"/>
            </a:rPr>
            <a:t>64,799</a:t>
          </a:r>
          <a:r>
            <a:rPr lang="ja-JP" altLang="ja-JP" sz="1100" b="0" i="0" baseline="0">
              <a:solidFill>
                <a:schemeClr val="dk1"/>
              </a:solidFill>
              <a:effectLst/>
              <a:latin typeface="+mn-lt"/>
              <a:ea typeface="+mn-ea"/>
              <a:cs typeface="+mn-cs"/>
            </a:rPr>
            <a:t>円と、類似団体中で高い水準となっているが、起債発行額を元金償還額以内に抑制することにより、起債残高は着実に減少しており、今後も公債費の抑制に努める。</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宮崎県延岡市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財政調整基金</a:t>
          </a:r>
          <a:r>
            <a:rPr kumimoji="1" lang="ja-JP" altLang="en-US" sz="1100">
              <a:solidFill>
                <a:sysClr val="windowText" lastClr="000000"/>
              </a:solidFill>
              <a:effectLst/>
              <a:latin typeface="+mn-lt"/>
              <a:ea typeface="+mn-ea"/>
              <a:cs typeface="+mn-cs"/>
            </a:rPr>
            <a:t>については、</a:t>
          </a:r>
          <a:r>
            <a:rPr kumimoji="1" lang="ja-JP" altLang="ja-JP" sz="1100">
              <a:solidFill>
                <a:schemeClr val="dk1"/>
              </a:solidFill>
              <a:effectLst/>
              <a:latin typeface="+mn-lt"/>
              <a:ea typeface="+mn-ea"/>
              <a:cs typeface="+mn-cs"/>
            </a:rPr>
            <a:t>財政健全化の取組を着実に実行し</a:t>
          </a:r>
          <a:r>
            <a:rPr kumimoji="1" lang="ja-JP" altLang="en-US" sz="1100">
              <a:solidFill>
                <a:schemeClr val="dk1"/>
              </a:solidFill>
              <a:effectLst/>
              <a:latin typeface="+mn-lt"/>
              <a:ea typeface="+mn-ea"/>
              <a:cs typeface="+mn-cs"/>
            </a:rPr>
            <a:t>、</a:t>
          </a:r>
          <a:r>
            <a:rPr kumimoji="1" lang="ja-JP" altLang="en-US" sz="1100">
              <a:solidFill>
                <a:sysClr val="windowText" lastClr="000000"/>
              </a:solidFill>
              <a:effectLst/>
              <a:latin typeface="+mn-lt"/>
              <a:ea typeface="+mn-ea"/>
              <a:cs typeface="+mn-cs"/>
            </a:rPr>
            <a:t>合併後の長期的な見通しのもとに必要額を積み立ててきたが、</a:t>
          </a:r>
          <a:r>
            <a:rPr kumimoji="1" lang="en-US" altLang="ja-JP" sz="1100">
              <a:solidFill>
                <a:sysClr val="windowText" lastClr="000000"/>
              </a:solidFill>
              <a:effectLst/>
              <a:latin typeface="+mn-lt"/>
              <a:ea typeface="+mn-ea"/>
              <a:cs typeface="+mn-cs"/>
            </a:rPr>
            <a:t>H28</a:t>
          </a:r>
          <a:r>
            <a:rPr kumimoji="1" lang="ja-JP" altLang="en-US" sz="1100">
              <a:solidFill>
                <a:sysClr val="windowText" lastClr="000000"/>
              </a:solidFill>
              <a:effectLst/>
              <a:latin typeface="+mn-lt"/>
              <a:ea typeface="+mn-ea"/>
              <a:cs typeface="+mn-cs"/>
            </a:rPr>
            <a:t>年度は取崩額が上回ったため</a:t>
          </a:r>
          <a:r>
            <a:rPr kumimoji="1" lang="ja-JP" altLang="ja-JP" sz="1100">
              <a:solidFill>
                <a:sysClr val="windowText" lastClr="000000"/>
              </a:solidFill>
              <a:effectLst/>
              <a:latin typeface="+mn-lt"/>
              <a:ea typeface="+mn-ea"/>
              <a:cs typeface="+mn-cs"/>
            </a:rPr>
            <a:t>残高は</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実質収支額については、概ね標準財政規模の３％台前後を推移する等変動が少なく良好な状態を維持している。また、実質単年度収支については、財政調整基金の取り崩しを行った</a:t>
          </a:r>
          <a:r>
            <a:rPr kumimoji="1" lang="ja-JP" altLang="en-US" sz="1100">
              <a:solidFill>
                <a:sysClr val="windowText" lastClr="000000"/>
              </a:solidFill>
              <a:effectLst/>
              <a:latin typeface="+mn-lt"/>
              <a:ea typeface="+mn-ea"/>
              <a:cs typeface="+mn-cs"/>
            </a:rPr>
            <a:t>ものの、市税収入等が前年比増収になったことに加え、行財政改革に基づく経費節減に努めていることなどにより黒字となっている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en-US" sz="1100">
              <a:solidFill>
                <a:schemeClr val="dk1"/>
              </a:solidFill>
              <a:effectLst/>
              <a:latin typeface="+mn-lt"/>
              <a:ea typeface="+mn-ea"/>
              <a:cs typeface="+mn-cs"/>
            </a:rPr>
            <a:t>　今後も、</a:t>
          </a:r>
          <a:r>
            <a:rPr kumimoji="1" lang="ja-JP" altLang="ja-JP" sz="1100">
              <a:solidFill>
                <a:schemeClr val="dk1"/>
              </a:solidFill>
              <a:effectLst/>
              <a:latin typeface="+mn-lt"/>
              <a:ea typeface="+mn-ea"/>
              <a:cs typeface="+mn-cs"/>
            </a:rPr>
            <a:t>合併算定替適用期間終了の影響により、地方交付税が減少していくなかで、収支の安定性を保つため、歳入歳出での行財政改革を進める必要がある。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宮崎県延岡市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年度決算において、全ての会計において赤字は生じていない。</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国民健康保険特別会計において被保険者数の減少などにより保険給付費が減っていることや、介護保険特別会計において基金積立金の取崩などにより、実質黒字額が増加している。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i="0">
              <a:solidFill>
                <a:schemeClr val="dk1"/>
              </a:solidFill>
              <a:effectLst/>
              <a:latin typeface="+mn-lt"/>
              <a:ea typeface="+mn-ea"/>
              <a:cs typeface="+mn-cs"/>
            </a:rPr>
            <a:t>　</a:t>
          </a:r>
          <a:r>
            <a:rPr kumimoji="1" lang="ja-JP" altLang="en-US" sz="1100" i="0">
              <a:solidFill>
                <a:schemeClr val="dk1"/>
              </a:solidFill>
              <a:effectLst/>
              <a:latin typeface="+mn-lt"/>
              <a:ea typeface="+mn-ea"/>
              <a:cs typeface="+mn-cs"/>
            </a:rPr>
            <a:t>連結実質黒字額は増加しているが、</a:t>
          </a:r>
          <a:r>
            <a:rPr kumimoji="1" lang="ja-JP" altLang="ja-JP" sz="1100" i="0">
              <a:solidFill>
                <a:schemeClr val="dk1"/>
              </a:solidFill>
              <a:effectLst/>
              <a:latin typeface="+mn-lt"/>
              <a:ea typeface="+mn-ea"/>
              <a:cs typeface="+mn-cs"/>
            </a:rPr>
            <a:t>今後も本格的な少子高齢化社会の到来による社会保障経費の増加や、歳入の根幹ともなっている普通交付税の合併算定替特例期間終了に伴う段階的な縮減などの懸念が見込まれるため、使用料等も含めた収納率向上を図り、自主財源を確保するとともに、歳出の見直しなど各会計で適正な財政運営、企業経営を行う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80" zoomScaleNormal="80" workbookViewId="0"/>
  </sheetViews>
  <sheetFormatPr defaultColWidth="0" defaultRowHeight="10.8" zeroHeight="1" x14ac:dyDescent="0.2"/>
  <cols>
    <col min="1" max="11" width="2.109375" style="141" customWidth="1"/>
    <col min="12" max="12" width="2.21875" style="141" customWidth="1"/>
    <col min="13" max="17" width="2.33203125" style="141" customWidth="1"/>
    <col min="18" max="119" width="2.109375" style="141" customWidth="1"/>
    <col min="120" max="16384" width="0" style="141" hidden="1"/>
  </cols>
  <sheetData>
    <row r="1" spans="1:119" ht="33" customHeight="1" x14ac:dyDescent="0.2">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 thickBot="1" x14ac:dyDescent="0.25">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5">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2">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63345325</v>
      </c>
      <c r="BO4" s="411"/>
      <c r="BP4" s="411"/>
      <c r="BQ4" s="411"/>
      <c r="BR4" s="411"/>
      <c r="BS4" s="411"/>
      <c r="BT4" s="411"/>
      <c r="BU4" s="412"/>
      <c r="BV4" s="410">
        <v>59001329</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3.8</v>
      </c>
      <c r="CU4" s="588"/>
      <c r="CV4" s="588"/>
      <c r="CW4" s="588"/>
      <c r="CX4" s="588"/>
      <c r="CY4" s="588"/>
      <c r="CZ4" s="588"/>
      <c r="DA4" s="589"/>
      <c r="DB4" s="587">
        <v>2.8</v>
      </c>
      <c r="DC4" s="588"/>
      <c r="DD4" s="588"/>
      <c r="DE4" s="588"/>
      <c r="DF4" s="588"/>
      <c r="DG4" s="588"/>
      <c r="DH4" s="588"/>
      <c r="DI4" s="589"/>
      <c r="DJ4" s="139"/>
      <c r="DK4" s="139"/>
      <c r="DL4" s="139"/>
      <c r="DM4" s="139"/>
      <c r="DN4" s="139"/>
      <c r="DO4" s="139"/>
    </row>
    <row r="5" spans="1:119" ht="18.75" customHeight="1" x14ac:dyDescent="0.2">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61822169</v>
      </c>
      <c r="BO5" s="416"/>
      <c r="BP5" s="416"/>
      <c r="BQ5" s="416"/>
      <c r="BR5" s="416"/>
      <c r="BS5" s="416"/>
      <c r="BT5" s="416"/>
      <c r="BU5" s="417"/>
      <c r="BV5" s="415">
        <v>57837151</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92.1</v>
      </c>
      <c r="CU5" s="386"/>
      <c r="CV5" s="386"/>
      <c r="CW5" s="386"/>
      <c r="CX5" s="386"/>
      <c r="CY5" s="386"/>
      <c r="CZ5" s="386"/>
      <c r="DA5" s="387"/>
      <c r="DB5" s="385">
        <v>90.1</v>
      </c>
      <c r="DC5" s="386"/>
      <c r="DD5" s="386"/>
      <c r="DE5" s="386"/>
      <c r="DF5" s="386"/>
      <c r="DG5" s="386"/>
      <c r="DH5" s="386"/>
      <c r="DI5" s="387"/>
      <c r="DJ5" s="139"/>
      <c r="DK5" s="139"/>
      <c r="DL5" s="139"/>
      <c r="DM5" s="139"/>
      <c r="DN5" s="139"/>
      <c r="DO5" s="139"/>
    </row>
    <row r="6" spans="1:119" ht="18.75" customHeight="1" x14ac:dyDescent="0.2">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1523156</v>
      </c>
      <c r="BO6" s="416"/>
      <c r="BP6" s="416"/>
      <c r="BQ6" s="416"/>
      <c r="BR6" s="416"/>
      <c r="BS6" s="416"/>
      <c r="BT6" s="416"/>
      <c r="BU6" s="417"/>
      <c r="BV6" s="415">
        <v>1164178</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97</v>
      </c>
      <c r="CU6" s="562"/>
      <c r="CV6" s="562"/>
      <c r="CW6" s="562"/>
      <c r="CX6" s="562"/>
      <c r="CY6" s="562"/>
      <c r="CZ6" s="562"/>
      <c r="DA6" s="563"/>
      <c r="DB6" s="561">
        <v>96</v>
      </c>
      <c r="DC6" s="562"/>
      <c r="DD6" s="562"/>
      <c r="DE6" s="562"/>
      <c r="DF6" s="562"/>
      <c r="DG6" s="562"/>
      <c r="DH6" s="562"/>
      <c r="DI6" s="563"/>
      <c r="DJ6" s="139"/>
      <c r="DK6" s="139"/>
      <c r="DL6" s="139"/>
      <c r="DM6" s="139"/>
      <c r="DN6" s="139"/>
      <c r="DO6" s="139"/>
    </row>
    <row r="7" spans="1:119" ht="18.75" customHeight="1" x14ac:dyDescent="0.2">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283312</v>
      </c>
      <c r="BO7" s="416"/>
      <c r="BP7" s="416"/>
      <c r="BQ7" s="416"/>
      <c r="BR7" s="416"/>
      <c r="BS7" s="416"/>
      <c r="BT7" s="416"/>
      <c r="BU7" s="417"/>
      <c r="BV7" s="415">
        <v>246712</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32539437</v>
      </c>
      <c r="CU7" s="416"/>
      <c r="CV7" s="416"/>
      <c r="CW7" s="416"/>
      <c r="CX7" s="416"/>
      <c r="CY7" s="416"/>
      <c r="CZ7" s="416"/>
      <c r="DA7" s="417"/>
      <c r="DB7" s="415">
        <v>32887977</v>
      </c>
      <c r="DC7" s="416"/>
      <c r="DD7" s="416"/>
      <c r="DE7" s="416"/>
      <c r="DF7" s="416"/>
      <c r="DG7" s="416"/>
      <c r="DH7" s="416"/>
      <c r="DI7" s="417"/>
      <c r="DJ7" s="139"/>
      <c r="DK7" s="139"/>
      <c r="DL7" s="139"/>
      <c r="DM7" s="139"/>
      <c r="DN7" s="139"/>
      <c r="DO7" s="139"/>
    </row>
    <row r="8" spans="1:119" ht="18.75" customHeight="1" thickBot="1" x14ac:dyDescent="0.25">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1239844</v>
      </c>
      <c r="BO8" s="416"/>
      <c r="BP8" s="416"/>
      <c r="BQ8" s="416"/>
      <c r="BR8" s="416"/>
      <c r="BS8" s="416"/>
      <c r="BT8" s="416"/>
      <c r="BU8" s="417"/>
      <c r="BV8" s="415">
        <v>917466</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0.47</v>
      </c>
      <c r="CU8" s="525"/>
      <c r="CV8" s="525"/>
      <c r="CW8" s="525"/>
      <c r="CX8" s="525"/>
      <c r="CY8" s="525"/>
      <c r="CZ8" s="525"/>
      <c r="DA8" s="526"/>
      <c r="DB8" s="524">
        <v>0.46</v>
      </c>
      <c r="DC8" s="525"/>
      <c r="DD8" s="525"/>
      <c r="DE8" s="525"/>
      <c r="DF8" s="525"/>
      <c r="DG8" s="525"/>
      <c r="DH8" s="525"/>
      <c r="DI8" s="526"/>
      <c r="DJ8" s="139"/>
      <c r="DK8" s="139"/>
      <c r="DL8" s="139"/>
      <c r="DM8" s="139"/>
      <c r="DN8" s="139"/>
      <c r="DO8" s="139"/>
    </row>
    <row r="9" spans="1:119" ht="18.75" customHeight="1" thickBot="1" x14ac:dyDescent="0.25">
      <c r="A9" s="140"/>
      <c r="B9" s="550" t="s">
        <v>97</v>
      </c>
      <c r="C9" s="551"/>
      <c r="D9" s="551"/>
      <c r="E9" s="551"/>
      <c r="F9" s="551"/>
      <c r="G9" s="551"/>
      <c r="H9" s="551"/>
      <c r="I9" s="551"/>
      <c r="J9" s="551"/>
      <c r="K9" s="478"/>
      <c r="L9" s="552" t="s">
        <v>98</v>
      </c>
      <c r="M9" s="553"/>
      <c r="N9" s="553"/>
      <c r="O9" s="553"/>
      <c r="P9" s="553"/>
      <c r="Q9" s="554"/>
      <c r="R9" s="555">
        <v>125159</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101</v>
      </c>
      <c r="AV9" s="473"/>
      <c r="AW9" s="473"/>
      <c r="AX9" s="473"/>
      <c r="AY9" s="395" t="s">
        <v>102</v>
      </c>
      <c r="AZ9" s="396"/>
      <c r="BA9" s="396"/>
      <c r="BB9" s="396"/>
      <c r="BC9" s="396"/>
      <c r="BD9" s="396"/>
      <c r="BE9" s="396"/>
      <c r="BF9" s="396"/>
      <c r="BG9" s="396"/>
      <c r="BH9" s="396"/>
      <c r="BI9" s="396"/>
      <c r="BJ9" s="396"/>
      <c r="BK9" s="396"/>
      <c r="BL9" s="396"/>
      <c r="BM9" s="397"/>
      <c r="BN9" s="415">
        <v>322378</v>
      </c>
      <c r="BO9" s="416"/>
      <c r="BP9" s="416"/>
      <c r="BQ9" s="416"/>
      <c r="BR9" s="416"/>
      <c r="BS9" s="416"/>
      <c r="BT9" s="416"/>
      <c r="BU9" s="417"/>
      <c r="BV9" s="415">
        <v>-251768</v>
      </c>
      <c r="BW9" s="416"/>
      <c r="BX9" s="416"/>
      <c r="BY9" s="416"/>
      <c r="BZ9" s="416"/>
      <c r="CA9" s="416"/>
      <c r="CB9" s="416"/>
      <c r="CC9" s="417"/>
      <c r="CD9" s="424" t="s">
        <v>103</v>
      </c>
      <c r="CE9" s="425"/>
      <c r="CF9" s="425"/>
      <c r="CG9" s="425"/>
      <c r="CH9" s="425"/>
      <c r="CI9" s="425"/>
      <c r="CJ9" s="425"/>
      <c r="CK9" s="425"/>
      <c r="CL9" s="425"/>
      <c r="CM9" s="425"/>
      <c r="CN9" s="425"/>
      <c r="CO9" s="425"/>
      <c r="CP9" s="425"/>
      <c r="CQ9" s="425"/>
      <c r="CR9" s="425"/>
      <c r="CS9" s="426"/>
      <c r="CT9" s="385">
        <v>21.1</v>
      </c>
      <c r="CU9" s="386"/>
      <c r="CV9" s="386"/>
      <c r="CW9" s="386"/>
      <c r="CX9" s="386"/>
      <c r="CY9" s="386"/>
      <c r="CZ9" s="386"/>
      <c r="DA9" s="387"/>
      <c r="DB9" s="385">
        <v>19.600000000000001</v>
      </c>
      <c r="DC9" s="386"/>
      <c r="DD9" s="386"/>
      <c r="DE9" s="386"/>
      <c r="DF9" s="386"/>
      <c r="DG9" s="386"/>
      <c r="DH9" s="386"/>
      <c r="DI9" s="387"/>
      <c r="DJ9" s="139"/>
      <c r="DK9" s="139"/>
      <c r="DL9" s="139"/>
      <c r="DM9" s="139"/>
      <c r="DN9" s="139"/>
      <c r="DO9" s="139"/>
    </row>
    <row r="10" spans="1:119" ht="18.75" customHeight="1" thickBot="1" x14ac:dyDescent="0.25">
      <c r="A10" s="140"/>
      <c r="B10" s="550"/>
      <c r="C10" s="551"/>
      <c r="D10" s="551"/>
      <c r="E10" s="551"/>
      <c r="F10" s="551"/>
      <c r="G10" s="551"/>
      <c r="H10" s="551"/>
      <c r="I10" s="551"/>
      <c r="J10" s="551"/>
      <c r="K10" s="478"/>
      <c r="L10" s="388" t="s">
        <v>104</v>
      </c>
      <c r="M10" s="389"/>
      <c r="N10" s="389"/>
      <c r="O10" s="389"/>
      <c r="P10" s="389"/>
      <c r="Q10" s="390"/>
      <c r="R10" s="391">
        <v>131182</v>
      </c>
      <c r="S10" s="392"/>
      <c r="T10" s="392"/>
      <c r="U10" s="392"/>
      <c r="V10" s="394"/>
      <c r="W10" s="559"/>
      <c r="X10" s="377"/>
      <c r="Y10" s="377"/>
      <c r="Z10" s="377"/>
      <c r="AA10" s="377"/>
      <c r="AB10" s="377"/>
      <c r="AC10" s="377"/>
      <c r="AD10" s="377"/>
      <c r="AE10" s="377"/>
      <c r="AF10" s="377"/>
      <c r="AG10" s="377"/>
      <c r="AH10" s="377"/>
      <c r="AI10" s="377"/>
      <c r="AJ10" s="377"/>
      <c r="AK10" s="377"/>
      <c r="AL10" s="560"/>
      <c r="AM10" s="484" t="s">
        <v>105</v>
      </c>
      <c r="AN10" s="389"/>
      <c r="AO10" s="389"/>
      <c r="AP10" s="389"/>
      <c r="AQ10" s="389"/>
      <c r="AR10" s="389"/>
      <c r="AS10" s="389"/>
      <c r="AT10" s="390"/>
      <c r="AU10" s="472" t="s">
        <v>106</v>
      </c>
      <c r="AV10" s="473"/>
      <c r="AW10" s="473"/>
      <c r="AX10" s="473"/>
      <c r="AY10" s="395" t="s">
        <v>107</v>
      </c>
      <c r="AZ10" s="396"/>
      <c r="BA10" s="396"/>
      <c r="BB10" s="396"/>
      <c r="BC10" s="396"/>
      <c r="BD10" s="396"/>
      <c r="BE10" s="396"/>
      <c r="BF10" s="396"/>
      <c r="BG10" s="396"/>
      <c r="BH10" s="396"/>
      <c r="BI10" s="396"/>
      <c r="BJ10" s="396"/>
      <c r="BK10" s="396"/>
      <c r="BL10" s="396"/>
      <c r="BM10" s="397"/>
      <c r="BN10" s="415">
        <v>486638</v>
      </c>
      <c r="BO10" s="416"/>
      <c r="BP10" s="416"/>
      <c r="BQ10" s="416"/>
      <c r="BR10" s="416"/>
      <c r="BS10" s="416"/>
      <c r="BT10" s="416"/>
      <c r="BU10" s="417"/>
      <c r="BV10" s="415">
        <v>609308</v>
      </c>
      <c r="BW10" s="416"/>
      <c r="BX10" s="416"/>
      <c r="BY10" s="416"/>
      <c r="BZ10" s="416"/>
      <c r="CA10" s="416"/>
      <c r="CB10" s="416"/>
      <c r="CC10" s="417"/>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5">
      <c r="A11" s="140"/>
      <c r="B11" s="550"/>
      <c r="C11" s="551"/>
      <c r="D11" s="551"/>
      <c r="E11" s="551"/>
      <c r="F11" s="551"/>
      <c r="G11" s="551"/>
      <c r="H11" s="551"/>
      <c r="I11" s="551"/>
      <c r="J11" s="551"/>
      <c r="K11" s="478"/>
      <c r="L11" s="461" t="s">
        <v>109</v>
      </c>
      <c r="M11" s="462"/>
      <c r="N11" s="462"/>
      <c r="O11" s="462"/>
      <c r="P11" s="462"/>
      <c r="Q11" s="463"/>
      <c r="R11" s="547" t="s">
        <v>110</v>
      </c>
      <c r="S11" s="548"/>
      <c r="T11" s="548"/>
      <c r="U11" s="548"/>
      <c r="V11" s="549"/>
      <c r="W11" s="559"/>
      <c r="X11" s="377"/>
      <c r="Y11" s="377"/>
      <c r="Z11" s="377"/>
      <c r="AA11" s="377"/>
      <c r="AB11" s="377"/>
      <c r="AC11" s="377"/>
      <c r="AD11" s="377"/>
      <c r="AE11" s="377"/>
      <c r="AF11" s="377"/>
      <c r="AG11" s="377"/>
      <c r="AH11" s="377"/>
      <c r="AI11" s="377"/>
      <c r="AJ11" s="377"/>
      <c r="AK11" s="377"/>
      <c r="AL11" s="560"/>
      <c r="AM11" s="484" t="s">
        <v>111</v>
      </c>
      <c r="AN11" s="389"/>
      <c r="AO11" s="389"/>
      <c r="AP11" s="389"/>
      <c r="AQ11" s="389"/>
      <c r="AR11" s="389"/>
      <c r="AS11" s="389"/>
      <c r="AT11" s="390"/>
      <c r="AU11" s="472" t="s">
        <v>112</v>
      </c>
      <c r="AV11" s="473"/>
      <c r="AW11" s="473"/>
      <c r="AX11" s="473"/>
      <c r="AY11" s="395" t="s">
        <v>113</v>
      </c>
      <c r="AZ11" s="396"/>
      <c r="BA11" s="396"/>
      <c r="BB11" s="396"/>
      <c r="BC11" s="396"/>
      <c r="BD11" s="396"/>
      <c r="BE11" s="396"/>
      <c r="BF11" s="396"/>
      <c r="BG11" s="396"/>
      <c r="BH11" s="396"/>
      <c r="BI11" s="396"/>
      <c r="BJ11" s="396"/>
      <c r="BK11" s="396"/>
      <c r="BL11" s="396"/>
      <c r="BM11" s="397"/>
      <c r="BN11" s="415" t="s">
        <v>114</v>
      </c>
      <c r="BO11" s="416"/>
      <c r="BP11" s="416"/>
      <c r="BQ11" s="416"/>
      <c r="BR11" s="416"/>
      <c r="BS11" s="416"/>
      <c r="BT11" s="416"/>
      <c r="BU11" s="417"/>
      <c r="BV11" s="415" t="s">
        <v>114</v>
      </c>
      <c r="BW11" s="416"/>
      <c r="BX11" s="416"/>
      <c r="BY11" s="416"/>
      <c r="BZ11" s="416"/>
      <c r="CA11" s="416"/>
      <c r="CB11" s="416"/>
      <c r="CC11" s="417"/>
      <c r="CD11" s="424" t="s">
        <v>115</v>
      </c>
      <c r="CE11" s="425"/>
      <c r="CF11" s="425"/>
      <c r="CG11" s="425"/>
      <c r="CH11" s="425"/>
      <c r="CI11" s="425"/>
      <c r="CJ11" s="425"/>
      <c r="CK11" s="425"/>
      <c r="CL11" s="425"/>
      <c r="CM11" s="425"/>
      <c r="CN11" s="425"/>
      <c r="CO11" s="425"/>
      <c r="CP11" s="425"/>
      <c r="CQ11" s="425"/>
      <c r="CR11" s="425"/>
      <c r="CS11" s="426"/>
      <c r="CT11" s="524" t="s">
        <v>114</v>
      </c>
      <c r="CU11" s="525"/>
      <c r="CV11" s="525"/>
      <c r="CW11" s="525"/>
      <c r="CX11" s="525"/>
      <c r="CY11" s="525"/>
      <c r="CZ11" s="525"/>
      <c r="DA11" s="526"/>
      <c r="DB11" s="524" t="s">
        <v>114</v>
      </c>
      <c r="DC11" s="525"/>
      <c r="DD11" s="525"/>
      <c r="DE11" s="525"/>
      <c r="DF11" s="525"/>
      <c r="DG11" s="525"/>
      <c r="DH11" s="525"/>
      <c r="DI11" s="526"/>
      <c r="DJ11" s="139"/>
      <c r="DK11" s="139"/>
      <c r="DL11" s="139"/>
      <c r="DM11" s="139"/>
      <c r="DN11" s="139"/>
      <c r="DO11" s="139"/>
    </row>
    <row r="12" spans="1:119" ht="18.75" customHeight="1" x14ac:dyDescent="0.2">
      <c r="A12" s="140"/>
      <c r="B12" s="527" t="s">
        <v>116</v>
      </c>
      <c r="C12" s="528"/>
      <c r="D12" s="528"/>
      <c r="E12" s="528"/>
      <c r="F12" s="528"/>
      <c r="G12" s="528"/>
      <c r="H12" s="528"/>
      <c r="I12" s="528"/>
      <c r="J12" s="528"/>
      <c r="K12" s="529"/>
      <c r="L12" s="536" t="s">
        <v>117</v>
      </c>
      <c r="M12" s="537"/>
      <c r="N12" s="537"/>
      <c r="O12" s="537"/>
      <c r="P12" s="537"/>
      <c r="Q12" s="538"/>
      <c r="R12" s="539">
        <v>126612</v>
      </c>
      <c r="S12" s="540"/>
      <c r="T12" s="540"/>
      <c r="U12" s="540"/>
      <c r="V12" s="541"/>
      <c r="W12" s="542" t="s">
        <v>1</v>
      </c>
      <c r="X12" s="473"/>
      <c r="Y12" s="473"/>
      <c r="Z12" s="473"/>
      <c r="AA12" s="473"/>
      <c r="AB12" s="543"/>
      <c r="AC12" s="472" t="s">
        <v>118</v>
      </c>
      <c r="AD12" s="473"/>
      <c r="AE12" s="473"/>
      <c r="AF12" s="473"/>
      <c r="AG12" s="543"/>
      <c r="AH12" s="472" t="s">
        <v>119</v>
      </c>
      <c r="AI12" s="473"/>
      <c r="AJ12" s="473"/>
      <c r="AK12" s="473"/>
      <c r="AL12" s="544"/>
      <c r="AM12" s="484" t="s">
        <v>120</v>
      </c>
      <c r="AN12" s="389"/>
      <c r="AO12" s="389"/>
      <c r="AP12" s="389"/>
      <c r="AQ12" s="389"/>
      <c r="AR12" s="389"/>
      <c r="AS12" s="389"/>
      <c r="AT12" s="390"/>
      <c r="AU12" s="472" t="s">
        <v>121</v>
      </c>
      <c r="AV12" s="473"/>
      <c r="AW12" s="473"/>
      <c r="AX12" s="473"/>
      <c r="AY12" s="395" t="s">
        <v>122</v>
      </c>
      <c r="AZ12" s="396"/>
      <c r="BA12" s="396"/>
      <c r="BB12" s="396"/>
      <c r="BC12" s="396"/>
      <c r="BD12" s="396"/>
      <c r="BE12" s="396"/>
      <c r="BF12" s="396"/>
      <c r="BG12" s="396"/>
      <c r="BH12" s="396"/>
      <c r="BI12" s="396"/>
      <c r="BJ12" s="396"/>
      <c r="BK12" s="396"/>
      <c r="BL12" s="396"/>
      <c r="BM12" s="397"/>
      <c r="BN12" s="415">
        <v>500000</v>
      </c>
      <c r="BO12" s="416"/>
      <c r="BP12" s="416"/>
      <c r="BQ12" s="416"/>
      <c r="BR12" s="416"/>
      <c r="BS12" s="416"/>
      <c r="BT12" s="416"/>
      <c r="BU12" s="417"/>
      <c r="BV12" s="415">
        <v>500000</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124</v>
      </c>
      <c r="CU12" s="525"/>
      <c r="CV12" s="525"/>
      <c r="CW12" s="525"/>
      <c r="CX12" s="525"/>
      <c r="CY12" s="525"/>
      <c r="CZ12" s="525"/>
      <c r="DA12" s="526"/>
      <c r="DB12" s="524" t="s">
        <v>124</v>
      </c>
      <c r="DC12" s="525"/>
      <c r="DD12" s="525"/>
      <c r="DE12" s="525"/>
      <c r="DF12" s="525"/>
      <c r="DG12" s="525"/>
      <c r="DH12" s="525"/>
      <c r="DI12" s="526"/>
      <c r="DJ12" s="139"/>
      <c r="DK12" s="139"/>
      <c r="DL12" s="139"/>
      <c r="DM12" s="139"/>
      <c r="DN12" s="139"/>
      <c r="DO12" s="139"/>
    </row>
    <row r="13" spans="1:119" ht="18.75" customHeight="1" x14ac:dyDescent="0.2">
      <c r="A13" s="140"/>
      <c r="B13" s="530"/>
      <c r="C13" s="531"/>
      <c r="D13" s="531"/>
      <c r="E13" s="531"/>
      <c r="F13" s="531"/>
      <c r="G13" s="531"/>
      <c r="H13" s="531"/>
      <c r="I13" s="531"/>
      <c r="J13" s="531"/>
      <c r="K13" s="532"/>
      <c r="L13" s="150"/>
      <c r="M13" s="513" t="s">
        <v>125</v>
      </c>
      <c r="N13" s="514"/>
      <c r="O13" s="514"/>
      <c r="P13" s="514"/>
      <c r="Q13" s="515"/>
      <c r="R13" s="516">
        <v>126331</v>
      </c>
      <c r="S13" s="517"/>
      <c r="T13" s="517"/>
      <c r="U13" s="517"/>
      <c r="V13" s="518"/>
      <c r="W13" s="504" t="s">
        <v>126</v>
      </c>
      <c r="X13" s="428"/>
      <c r="Y13" s="428"/>
      <c r="Z13" s="428"/>
      <c r="AA13" s="428"/>
      <c r="AB13" s="429"/>
      <c r="AC13" s="391">
        <v>3017</v>
      </c>
      <c r="AD13" s="392"/>
      <c r="AE13" s="392"/>
      <c r="AF13" s="392"/>
      <c r="AG13" s="393"/>
      <c r="AH13" s="391">
        <v>3113</v>
      </c>
      <c r="AI13" s="392"/>
      <c r="AJ13" s="392"/>
      <c r="AK13" s="392"/>
      <c r="AL13" s="394"/>
      <c r="AM13" s="484" t="s">
        <v>127</v>
      </c>
      <c r="AN13" s="389"/>
      <c r="AO13" s="389"/>
      <c r="AP13" s="389"/>
      <c r="AQ13" s="389"/>
      <c r="AR13" s="389"/>
      <c r="AS13" s="389"/>
      <c r="AT13" s="390"/>
      <c r="AU13" s="472" t="s">
        <v>128</v>
      </c>
      <c r="AV13" s="473"/>
      <c r="AW13" s="473"/>
      <c r="AX13" s="473"/>
      <c r="AY13" s="395" t="s">
        <v>129</v>
      </c>
      <c r="AZ13" s="396"/>
      <c r="BA13" s="396"/>
      <c r="BB13" s="396"/>
      <c r="BC13" s="396"/>
      <c r="BD13" s="396"/>
      <c r="BE13" s="396"/>
      <c r="BF13" s="396"/>
      <c r="BG13" s="396"/>
      <c r="BH13" s="396"/>
      <c r="BI13" s="396"/>
      <c r="BJ13" s="396"/>
      <c r="BK13" s="396"/>
      <c r="BL13" s="396"/>
      <c r="BM13" s="397"/>
      <c r="BN13" s="415">
        <v>309016</v>
      </c>
      <c r="BO13" s="416"/>
      <c r="BP13" s="416"/>
      <c r="BQ13" s="416"/>
      <c r="BR13" s="416"/>
      <c r="BS13" s="416"/>
      <c r="BT13" s="416"/>
      <c r="BU13" s="417"/>
      <c r="BV13" s="415">
        <v>-142460</v>
      </c>
      <c r="BW13" s="416"/>
      <c r="BX13" s="416"/>
      <c r="BY13" s="416"/>
      <c r="BZ13" s="416"/>
      <c r="CA13" s="416"/>
      <c r="CB13" s="416"/>
      <c r="CC13" s="417"/>
      <c r="CD13" s="424" t="s">
        <v>130</v>
      </c>
      <c r="CE13" s="425"/>
      <c r="CF13" s="425"/>
      <c r="CG13" s="425"/>
      <c r="CH13" s="425"/>
      <c r="CI13" s="425"/>
      <c r="CJ13" s="425"/>
      <c r="CK13" s="425"/>
      <c r="CL13" s="425"/>
      <c r="CM13" s="425"/>
      <c r="CN13" s="425"/>
      <c r="CO13" s="425"/>
      <c r="CP13" s="425"/>
      <c r="CQ13" s="425"/>
      <c r="CR13" s="425"/>
      <c r="CS13" s="426"/>
      <c r="CT13" s="385">
        <v>10.199999999999999</v>
      </c>
      <c r="CU13" s="386"/>
      <c r="CV13" s="386"/>
      <c r="CW13" s="386"/>
      <c r="CX13" s="386"/>
      <c r="CY13" s="386"/>
      <c r="CZ13" s="386"/>
      <c r="DA13" s="387"/>
      <c r="DB13" s="385">
        <v>9.9</v>
      </c>
      <c r="DC13" s="386"/>
      <c r="DD13" s="386"/>
      <c r="DE13" s="386"/>
      <c r="DF13" s="386"/>
      <c r="DG13" s="386"/>
      <c r="DH13" s="386"/>
      <c r="DI13" s="387"/>
      <c r="DJ13" s="139"/>
      <c r="DK13" s="139"/>
      <c r="DL13" s="139"/>
      <c r="DM13" s="139"/>
      <c r="DN13" s="139"/>
      <c r="DO13" s="139"/>
    </row>
    <row r="14" spans="1:119" ht="18.75" customHeight="1" thickBot="1" x14ac:dyDescent="0.25">
      <c r="A14" s="140"/>
      <c r="B14" s="530"/>
      <c r="C14" s="531"/>
      <c r="D14" s="531"/>
      <c r="E14" s="531"/>
      <c r="F14" s="531"/>
      <c r="G14" s="531"/>
      <c r="H14" s="531"/>
      <c r="I14" s="531"/>
      <c r="J14" s="531"/>
      <c r="K14" s="532"/>
      <c r="L14" s="506" t="s">
        <v>131</v>
      </c>
      <c r="M14" s="545"/>
      <c r="N14" s="545"/>
      <c r="O14" s="545"/>
      <c r="P14" s="545"/>
      <c r="Q14" s="546"/>
      <c r="R14" s="516">
        <v>127924</v>
      </c>
      <c r="S14" s="517"/>
      <c r="T14" s="517"/>
      <c r="U14" s="517"/>
      <c r="V14" s="518"/>
      <c r="W14" s="519"/>
      <c r="X14" s="431"/>
      <c r="Y14" s="431"/>
      <c r="Z14" s="431"/>
      <c r="AA14" s="431"/>
      <c r="AB14" s="432"/>
      <c r="AC14" s="509">
        <v>5.5</v>
      </c>
      <c r="AD14" s="510"/>
      <c r="AE14" s="510"/>
      <c r="AF14" s="510"/>
      <c r="AG14" s="511"/>
      <c r="AH14" s="509">
        <v>5.6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132</v>
      </c>
      <c r="CE14" s="422"/>
      <c r="CF14" s="422"/>
      <c r="CG14" s="422"/>
      <c r="CH14" s="422"/>
      <c r="CI14" s="422"/>
      <c r="CJ14" s="422"/>
      <c r="CK14" s="422"/>
      <c r="CL14" s="422"/>
      <c r="CM14" s="422"/>
      <c r="CN14" s="422"/>
      <c r="CO14" s="422"/>
      <c r="CP14" s="422"/>
      <c r="CQ14" s="422"/>
      <c r="CR14" s="422"/>
      <c r="CS14" s="423"/>
      <c r="CT14" s="520">
        <v>18.2</v>
      </c>
      <c r="CU14" s="488"/>
      <c r="CV14" s="488"/>
      <c r="CW14" s="488"/>
      <c r="CX14" s="488"/>
      <c r="CY14" s="488"/>
      <c r="CZ14" s="488"/>
      <c r="DA14" s="489"/>
      <c r="DB14" s="520">
        <v>36.799999999999997</v>
      </c>
      <c r="DC14" s="488"/>
      <c r="DD14" s="488"/>
      <c r="DE14" s="488"/>
      <c r="DF14" s="488"/>
      <c r="DG14" s="488"/>
      <c r="DH14" s="488"/>
      <c r="DI14" s="489"/>
      <c r="DJ14" s="139"/>
      <c r="DK14" s="139"/>
      <c r="DL14" s="139"/>
      <c r="DM14" s="139"/>
      <c r="DN14" s="139"/>
      <c r="DO14" s="139"/>
    </row>
    <row r="15" spans="1:119" ht="18.75" customHeight="1" x14ac:dyDescent="0.2">
      <c r="A15" s="140"/>
      <c r="B15" s="530"/>
      <c r="C15" s="531"/>
      <c r="D15" s="531"/>
      <c r="E15" s="531"/>
      <c r="F15" s="531"/>
      <c r="G15" s="531"/>
      <c r="H15" s="531"/>
      <c r="I15" s="531"/>
      <c r="J15" s="531"/>
      <c r="K15" s="532"/>
      <c r="L15" s="150"/>
      <c r="M15" s="513" t="s">
        <v>125</v>
      </c>
      <c r="N15" s="514"/>
      <c r="O15" s="514"/>
      <c r="P15" s="514"/>
      <c r="Q15" s="515"/>
      <c r="R15" s="516">
        <v>127669</v>
      </c>
      <c r="S15" s="517"/>
      <c r="T15" s="517"/>
      <c r="U15" s="517"/>
      <c r="V15" s="518"/>
      <c r="W15" s="504" t="s">
        <v>133</v>
      </c>
      <c r="X15" s="428"/>
      <c r="Y15" s="428"/>
      <c r="Z15" s="428"/>
      <c r="AA15" s="428"/>
      <c r="AB15" s="429"/>
      <c r="AC15" s="391">
        <v>15279</v>
      </c>
      <c r="AD15" s="392"/>
      <c r="AE15" s="392"/>
      <c r="AF15" s="392"/>
      <c r="AG15" s="393"/>
      <c r="AH15" s="391">
        <v>16091</v>
      </c>
      <c r="AI15" s="392"/>
      <c r="AJ15" s="392"/>
      <c r="AK15" s="392"/>
      <c r="AL15" s="394"/>
      <c r="AM15" s="484"/>
      <c r="AN15" s="389"/>
      <c r="AO15" s="389"/>
      <c r="AP15" s="389"/>
      <c r="AQ15" s="389"/>
      <c r="AR15" s="389"/>
      <c r="AS15" s="389"/>
      <c r="AT15" s="390"/>
      <c r="AU15" s="472"/>
      <c r="AV15" s="473"/>
      <c r="AW15" s="473"/>
      <c r="AX15" s="473"/>
      <c r="AY15" s="407" t="s">
        <v>134</v>
      </c>
      <c r="AZ15" s="408"/>
      <c r="BA15" s="408"/>
      <c r="BB15" s="408"/>
      <c r="BC15" s="408"/>
      <c r="BD15" s="408"/>
      <c r="BE15" s="408"/>
      <c r="BF15" s="408"/>
      <c r="BG15" s="408"/>
      <c r="BH15" s="408"/>
      <c r="BI15" s="408"/>
      <c r="BJ15" s="408"/>
      <c r="BK15" s="408"/>
      <c r="BL15" s="408"/>
      <c r="BM15" s="409"/>
      <c r="BN15" s="410">
        <v>12549128</v>
      </c>
      <c r="BO15" s="411"/>
      <c r="BP15" s="411"/>
      <c r="BQ15" s="411"/>
      <c r="BR15" s="411"/>
      <c r="BS15" s="411"/>
      <c r="BT15" s="411"/>
      <c r="BU15" s="412"/>
      <c r="BV15" s="410">
        <v>12283212</v>
      </c>
      <c r="BW15" s="411"/>
      <c r="BX15" s="411"/>
      <c r="BY15" s="411"/>
      <c r="BZ15" s="411"/>
      <c r="CA15" s="411"/>
      <c r="CB15" s="411"/>
      <c r="CC15" s="412"/>
      <c r="CD15" s="521" t="s">
        <v>135</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2">
      <c r="A16" s="140"/>
      <c r="B16" s="530"/>
      <c r="C16" s="531"/>
      <c r="D16" s="531"/>
      <c r="E16" s="531"/>
      <c r="F16" s="531"/>
      <c r="G16" s="531"/>
      <c r="H16" s="531"/>
      <c r="I16" s="531"/>
      <c r="J16" s="531"/>
      <c r="K16" s="532"/>
      <c r="L16" s="506" t="s">
        <v>136</v>
      </c>
      <c r="M16" s="507"/>
      <c r="N16" s="507"/>
      <c r="O16" s="507"/>
      <c r="P16" s="507"/>
      <c r="Q16" s="508"/>
      <c r="R16" s="501" t="s">
        <v>137</v>
      </c>
      <c r="S16" s="502"/>
      <c r="T16" s="502"/>
      <c r="U16" s="502"/>
      <c r="V16" s="503"/>
      <c r="W16" s="519"/>
      <c r="X16" s="431"/>
      <c r="Y16" s="431"/>
      <c r="Z16" s="431"/>
      <c r="AA16" s="431"/>
      <c r="AB16" s="432"/>
      <c r="AC16" s="509">
        <v>27.8</v>
      </c>
      <c r="AD16" s="510"/>
      <c r="AE16" s="510"/>
      <c r="AF16" s="510"/>
      <c r="AG16" s="511"/>
      <c r="AH16" s="509">
        <v>29</v>
      </c>
      <c r="AI16" s="510"/>
      <c r="AJ16" s="510"/>
      <c r="AK16" s="510"/>
      <c r="AL16" s="512"/>
      <c r="AM16" s="484"/>
      <c r="AN16" s="389"/>
      <c r="AO16" s="389"/>
      <c r="AP16" s="389"/>
      <c r="AQ16" s="389"/>
      <c r="AR16" s="389"/>
      <c r="AS16" s="389"/>
      <c r="AT16" s="390"/>
      <c r="AU16" s="472"/>
      <c r="AV16" s="473"/>
      <c r="AW16" s="473"/>
      <c r="AX16" s="473"/>
      <c r="AY16" s="395" t="s">
        <v>138</v>
      </c>
      <c r="AZ16" s="396"/>
      <c r="BA16" s="396"/>
      <c r="BB16" s="396"/>
      <c r="BC16" s="396"/>
      <c r="BD16" s="396"/>
      <c r="BE16" s="396"/>
      <c r="BF16" s="396"/>
      <c r="BG16" s="396"/>
      <c r="BH16" s="396"/>
      <c r="BI16" s="396"/>
      <c r="BJ16" s="396"/>
      <c r="BK16" s="396"/>
      <c r="BL16" s="396"/>
      <c r="BM16" s="397"/>
      <c r="BN16" s="415">
        <v>26380023</v>
      </c>
      <c r="BO16" s="416"/>
      <c r="BP16" s="416"/>
      <c r="BQ16" s="416"/>
      <c r="BR16" s="416"/>
      <c r="BS16" s="416"/>
      <c r="BT16" s="416"/>
      <c r="BU16" s="417"/>
      <c r="BV16" s="415">
        <v>25888104</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5">
      <c r="A17" s="140"/>
      <c r="B17" s="533"/>
      <c r="C17" s="534"/>
      <c r="D17" s="534"/>
      <c r="E17" s="534"/>
      <c r="F17" s="534"/>
      <c r="G17" s="534"/>
      <c r="H17" s="534"/>
      <c r="I17" s="534"/>
      <c r="J17" s="534"/>
      <c r="K17" s="535"/>
      <c r="L17" s="155"/>
      <c r="M17" s="498" t="s">
        <v>139</v>
      </c>
      <c r="N17" s="499"/>
      <c r="O17" s="499"/>
      <c r="P17" s="499"/>
      <c r="Q17" s="500"/>
      <c r="R17" s="501" t="s">
        <v>137</v>
      </c>
      <c r="S17" s="502"/>
      <c r="T17" s="502"/>
      <c r="U17" s="502"/>
      <c r="V17" s="503"/>
      <c r="W17" s="504" t="s">
        <v>140</v>
      </c>
      <c r="X17" s="428"/>
      <c r="Y17" s="428"/>
      <c r="Z17" s="428"/>
      <c r="AA17" s="428"/>
      <c r="AB17" s="429"/>
      <c r="AC17" s="391">
        <v>36739</v>
      </c>
      <c r="AD17" s="392"/>
      <c r="AE17" s="392"/>
      <c r="AF17" s="392"/>
      <c r="AG17" s="393"/>
      <c r="AH17" s="391">
        <v>36203</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15927447</v>
      </c>
      <c r="BO17" s="416"/>
      <c r="BP17" s="416"/>
      <c r="BQ17" s="416"/>
      <c r="BR17" s="416"/>
      <c r="BS17" s="416"/>
      <c r="BT17" s="416"/>
      <c r="BU17" s="417"/>
      <c r="BV17" s="415">
        <v>15569219</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5">
      <c r="A18" s="140"/>
      <c r="B18" s="477" t="s">
        <v>142</v>
      </c>
      <c r="C18" s="478"/>
      <c r="D18" s="478"/>
      <c r="E18" s="479"/>
      <c r="F18" s="479"/>
      <c r="G18" s="479"/>
      <c r="H18" s="479"/>
      <c r="I18" s="479"/>
      <c r="J18" s="479"/>
      <c r="K18" s="479"/>
      <c r="L18" s="480">
        <v>868.02</v>
      </c>
      <c r="M18" s="480"/>
      <c r="N18" s="480"/>
      <c r="O18" s="480"/>
      <c r="P18" s="480"/>
      <c r="Q18" s="480"/>
      <c r="R18" s="481"/>
      <c r="S18" s="481"/>
      <c r="T18" s="481"/>
      <c r="U18" s="481"/>
      <c r="V18" s="482"/>
      <c r="W18" s="496"/>
      <c r="X18" s="497"/>
      <c r="Y18" s="497"/>
      <c r="Z18" s="497"/>
      <c r="AA18" s="497"/>
      <c r="AB18" s="505"/>
      <c r="AC18" s="379">
        <v>66.8</v>
      </c>
      <c r="AD18" s="380"/>
      <c r="AE18" s="380"/>
      <c r="AF18" s="380"/>
      <c r="AG18" s="483"/>
      <c r="AH18" s="379">
        <v>65.3</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31119055</v>
      </c>
      <c r="BO18" s="416"/>
      <c r="BP18" s="416"/>
      <c r="BQ18" s="416"/>
      <c r="BR18" s="416"/>
      <c r="BS18" s="416"/>
      <c r="BT18" s="416"/>
      <c r="BU18" s="417"/>
      <c r="BV18" s="415">
        <v>31144795</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5">
      <c r="A19" s="140"/>
      <c r="B19" s="477" t="s">
        <v>144</v>
      </c>
      <c r="C19" s="478"/>
      <c r="D19" s="478"/>
      <c r="E19" s="479"/>
      <c r="F19" s="479"/>
      <c r="G19" s="479"/>
      <c r="H19" s="479"/>
      <c r="I19" s="479"/>
      <c r="J19" s="479"/>
      <c r="K19" s="479"/>
      <c r="L19" s="485">
        <v>144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37250348</v>
      </c>
      <c r="BO19" s="416"/>
      <c r="BP19" s="416"/>
      <c r="BQ19" s="416"/>
      <c r="BR19" s="416"/>
      <c r="BS19" s="416"/>
      <c r="BT19" s="416"/>
      <c r="BU19" s="417"/>
      <c r="BV19" s="415">
        <v>38431943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5">
      <c r="A20" s="140"/>
      <c r="B20" s="477" t="s">
        <v>146</v>
      </c>
      <c r="C20" s="478"/>
      <c r="D20" s="478"/>
      <c r="E20" s="479"/>
      <c r="F20" s="479"/>
      <c r="G20" s="479"/>
      <c r="H20" s="479"/>
      <c r="I20" s="479"/>
      <c r="J20" s="479"/>
      <c r="K20" s="479"/>
      <c r="L20" s="485">
        <v>51751</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2">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5">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2">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60983566</v>
      </c>
      <c r="BO23" s="416"/>
      <c r="BP23" s="416"/>
      <c r="BQ23" s="416"/>
      <c r="BR23" s="416"/>
      <c r="BS23" s="416"/>
      <c r="BT23" s="416"/>
      <c r="BU23" s="417"/>
      <c r="BV23" s="415">
        <v>63626908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5">
      <c r="A24" s="140"/>
      <c r="B24" s="447"/>
      <c r="C24" s="448"/>
      <c r="D24" s="449"/>
      <c r="E24" s="388" t="s">
        <v>155</v>
      </c>
      <c r="F24" s="389"/>
      <c r="G24" s="389"/>
      <c r="H24" s="389"/>
      <c r="I24" s="389"/>
      <c r="J24" s="389"/>
      <c r="K24" s="390"/>
      <c r="L24" s="391">
        <v>1</v>
      </c>
      <c r="M24" s="392"/>
      <c r="N24" s="392"/>
      <c r="O24" s="392"/>
      <c r="P24" s="393"/>
      <c r="Q24" s="391">
        <v>9550</v>
      </c>
      <c r="R24" s="392"/>
      <c r="S24" s="392"/>
      <c r="T24" s="392"/>
      <c r="U24" s="392"/>
      <c r="V24" s="393"/>
      <c r="W24" s="457"/>
      <c r="X24" s="448"/>
      <c r="Y24" s="449"/>
      <c r="Z24" s="388" t="s">
        <v>156</v>
      </c>
      <c r="AA24" s="389"/>
      <c r="AB24" s="389"/>
      <c r="AC24" s="389"/>
      <c r="AD24" s="389"/>
      <c r="AE24" s="389"/>
      <c r="AF24" s="389"/>
      <c r="AG24" s="390"/>
      <c r="AH24" s="391">
        <v>1003</v>
      </c>
      <c r="AI24" s="392"/>
      <c r="AJ24" s="392"/>
      <c r="AK24" s="392"/>
      <c r="AL24" s="393"/>
      <c r="AM24" s="391">
        <v>3225648</v>
      </c>
      <c r="AN24" s="392"/>
      <c r="AO24" s="392"/>
      <c r="AP24" s="392"/>
      <c r="AQ24" s="392"/>
      <c r="AR24" s="393"/>
      <c r="AS24" s="391">
        <v>3216</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51095760</v>
      </c>
      <c r="BO24" s="416"/>
      <c r="BP24" s="416"/>
      <c r="BQ24" s="416"/>
      <c r="BR24" s="416"/>
      <c r="BS24" s="416"/>
      <c r="BT24" s="416"/>
      <c r="BU24" s="417"/>
      <c r="BV24" s="415">
        <v>52322012</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2">
      <c r="A25" s="140"/>
      <c r="B25" s="447"/>
      <c r="C25" s="448"/>
      <c r="D25" s="449"/>
      <c r="E25" s="388" t="s">
        <v>158</v>
      </c>
      <c r="F25" s="389"/>
      <c r="G25" s="389"/>
      <c r="H25" s="389"/>
      <c r="I25" s="389"/>
      <c r="J25" s="389"/>
      <c r="K25" s="390"/>
      <c r="L25" s="391">
        <v>2</v>
      </c>
      <c r="M25" s="392"/>
      <c r="N25" s="392"/>
      <c r="O25" s="392"/>
      <c r="P25" s="393"/>
      <c r="Q25" s="391">
        <v>7700</v>
      </c>
      <c r="R25" s="392"/>
      <c r="S25" s="392"/>
      <c r="T25" s="392"/>
      <c r="U25" s="392"/>
      <c r="V25" s="393"/>
      <c r="W25" s="457"/>
      <c r="X25" s="448"/>
      <c r="Y25" s="449"/>
      <c r="Z25" s="388" t="s">
        <v>159</v>
      </c>
      <c r="AA25" s="389"/>
      <c r="AB25" s="389"/>
      <c r="AC25" s="389"/>
      <c r="AD25" s="389"/>
      <c r="AE25" s="389"/>
      <c r="AF25" s="389"/>
      <c r="AG25" s="390"/>
      <c r="AH25" s="391">
        <v>163</v>
      </c>
      <c r="AI25" s="392"/>
      <c r="AJ25" s="392"/>
      <c r="AK25" s="392"/>
      <c r="AL25" s="393"/>
      <c r="AM25" s="391">
        <v>484436</v>
      </c>
      <c r="AN25" s="392"/>
      <c r="AO25" s="392"/>
      <c r="AP25" s="392"/>
      <c r="AQ25" s="392"/>
      <c r="AR25" s="393"/>
      <c r="AS25" s="391">
        <v>2972</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2016012</v>
      </c>
      <c r="BO25" s="411"/>
      <c r="BP25" s="411"/>
      <c r="BQ25" s="411"/>
      <c r="BR25" s="411"/>
      <c r="BS25" s="411"/>
      <c r="BT25" s="411"/>
      <c r="BU25" s="412"/>
      <c r="BV25" s="410">
        <v>2809314</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2">
      <c r="A26" s="140"/>
      <c r="B26" s="447"/>
      <c r="C26" s="448"/>
      <c r="D26" s="449"/>
      <c r="E26" s="388" t="s">
        <v>161</v>
      </c>
      <c r="F26" s="389"/>
      <c r="G26" s="389"/>
      <c r="H26" s="389"/>
      <c r="I26" s="389"/>
      <c r="J26" s="389"/>
      <c r="K26" s="390"/>
      <c r="L26" s="391">
        <v>1</v>
      </c>
      <c r="M26" s="392"/>
      <c r="N26" s="392"/>
      <c r="O26" s="392"/>
      <c r="P26" s="393"/>
      <c r="Q26" s="391">
        <v>6800</v>
      </c>
      <c r="R26" s="392"/>
      <c r="S26" s="392"/>
      <c r="T26" s="392"/>
      <c r="U26" s="392"/>
      <c r="V26" s="393"/>
      <c r="W26" s="457"/>
      <c r="X26" s="448"/>
      <c r="Y26" s="449"/>
      <c r="Z26" s="388" t="s">
        <v>162</v>
      </c>
      <c r="AA26" s="470"/>
      <c r="AB26" s="470"/>
      <c r="AC26" s="470"/>
      <c r="AD26" s="470"/>
      <c r="AE26" s="470"/>
      <c r="AF26" s="470"/>
      <c r="AG26" s="471"/>
      <c r="AH26" s="391">
        <v>66</v>
      </c>
      <c r="AI26" s="392"/>
      <c r="AJ26" s="392"/>
      <c r="AK26" s="392"/>
      <c r="AL26" s="393"/>
      <c r="AM26" s="391">
        <v>225060</v>
      </c>
      <c r="AN26" s="392"/>
      <c r="AO26" s="392"/>
      <c r="AP26" s="392"/>
      <c r="AQ26" s="392"/>
      <c r="AR26" s="393"/>
      <c r="AS26" s="391">
        <v>3410</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124</v>
      </c>
      <c r="BO26" s="416"/>
      <c r="BP26" s="416"/>
      <c r="BQ26" s="416"/>
      <c r="BR26" s="416"/>
      <c r="BS26" s="416"/>
      <c r="BT26" s="416"/>
      <c r="BU26" s="417"/>
      <c r="BV26" s="415" t="s">
        <v>124</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5">
      <c r="A27" s="140"/>
      <c r="B27" s="447"/>
      <c r="C27" s="448"/>
      <c r="D27" s="449"/>
      <c r="E27" s="388" t="s">
        <v>164</v>
      </c>
      <c r="F27" s="389"/>
      <c r="G27" s="389"/>
      <c r="H27" s="389"/>
      <c r="I27" s="389"/>
      <c r="J27" s="389"/>
      <c r="K27" s="390"/>
      <c r="L27" s="391">
        <v>1</v>
      </c>
      <c r="M27" s="392"/>
      <c r="N27" s="392"/>
      <c r="O27" s="392"/>
      <c r="P27" s="393"/>
      <c r="Q27" s="391">
        <v>5160</v>
      </c>
      <c r="R27" s="392"/>
      <c r="S27" s="392"/>
      <c r="T27" s="392"/>
      <c r="U27" s="392"/>
      <c r="V27" s="393"/>
      <c r="W27" s="457"/>
      <c r="X27" s="448"/>
      <c r="Y27" s="449"/>
      <c r="Z27" s="388" t="s">
        <v>165</v>
      </c>
      <c r="AA27" s="389"/>
      <c r="AB27" s="389"/>
      <c r="AC27" s="389"/>
      <c r="AD27" s="389"/>
      <c r="AE27" s="389"/>
      <c r="AF27" s="389"/>
      <c r="AG27" s="390"/>
      <c r="AH27" s="391">
        <v>17</v>
      </c>
      <c r="AI27" s="392"/>
      <c r="AJ27" s="392"/>
      <c r="AK27" s="392"/>
      <c r="AL27" s="393"/>
      <c r="AM27" s="391">
        <v>61346</v>
      </c>
      <c r="AN27" s="392"/>
      <c r="AO27" s="392"/>
      <c r="AP27" s="392"/>
      <c r="AQ27" s="392"/>
      <c r="AR27" s="393"/>
      <c r="AS27" s="391">
        <v>3609</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2209552</v>
      </c>
      <c r="BO27" s="419"/>
      <c r="BP27" s="419"/>
      <c r="BQ27" s="419"/>
      <c r="BR27" s="419"/>
      <c r="BS27" s="419"/>
      <c r="BT27" s="419"/>
      <c r="BU27" s="420"/>
      <c r="BV27" s="418">
        <v>2209552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2">
      <c r="A28" s="140"/>
      <c r="B28" s="447"/>
      <c r="C28" s="448"/>
      <c r="D28" s="449"/>
      <c r="E28" s="388" t="s">
        <v>167</v>
      </c>
      <c r="F28" s="389"/>
      <c r="G28" s="389"/>
      <c r="H28" s="389"/>
      <c r="I28" s="389"/>
      <c r="J28" s="389"/>
      <c r="K28" s="390"/>
      <c r="L28" s="391">
        <v>1</v>
      </c>
      <c r="M28" s="392"/>
      <c r="N28" s="392"/>
      <c r="O28" s="392"/>
      <c r="P28" s="393"/>
      <c r="Q28" s="391">
        <v>4710</v>
      </c>
      <c r="R28" s="392"/>
      <c r="S28" s="392"/>
      <c r="T28" s="392"/>
      <c r="U28" s="392"/>
      <c r="V28" s="393"/>
      <c r="W28" s="457"/>
      <c r="X28" s="448"/>
      <c r="Y28" s="449"/>
      <c r="Z28" s="388" t="s">
        <v>168</v>
      </c>
      <c r="AA28" s="389"/>
      <c r="AB28" s="389"/>
      <c r="AC28" s="389"/>
      <c r="AD28" s="389"/>
      <c r="AE28" s="389"/>
      <c r="AF28" s="389"/>
      <c r="AG28" s="390"/>
      <c r="AH28" s="391" t="s">
        <v>124</v>
      </c>
      <c r="AI28" s="392"/>
      <c r="AJ28" s="392"/>
      <c r="AK28" s="392"/>
      <c r="AL28" s="393"/>
      <c r="AM28" s="391" t="s">
        <v>124</v>
      </c>
      <c r="AN28" s="392"/>
      <c r="AO28" s="392"/>
      <c r="AP28" s="392"/>
      <c r="AQ28" s="392"/>
      <c r="AR28" s="393"/>
      <c r="AS28" s="391" t="s">
        <v>124</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5484105</v>
      </c>
      <c r="BO28" s="411"/>
      <c r="BP28" s="411"/>
      <c r="BQ28" s="411"/>
      <c r="BR28" s="411"/>
      <c r="BS28" s="411"/>
      <c r="BT28" s="411"/>
      <c r="BU28" s="412"/>
      <c r="BV28" s="410">
        <v>5497467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2">
      <c r="A29" s="140"/>
      <c r="B29" s="447"/>
      <c r="C29" s="448"/>
      <c r="D29" s="449"/>
      <c r="E29" s="388" t="s">
        <v>171</v>
      </c>
      <c r="F29" s="389"/>
      <c r="G29" s="389"/>
      <c r="H29" s="389"/>
      <c r="I29" s="389"/>
      <c r="J29" s="389"/>
      <c r="K29" s="390"/>
      <c r="L29" s="391">
        <v>27</v>
      </c>
      <c r="M29" s="392"/>
      <c r="N29" s="392"/>
      <c r="O29" s="392"/>
      <c r="P29" s="393"/>
      <c r="Q29" s="391">
        <v>4350</v>
      </c>
      <c r="R29" s="392"/>
      <c r="S29" s="392"/>
      <c r="T29" s="392"/>
      <c r="U29" s="392"/>
      <c r="V29" s="393"/>
      <c r="W29" s="458"/>
      <c r="X29" s="459"/>
      <c r="Y29" s="460"/>
      <c r="Z29" s="388" t="s">
        <v>172</v>
      </c>
      <c r="AA29" s="389"/>
      <c r="AB29" s="389"/>
      <c r="AC29" s="389"/>
      <c r="AD29" s="389"/>
      <c r="AE29" s="389"/>
      <c r="AF29" s="389"/>
      <c r="AG29" s="390"/>
      <c r="AH29" s="391">
        <v>1020</v>
      </c>
      <c r="AI29" s="392"/>
      <c r="AJ29" s="392"/>
      <c r="AK29" s="392"/>
      <c r="AL29" s="393"/>
      <c r="AM29" s="391">
        <v>3286994</v>
      </c>
      <c r="AN29" s="392"/>
      <c r="AO29" s="392"/>
      <c r="AP29" s="392"/>
      <c r="AQ29" s="392"/>
      <c r="AR29" s="393"/>
      <c r="AS29" s="391">
        <v>3223</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2744969</v>
      </c>
      <c r="BO29" s="416"/>
      <c r="BP29" s="416"/>
      <c r="BQ29" s="416"/>
      <c r="BR29" s="416"/>
      <c r="BS29" s="416"/>
      <c r="BT29" s="416"/>
      <c r="BU29" s="417"/>
      <c r="BV29" s="415">
        <v>3232120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5">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100.6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12042780</v>
      </c>
      <c r="BO30" s="419"/>
      <c r="BP30" s="419"/>
      <c r="BQ30" s="419"/>
      <c r="BR30" s="419"/>
      <c r="BS30" s="419"/>
      <c r="BT30" s="419"/>
      <c r="BU30" s="420"/>
      <c r="BV30" s="418">
        <v>9175683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2">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2">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2">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x14ac:dyDescent="0.2">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IF('各会計、関係団体の財政状況及び健全化判断比率'!B33="","",'各会計、関係団体の財政状況及び健全化判断比率'!B33)</f>
        <v>食肉センター（と畜場）</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宮崎県北部広域行政事務組合（一般会計）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15</v>
      </c>
      <c r="CP34" s="375"/>
      <c r="CQ34" s="374" t="str">
        <f>IF('各会計、関係団体の財政状況及び健全化判断比率'!BS7="","",'各会計、関係団体の財政状況及び健全化判断比率'!BS7)</f>
        <v>（財）延岡市高齢者福祉協会</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2">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v>
      </c>
      <c r="X35" s="374"/>
      <c r="Y35" s="374"/>
      <c r="Z35" s="374"/>
      <c r="AA35" s="374"/>
      <c r="AB35" s="374"/>
      <c r="AC35" s="374"/>
      <c r="AD35" s="374"/>
      <c r="AE35" s="374"/>
      <c r="AF35" s="374"/>
      <c r="AG35" s="374"/>
      <c r="AH35" s="374"/>
      <c r="AI35" s="374"/>
      <c r="AJ35" s="374"/>
      <c r="AK35" s="374"/>
      <c r="AL35" s="167"/>
      <c r="AM35" s="375">
        <f t="shared" ref="AM35:AM43" si="0">IF(AO35="","",AM34+1)</f>
        <v>6</v>
      </c>
      <c r="AN35" s="375"/>
      <c r="AO35" s="374" t="str">
        <f>IF('各会計、関係団体の財政状況及び健全化判断比率'!B32="","",'各会計、関係団体の財政状況及び健全化判断比率'!B32)</f>
        <v>下水道事業</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宮崎県北部広域行政事務組合（特別会計）</v>
      </c>
      <c r="BZ35" s="374"/>
      <c r="CA35" s="374"/>
      <c r="CB35" s="374"/>
      <c r="CC35" s="374"/>
      <c r="CD35" s="374"/>
      <c r="CE35" s="374"/>
      <c r="CF35" s="374"/>
      <c r="CG35" s="374"/>
      <c r="CH35" s="374"/>
      <c r="CI35" s="374"/>
      <c r="CJ35" s="374"/>
      <c r="CK35" s="374"/>
      <c r="CL35" s="374"/>
      <c r="CM35" s="374"/>
      <c r="CN35" s="167"/>
      <c r="CO35" s="375">
        <f t="shared" ref="CO35:CO43" si="3">IF(CQ35="","",CO34+1)</f>
        <v>16</v>
      </c>
      <c r="CP35" s="375"/>
      <c r="CQ35" s="374" t="str">
        <f>IF('各会計、関係団体の財政状況及び健全化判断比率'!BS8="","",'各会計、関係団体の財政状況及び健全化判断比率'!BS8)</f>
        <v>（財）延岡総合文化センター</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2">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宮崎県後期高齢者医療広域連合(一般会計)</v>
      </c>
      <c r="BZ36" s="374"/>
      <c r="CA36" s="374"/>
      <c r="CB36" s="374"/>
      <c r="CC36" s="374"/>
      <c r="CD36" s="374"/>
      <c r="CE36" s="374"/>
      <c r="CF36" s="374"/>
      <c r="CG36" s="374"/>
      <c r="CH36" s="374"/>
      <c r="CI36" s="374"/>
      <c r="CJ36" s="374"/>
      <c r="CK36" s="374"/>
      <c r="CL36" s="374"/>
      <c r="CM36" s="374"/>
      <c r="CN36" s="167"/>
      <c r="CO36" s="375">
        <f t="shared" si="3"/>
        <v>17</v>
      </c>
      <c r="CP36" s="375"/>
      <c r="CQ36" s="374" t="str">
        <f>IF('各会計、関係団体の財政状況及び健全化判断比率'!BS9="","",'各会計、関係団体の財政状況及び健全化判断比率'!BS9)</f>
        <v>（株）ヘルストピア延岡</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2">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宮崎県後期高齢者医療広域連合(事業会計)</v>
      </c>
      <c r="BZ37" s="374"/>
      <c r="CA37" s="374"/>
      <c r="CB37" s="374"/>
      <c r="CC37" s="374"/>
      <c r="CD37" s="374"/>
      <c r="CE37" s="374"/>
      <c r="CF37" s="374"/>
      <c r="CG37" s="374"/>
      <c r="CH37" s="374"/>
      <c r="CI37" s="374"/>
      <c r="CJ37" s="374"/>
      <c r="CK37" s="374"/>
      <c r="CL37" s="374"/>
      <c r="CM37" s="374"/>
      <c r="CN37" s="167"/>
      <c r="CO37" s="375">
        <f t="shared" si="3"/>
        <v>18</v>
      </c>
      <c r="CP37" s="375"/>
      <c r="CQ37" s="374" t="str">
        <f>IF('各会計、関係団体の財政状況及び健全化判断比率'!BS10="","",'各会計、関係団体の財政状況及び健全化判断比率'!BS10)</f>
        <v>（有）延岡市リサイクルプラザゲン丸館</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2">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宮崎県市町村総合事務組合(一般会計）</v>
      </c>
      <c r="BZ38" s="374"/>
      <c r="CA38" s="374"/>
      <c r="CB38" s="374"/>
      <c r="CC38" s="374"/>
      <c r="CD38" s="374"/>
      <c r="CE38" s="374"/>
      <c r="CF38" s="374"/>
      <c r="CG38" s="374"/>
      <c r="CH38" s="374"/>
      <c r="CI38" s="374"/>
      <c r="CJ38" s="374"/>
      <c r="CK38" s="374"/>
      <c r="CL38" s="374"/>
      <c r="CM38" s="374"/>
      <c r="CN38" s="167"/>
      <c r="CO38" s="375">
        <f t="shared" si="3"/>
        <v>19</v>
      </c>
      <c r="CP38" s="375"/>
      <c r="CQ38" s="374" t="str">
        <f>IF('各会計、関係団体の財政状況及び健全化判断比率'!BS11="","",'各会計、関係団体の財政状況及び健全化判断比率'!BS11)</f>
        <v>（株）延岡地区有機肥料センター</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2">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宮崎県市町村総合事務組合(市町村交通災害共済事業特別会計）</v>
      </c>
      <c r="BZ39" s="374"/>
      <c r="CA39" s="374"/>
      <c r="CB39" s="374"/>
      <c r="CC39" s="374"/>
      <c r="CD39" s="374"/>
      <c r="CE39" s="374"/>
      <c r="CF39" s="374"/>
      <c r="CG39" s="374"/>
      <c r="CH39" s="374"/>
      <c r="CI39" s="374"/>
      <c r="CJ39" s="374"/>
      <c r="CK39" s="374"/>
      <c r="CL39" s="374"/>
      <c r="CM39" s="374"/>
      <c r="CN39" s="167"/>
      <c r="CO39" s="375">
        <f t="shared" si="3"/>
        <v>20</v>
      </c>
      <c r="CP39" s="375"/>
      <c r="CQ39" s="374" t="str">
        <f>IF('各会計、関係団体の財政状況及び健全化判断比率'!BS12="","",'各会計、関係団体の財政状況及び健全化判断比率'!BS12)</f>
        <v>延岡市土地開発公社</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v>
      </c>
      <c r="DH39" s="376"/>
      <c r="DI39" s="171"/>
      <c r="DJ39" s="139"/>
      <c r="DK39" s="139"/>
      <c r="DL39" s="139"/>
      <c r="DM39" s="139"/>
      <c r="DN39" s="139"/>
      <c r="DO39" s="139"/>
    </row>
    <row r="40" spans="1:119" ht="32.25" customHeight="1" x14ac:dyDescent="0.2">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宮崎県自治会館管理組合</v>
      </c>
      <c r="BZ40" s="374"/>
      <c r="CA40" s="374"/>
      <c r="CB40" s="374"/>
      <c r="CC40" s="374"/>
      <c r="CD40" s="374"/>
      <c r="CE40" s="374"/>
      <c r="CF40" s="374"/>
      <c r="CG40" s="374"/>
      <c r="CH40" s="374"/>
      <c r="CI40" s="374"/>
      <c r="CJ40" s="374"/>
      <c r="CK40" s="374"/>
      <c r="CL40" s="374"/>
      <c r="CM40" s="374"/>
      <c r="CN40" s="167"/>
      <c r="CO40" s="375">
        <f t="shared" si="3"/>
        <v>21</v>
      </c>
      <c r="CP40" s="375"/>
      <c r="CQ40" s="374" t="str">
        <f>IF('各会計、関係団体の財政状況及び健全化判断比率'!BS13="","",'各会計、関係団体の財政状況及び健全化判断比率'!BS13)</f>
        <v>（財）速日の峰振興事業団</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2">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f t="shared" si="3"/>
        <v>22</v>
      </c>
      <c r="CP41" s="375"/>
      <c r="CQ41" s="374" t="str">
        <f>IF('各会計、関係団体の財政状況及び健全化判断比率'!BS14="","",'各会計、関係団体の財政状況及び健全化判断比率'!BS14)</f>
        <v>（財）北浦町農業公社</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2">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f t="shared" si="3"/>
        <v>23</v>
      </c>
      <c r="CP42" s="375"/>
      <c r="CQ42" s="374" t="str">
        <f>IF('各会計、関係団体の財政状況及び健全化判断比率'!BS15="","",'各会計、関係団体の財政状況及び健全化判断比率'!BS15)</f>
        <v>のべおか道の駅（株）</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2">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f t="shared" si="3"/>
        <v>24</v>
      </c>
      <c r="CP43" s="375"/>
      <c r="CQ43" s="374" t="str">
        <f>IF('各会計、関係団体の財政状況及び健全化判断比率'!BS16="","",'各会計、関係団体の財政状況及び健全化判断比率'!BS16)</f>
        <v>（有）祝子川温泉美人の湯</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5">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2">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2">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2">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2">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2">
      <c r="E49" s="175" t="s">
        <v>193</v>
      </c>
    </row>
    <row r="50" spans="5:5" x14ac:dyDescent="0.2">
      <c r="E50" s="141" t="s">
        <v>194</v>
      </c>
    </row>
    <row r="51" spans="5:5" x14ac:dyDescent="0.2">
      <c r="E51" s="141" t="s">
        <v>195</v>
      </c>
    </row>
    <row r="52" spans="5:5" x14ac:dyDescent="0.2">
      <c r="E52" s="141" t="s">
        <v>196</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120"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2">
      <c r="A34" s="22"/>
      <c r="B34" s="31"/>
      <c r="C34" s="1184" t="s">
        <v>526</v>
      </c>
      <c r="D34" s="1184"/>
      <c r="E34" s="1185"/>
      <c r="F34" s="32">
        <v>4.0199999999999996</v>
      </c>
      <c r="G34" s="33">
        <v>3.67</v>
      </c>
      <c r="H34" s="33">
        <v>3.9</v>
      </c>
      <c r="I34" s="33">
        <v>4.46</v>
      </c>
      <c r="J34" s="34">
        <v>4.5999999999999996</v>
      </c>
      <c r="K34" s="22"/>
      <c r="L34" s="22"/>
      <c r="M34" s="22"/>
      <c r="N34" s="22"/>
      <c r="O34" s="22"/>
      <c r="P34" s="22"/>
    </row>
    <row r="35" spans="1:16" ht="39" customHeight="1" x14ac:dyDescent="0.2">
      <c r="A35" s="22"/>
      <c r="B35" s="35"/>
      <c r="C35" s="1178" t="s">
        <v>527</v>
      </c>
      <c r="D35" s="1179"/>
      <c r="E35" s="1180"/>
      <c r="F35" s="36">
        <v>3.63</v>
      </c>
      <c r="G35" s="37">
        <v>3.1</v>
      </c>
      <c r="H35" s="37">
        <v>3.6</v>
      </c>
      <c r="I35" s="37">
        <v>2.78</v>
      </c>
      <c r="J35" s="38">
        <v>3.81</v>
      </c>
      <c r="K35" s="22"/>
      <c r="L35" s="22"/>
      <c r="M35" s="22"/>
      <c r="N35" s="22"/>
      <c r="O35" s="22"/>
      <c r="P35" s="22"/>
    </row>
    <row r="36" spans="1:16" ht="39" customHeight="1" x14ac:dyDescent="0.2">
      <c r="A36" s="22"/>
      <c r="B36" s="35"/>
      <c r="C36" s="1178" t="s">
        <v>528</v>
      </c>
      <c r="D36" s="1179"/>
      <c r="E36" s="1180"/>
      <c r="F36" s="36">
        <v>1.1399999999999999</v>
      </c>
      <c r="G36" s="37">
        <v>0.61</v>
      </c>
      <c r="H36" s="37">
        <v>0.61</v>
      </c>
      <c r="I36" s="37">
        <v>0.89</v>
      </c>
      <c r="J36" s="38">
        <v>2.3199999999999998</v>
      </c>
      <c r="K36" s="22"/>
      <c r="L36" s="22"/>
      <c r="M36" s="22"/>
      <c r="N36" s="22"/>
      <c r="O36" s="22"/>
      <c r="P36" s="22"/>
    </row>
    <row r="37" spans="1:16" ht="39" customHeight="1" x14ac:dyDescent="0.2">
      <c r="A37" s="22"/>
      <c r="B37" s="35"/>
      <c r="C37" s="1178" t="s">
        <v>529</v>
      </c>
      <c r="D37" s="1179"/>
      <c r="E37" s="1180"/>
      <c r="F37" s="36">
        <v>0.6</v>
      </c>
      <c r="G37" s="37">
        <v>0.63</v>
      </c>
      <c r="H37" s="37">
        <v>0.75</v>
      </c>
      <c r="I37" s="37">
        <v>0.89</v>
      </c>
      <c r="J37" s="38">
        <v>1.05</v>
      </c>
      <c r="K37" s="22"/>
      <c r="L37" s="22"/>
      <c r="M37" s="22"/>
      <c r="N37" s="22"/>
      <c r="O37" s="22"/>
      <c r="P37" s="22"/>
    </row>
    <row r="38" spans="1:16" ht="39" customHeight="1" x14ac:dyDescent="0.2">
      <c r="A38" s="22"/>
      <c r="B38" s="35"/>
      <c r="C38" s="1178" t="s">
        <v>530</v>
      </c>
      <c r="D38" s="1179"/>
      <c r="E38" s="1180"/>
      <c r="F38" s="36">
        <v>1.44</v>
      </c>
      <c r="G38" s="37">
        <v>0.8</v>
      </c>
      <c r="H38" s="37">
        <v>0.72</v>
      </c>
      <c r="I38" s="37">
        <v>0.04</v>
      </c>
      <c r="J38" s="38">
        <v>0.93</v>
      </c>
      <c r="K38" s="22"/>
      <c r="L38" s="22"/>
      <c r="M38" s="22"/>
      <c r="N38" s="22"/>
      <c r="O38" s="22"/>
      <c r="P38" s="22"/>
    </row>
    <row r="39" spans="1:16" ht="39" customHeight="1" x14ac:dyDescent="0.2">
      <c r="A39" s="22"/>
      <c r="B39" s="35"/>
      <c r="C39" s="1178" t="s">
        <v>531</v>
      </c>
      <c r="D39" s="1179"/>
      <c r="E39" s="1180"/>
      <c r="F39" s="36">
        <v>0.01</v>
      </c>
      <c r="G39" s="37">
        <v>0</v>
      </c>
      <c r="H39" s="37">
        <v>0.01</v>
      </c>
      <c r="I39" s="37">
        <v>0.01</v>
      </c>
      <c r="J39" s="38">
        <v>0</v>
      </c>
      <c r="K39" s="22"/>
      <c r="L39" s="22"/>
      <c r="M39" s="22"/>
      <c r="N39" s="22"/>
      <c r="O39" s="22"/>
      <c r="P39" s="22"/>
    </row>
    <row r="40" spans="1:16" ht="39" customHeight="1" x14ac:dyDescent="0.2">
      <c r="A40" s="22"/>
      <c r="B40" s="35"/>
      <c r="C40" s="1178" t="s">
        <v>532</v>
      </c>
      <c r="D40" s="1179"/>
      <c r="E40" s="1180"/>
      <c r="F40" s="36">
        <v>0</v>
      </c>
      <c r="G40" s="37">
        <v>0</v>
      </c>
      <c r="H40" s="37">
        <v>0</v>
      </c>
      <c r="I40" s="37">
        <v>0</v>
      </c>
      <c r="J40" s="38">
        <v>0</v>
      </c>
      <c r="K40" s="22"/>
      <c r="L40" s="22"/>
      <c r="M40" s="22"/>
      <c r="N40" s="22"/>
      <c r="O40" s="22"/>
      <c r="P40" s="22"/>
    </row>
    <row r="41" spans="1:16" ht="39" customHeight="1" x14ac:dyDescent="0.2">
      <c r="A41" s="22"/>
      <c r="B41" s="35"/>
      <c r="C41" s="1178"/>
      <c r="D41" s="1179"/>
      <c r="E41" s="1180"/>
      <c r="F41" s="36"/>
      <c r="G41" s="37"/>
      <c r="H41" s="37"/>
      <c r="I41" s="37"/>
      <c r="J41" s="38"/>
      <c r="K41" s="22"/>
      <c r="L41" s="22"/>
      <c r="M41" s="22"/>
      <c r="N41" s="22"/>
      <c r="O41" s="22"/>
      <c r="P41" s="22"/>
    </row>
    <row r="42" spans="1:16" ht="39" customHeight="1" x14ac:dyDescent="0.2">
      <c r="A42" s="22"/>
      <c r="B42" s="39"/>
      <c r="C42" s="1178" t="s">
        <v>533</v>
      </c>
      <c r="D42" s="1179"/>
      <c r="E42" s="1180"/>
      <c r="F42" s="36" t="s">
        <v>481</v>
      </c>
      <c r="G42" s="37" t="s">
        <v>481</v>
      </c>
      <c r="H42" s="37" t="s">
        <v>481</v>
      </c>
      <c r="I42" s="37" t="s">
        <v>481</v>
      </c>
      <c r="J42" s="38" t="s">
        <v>481</v>
      </c>
      <c r="K42" s="22"/>
      <c r="L42" s="22"/>
      <c r="M42" s="22"/>
      <c r="N42" s="22"/>
      <c r="O42" s="22"/>
      <c r="P42" s="22"/>
    </row>
    <row r="43" spans="1:16" ht="39" customHeight="1" thickBot="1" x14ac:dyDescent="0.25">
      <c r="A43" s="22"/>
      <c r="B43" s="40"/>
      <c r="C43" s="1181" t="s">
        <v>534</v>
      </c>
      <c r="D43" s="1182"/>
      <c r="E43" s="1183"/>
      <c r="F43" s="41" t="s">
        <v>481</v>
      </c>
      <c r="G43" s="42" t="s">
        <v>481</v>
      </c>
      <c r="H43" s="42" t="s">
        <v>481</v>
      </c>
      <c r="I43" s="42" t="s">
        <v>481</v>
      </c>
      <c r="J43" s="43" t="s">
        <v>481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120"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2">
      <c r="A45" s="48"/>
      <c r="B45" s="1194" t="s">
        <v>11</v>
      </c>
      <c r="C45" s="1195"/>
      <c r="D45" s="58"/>
      <c r="E45" s="1200" t="s">
        <v>12</v>
      </c>
      <c r="F45" s="1200"/>
      <c r="G45" s="1200"/>
      <c r="H45" s="1200"/>
      <c r="I45" s="1200"/>
      <c r="J45" s="1201"/>
      <c r="K45" s="59">
        <v>7860</v>
      </c>
      <c r="L45" s="60">
        <v>7839</v>
      </c>
      <c r="M45" s="60">
        <v>7871</v>
      </c>
      <c r="N45" s="60">
        <v>7876</v>
      </c>
      <c r="O45" s="61">
        <v>8204</v>
      </c>
      <c r="P45" s="48"/>
      <c r="Q45" s="48"/>
      <c r="R45" s="48"/>
      <c r="S45" s="48"/>
      <c r="T45" s="48"/>
      <c r="U45" s="48"/>
    </row>
    <row r="46" spans="1:21" ht="30.75" customHeight="1" x14ac:dyDescent="0.2">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2">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x14ac:dyDescent="0.2">
      <c r="A48" s="48"/>
      <c r="B48" s="1196"/>
      <c r="C48" s="1197"/>
      <c r="D48" s="62"/>
      <c r="E48" s="1188" t="s">
        <v>15</v>
      </c>
      <c r="F48" s="1188"/>
      <c r="G48" s="1188"/>
      <c r="H48" s="1188"/>
      <c r="I48" s="1188"/>
      <c r="J48" s="1189"/>
      <c r="K48" s="63">
        <v>956</v>
      </c>
      <c r="L48" s="64">
        <v>1011</v>
      </c>
      <c r="M48" s="64">
        <v>978</v>
      </c>
      <c r="N48" s="64">
        <v>967</v>
      </c>
      <c r="O48" s="65">
        <v>917</v>
      </c>
      <c r="P48" s="48"/>
      <c r="Q48" s="48"/>
      <c r="R48" s="48"/>
      <c r="S48" s="48"/>
      <c r="T48" s="48"/>
      <c r="U48" s="48"/>
    </row>
    <row r="49" spans="1:21" ht="30.75" customHeight="1" x14ac:dyDescent="0.2">
      <c r="A49" s="48"/>
      <c r="B49" s="1196"/>
      <c r="C49" s="1197"/>
      <c r="D49" s="62"/>
      <c r="E49" s="1188" t="s">
        <v>16</v>
      </c>
      <c r="F49" s="1188"/>
      <c r="G49" s="1188"/>
      <c r="H49" s="1188"/>
      <c r="I49" s="1188"/>
      <c r="J49" s="1189"/>
      <c r="K49" s="63" t="s">
        <v>481</v>
      </c>
      <c r="L49" s="64" t="s">
        <v>481</v>
      </c>
      <c r="M49" s="64" t="s">
        <v>481</v>
      </c>
      <c r="N49" s="64" t="s">
        <v>481</v>
      </c>
      <c r="O49" s="65" t="s">
        <v>481</v>
      </c>
      <c r="P49" s="48"/>
      <c r="Q49" s="48"/>
      <c r="R49" s="48"/>
      <c r="S49" s="48"/>
      <c r="T49" s="48"/>
      <c r="U49" s="48"/>
    </row>
    <row r="50" spans="1:21" ht="30.75" customHeight="1" x14ac:dyDescent="0.2">
      <c r="A50" s="48"/>
      <c r="B50" s="1196"/>
      <c r="C50" s="1197"/>
      <c r="D50" s="62"/>
      <c r="E50" s="1188" t="s">
        <v>17</v>
      </c>
      <c r="F50" s="1188"/>
      <c r="G50" s="1188"/>
      <c r="H50" s="1188"/>
      <c r="I50" s="1188"/>
      <c r="J50" s="1189"/>
      <c r="K50" s="63">
        <v>45</v>
      </c>
      <c r="L50" s="64">
        <v>44</v>
      </c>
      <c r="M50" s="64">
        <v>41</v>
      </c>
      <c r="N50" s="64">
        <v>37</v>
      </c>
      <c r="O50" s="65">
        <v>32</v>
      </c>
      <c r="P50" s="48"/>
      <c r="Q50" s="48"/>
      <c r="R50" s="48"/>
      <c r="S50" s="48"/>
      <c r="T50" s="48"/>
      <c r="U50" s="48"/>
    </row>
    <row r="51" spans="1:21" ht="30.75" customHeight="1" x14ac:dyDescent="0.2">
      <c r="A51" s="48"/>
      <c r="B51" s="1198"/>
      <c r="C51" s="1199"/>
      <c r="D51" s="66"/>
      <c r="E51" s="1188" t="s">
        <v>18</v>
      </c>
      <c r="F51" s="1188"/>
      <c r="G51" s="1188"/>
      <c r="H51" s="1188"/>
      <c r="I51" s="1188"/>
      <c r="J51" s="1189"/>
      <c r="K51" s="63" t="s">
        <v>481</v>
      </c>
      <c r="L51" s="64" t="s">
        <v>481</v>
      </c>
      <c r="M51" s="64" t="s">
        <v>481</v>
      </c>
      <c r="N51" s="64" t="s">
        <v>481</v>
      </c>
      <c r="O51" s="65" t="s">
        <v>481</v>
      </c>
      <c r="P51" s="48"/>
      <c r="Q51" s="48"/>
      <c r="R51" s="48"/>
      <c r="S51" s="48"/>
      <c r="T51" s="48"/>
      <c r="U51" s="48"/>
    </row>
    <row r="52" spans="1:21" ht="30.75" customHeight="1" x14ac:dyDescent="0.2">
      <c r="A52" s="48"/>
      <c r="B52" s="1186" t="s">
        <v>19</v>
      </c>
      <c r="C52" s="1187"/>
      <c r="D52" s="66"/>
      <c r="E52" s="1188" t="s">
        <v>20</v>
      </c>
      <c r="F52" s="1188"/>
      <c r="G52" s="1188"/>
      <c r="H52" s="1188"/>
      <c r="I52" s="1188"/>
      <c r="J52" s="1189"/>
      <c r="K52" s="63">
        <v>6229</v>
      </c>
      <c r="L52" s="64">
        <v>6192</v>
      </c>
      <c r="M52" s="64">
        <v>6281</v>
      </c>
      <c r="N52" s="64">
        <v>6161</v>
      </c>
      <c r="O52" s="65">
        <v>6301</v>
      </c>
      <c r="P52" s="48"/>
      <c r="Q52" s="48"/>
      <c r="R52" s="48"/>
      <c r="S52" s="48"/>
      <c r="T52" s="48"/>
      <c r="U52" s="48"/>
    </row>
    <row r="53" spans="1:21" ht="30.75" customHeight="1" thickBot="1" x14ac:dyDescent="0.25">
      <c r="A53" s="48"/>
      <c r="B53" s="1190" t="s">
        <v>21</v>
      </c>
      <c r="C53" s="1191"/>
      <c r="D53" s="67"/>
      <c r="E53" s="1192" t="s">
        <v>22</v>
      </c>
      <c r="F53" s="1192"/>
      <c r="G53" s="1192"/>
      <c r="H53" s="1192"/>
      <c r="I53" s="1192"/>
      <c r="J53" s="1193"/>
      <c r="K53" s="68">
        <v>2632</v>
      </c>
      <c r="L53" s="69">
        <v>2702</v>
      </c>
      <c r="M53" s="69">
        <v>2609</v>
      </c>
      <c r="N53" s="69">
        <v>2719</v>
      </c>
      <c r="O53" s="70">
        <v>2852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120" scale="87"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520</v>
      </c>
      <c r="J40" s="79" t="s">
        <v>521</v>
      </c>
      <c r="K40" s="79" t="s">
        <v>522</v>
      </c>
      <c r="L40" s="79" t="s">
        <v>523</v>
      </c>
      <c r="M40" s="80" t="s">
        <v>524</v>
      </c>
    </row>
    <row r="41" spans="2:13" ht="27.75" customHeight="1" x14ac:dyDescent="0.2">
      <c r="B41" s="1214" t="s">
        <v>24</v>
      </c>
      <c r="C41" s="1215"/>
      <c r="D41" s="81"/>
      <c r="E41" s="1216" t="s">
        <v>25</v>
      </c>
      <c r="F41" s="1216"/>
      <c r="G41" s="1216"/>
      <c r="H41" s="1217"/>
      <c r="I41" s="82">
        <v>64993</v>
      </c>
      <c r="J41" s="83">
        <v>64135</v>
      </c>
      <c r="K41" s="83">
        <v>66501</v>
      </c>
      <c r="L41" s="83">
        <v>63627</v>
      </c>
      <c r="M41" s="84">
        <v>60984</v>
      </c>
    </row>
    <row r="42" spans="2:13" ht="27.75" customHeight="1" x14ac:dyDescent="0.2">
      <c r="B42" s="1204"/>
      <c r="C42" s="1205"/>
      <c r="D42" s="85"/>
      <c r="E42" s="1208" t="s">
        <v>26</v>
      </c>
      <c r="F42" s="1208"/>
      <c r="G42" s="1208"/>
      <c r="H42" s="1209"/>
      <c r="I42" s="86">
        <v>296</v>
      </c>
      <c r="J42" s="87">
        <v>246</v>
      </c>
      <c r="K42" s="87">
        <v>207</v>
      </c>
      <c r="L42" s="87">
        <v>173</v>
      </c>
      <c r="M42" s="88">
        <v>144</v>
      </c>
    </row>
    <row r="43" spans="2:13" ht="27.75" customHeight="1" x14ac:dyDescent="0.2">
      <c r="B43" s="1204"/>
      <c r="C43" s="1205"/>
      <c r="D43" s="85"/>
      <c r="E43" s="1208" t="s">
        <v>27</v>
      </c>
      <c r="F43" s="1208"/>
      <c r="G43" s="1208"/>
      <c r="H43" s="1209"/>
      <c r="I43" s="86">
        <v>17136</v>
      </c>
      <c r="J43" s="87">
        <v>16074</v>
      </c>
      <c r="K43" s="87">
        <v>14859</v>
      </c>
      <c r="L43" s="87">
        <v>14544</v>
      </c>
      <c r="M43" s="88">
        <v>13698</v>
      </c>
    </row>
    <row r="44" spans="2:13" ht="27.75" customHeight="1" x14ac:dyDescent="0.2">
      <c r="B44" s="1204"/>
      <c r="C44" s="1205"/>
      <c r="D44" s="85"/>
      <c r="E44" s="1208" t="s">
        <v>28</v>
      </c>
      <c r="F44" s="1208"/>
      <c r="G44" s="1208"/>
      <c r="H44" s="1209"/>
      <c r="I44" s="86" t="s">
        <v>481</v>
      </c>
      <c r="J44" s="87" t="s">
        <v>481</v>
      </c>
      <c r="K44" s="87" t="s">
        <v>481</v>
      </c>
      <c r="L44" s="87" t="s">
        <v>481</v>
      </c>
      <c r="M44" s="88" t="s">
        <v>481</v>
      </c>
    </row>
    <row r="45" spans="2:13" ht="27.75" customHeight="1" x14ac:dyDescent="0.2">
      <c r="B45" s="1204"/>
      <c r="C45" s="1205"/>
      <c r="D45" s="85"/>
      <c r="E45" s="1208" t="s">
        <v>29</v>
      </c>
      <c r="F45" s="1208"/>
      <c r="G45" s="1208"/>
      <c r="H45" s="1209"/>
      <c r="I45" s="86">
        <v>11239</v>
      </c>
      <c r="J45" s="87">
        <v>10987</v>
      </c>
      <c r="K45" s="87">
        <v>9604</v>
      </c>
      <c r="L45" s="87">
        <v>8999</v>
      </c>
      <c r="M45" s="88">
        <v>8883</v>
      </c>
    </row>
    <row r="46" spans="2:13" ht="27.75" customHeight="1" x14ac:dyDescent="0.2">
      <c r="B46" s="1204"/>
      <c r="C46" s="1205"/>
      <c r="D46" s="89"/>
      <c r="E46" s="1208" t="s">
        <v>30</v>
      </c>
      <c r="F46" s="1208"/>
      <c r="G46" s="1208"/>
      <c r="H46" s="1209"/>
      <c r="I46" s="86" t="s">
        <v>481</v>
      </c>
      <c r="J46" s="87" t="s">
        <v>481</v>
      </c>
      <c r="K46" s="87" t="s">
        <v>481</v>
      </c>
      <c r="L46" s="87" t="s">
        <v>481</v>
      </c>
      <c r="M46" s="88" t="s">
        <v>481</v>
      </c>
    </row>
    <row r="47" spans="2:13" ht="27.75" customHeight="1" x14ac:dyDescent="0.2">
      <c r="B47" s="1204"/>
      <c r="C47" s="1205"/>
      <c r="D47" s="90"/>
      <c r="E47" s="1218" t="s">
        <v>31</v>
      </c>
      <c r="F47" s="1219"/>
      <c r="G47" s="1219"/>
      <c r="H47" s="1220"/>
      <c r="I47" s="86" t="s">
        <v>481</v>
      </c>
      <c r="J47" s="87" t="s">
        <v>481</v>
      </c>
      <c r="K47" s="87" t="s">
        <v>481</v>
      </c>
      <c r="L47" s="87" t="s">
        <v>481</v>
      </c>
      <c r="M47" s="88" t="s">
        <v>481</v>
      </c>
    </row>
    <row r="48" spans="2:13" ht="27.75" customHeight="1" x14ac:dyDescent="0.2">
      <c r="B48" s="1204"/>
      <c r="C48" s="1205"/>
      <c r="D48" s="85"/>
      <c r="E48" s="1208" t="s">
        <v>32</v>
      </c>
      <c r="F48" s="1208"/>
      <c r="G48" s="1208"/>
      <c r="H48" s="1209"/>
      <c r="I48" s="86" t="s">
        <v>481</v>
      </c>
      <c r="J48" s="87" t="s">
        <v>481</v>
      </c>
      <c r="K48" s="87" t="s">
        <v>481</v>
      </c>
      <c r="L48" s="87" t="s">
        <v>481</v>
      </c>
      <c r="M48" s="88" t="s">
        <v>481</v>
      </c>
    </row>
    <row r="49" spans="2:13" ht="27.75" customHeight="1" x14ac:dyDescent="0.2">
      <c r="B49" s="1206"/>
      <c r="C49" s="1207"/>
      <c r="D49" s="85"/>
      <c r="E49" s="1208" t="s">
        <v>33</v>
      </c>
      <c r="F49" s="1208"/>
      <c r="G49" s="1208"/>
      <c r="H49" s="1209"/>
      <c r="I49" s="86" t="s">
        <v>481</v>
      </c>
      <c r="J49" s="87" t="s">
        <v>481</v>
      </c>
      <c r="K49" s="87" t="s">
        <v>481</v>
      </c>
      <c r="L49" s="87" t="s">
        <v>481</v>
      </c>
      <c r="M49" s="88" t="s">
        <v>481</v>
      </c>
    </row>
    <row r="50" spans="2:13" ht="27.75" customHeight="1" x14ac:dyDescent="0.2">
      <c r="B50" s="1202" t="s">
        <v>34</v>
      </c>
      <c r="C50" s="1203"/>
      <c r="D50" s="91"/>
      <c r="E50" s="1208" t="s">
        <v>35</v>
      </c>
      <c r="F50" s="1208"/>
      <c r="G50" s="1208"/>
      <c r="H50" s="1209"/>
      <c r="I50" s="86">
        <v>14086</v>
      </c>
      <c r="J50" s="87">
        <v>16263</v>
      </c>
      <c r="K50" s="87">
        <v>15420</v>
      </c>
      <c r="L50" s="87">
        <v>16825</v>
      </c>
      <c r="M50" s="88">
        <v>19479</v>
      </c>
    </row>
    <row r="51" spans="2:13" ht="27.75" customHeight="1" x14ac:dyDescent="0.2">
      <c r="B51" s="1204"/>
      <c r="C51" s="1205"/>
      <c r="D51" s="85"/>
      <c r="E51" s="1208" t="s">
        <v>36</v>
      </c>
      <c r="F51" s="1208"/>
      <c r="G51" s="1208"/>
      <c r="H51" s="1209"/>
      <c r="I51" s="86">
        <v>3318</v>
      </c>
      <c r="J51" s="87">
        <v>2979</v>
      </c>
      <c r="K51" s="87">
        <v>2648</v>
      </c>
      <c r="L51" s="87">
        <v>2310</v>
      </c>
      <c r="M51" s="88">
        <v>1998</v>
      </c>
    </row>
    <row r="52" spans="2:13" ht="27.75" customHeight="1" x14ac:dyDescent="0.2">
      <c r="B52" s="1206"/>
      <c r="C52" s="1207"/>
      <c r="D52" s="85"/>
      <c r="E52" s="1208" t="s">
        <v>37</v>
      </c>
      <c r="F52" s="1208"/>
      <c r="G52" s="1208"/>
      <c r="H52" s="1209"/>
      <c r="I52" s="86">
        <v>57420</v>
      </c>
      <c r="J52" s="87">
        <v>57286</v>
      </c>
      <c r="K52" s="87">
        <v>59467</v>
      </c>
      <c r="L52" s="87">
        <v>58237</v>
      </c>
      <c r="M52" s="88">
        <v>57376</v>
      </c>
    </row>
    <row r="53" spans="2:13" ht="27.75" customHeight="1" thickBot="1" x14ac:dyDescent="0.25">
      <c r="B53" s="1210" t="s">
        <v>38</v>
      </c>
      <c r="C53" s="1211"/>
      <c r="D53" s="92"/>
      <c r="E53" s="1212" t="s">
        <v>39</v>
      </c>
      <c r="F53" s="1212"/>
      <c r="G53" s="1212"/>
      <c r="H53" s="1213"/>
      <c r="I53" s="93">
        <v>18840</v>
      </c>
      <c r="J53" s="94">
        <v>14914</v>
      </c>
      <c r="K53" s="94">
        <v>13636</v>
      </c>
      <c r="L53" s="94">
        <v>9971</v>
      </c>
      <c r="M53" s="95">
        <v>4855</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120"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VY191"/>
  <sheetViews>
    <sheetView showGridLines="0" zoomScale="80" zoomScaleNormal="80" zoomScaleSheetLayoutView="55" workbookViewId="0"/>
  </sheetViews>
  <sheetFormatPr defaultColWidth="0" defaultRowHeight="13.5" customHeight="1" zeroHeight="1" x14ac:dyDescent="0.2"/>
  <cols>
    <col min="1" max="1" width="6.33203125" style="245" customWidth="1"/>
    <col min="2" max="2" width="18.109375" style="245" customWidth="1"/>
    <col min="3" max="3" width="22.6640625" style="245" customWidth="1"/>
    <col min="4" max="9" width="18.109375" style="245" customWidth="1"/>
    <col min="10" max="10" width="22.77734375" style="245" customWidth="1"/>
    <col min="11" max="15" width="18.109375" style="245" customWidth="1"/>
    <col min="16" max="16" width="6.109375" style="252" customWidth="1"/>
    <col min="17" max="17" width="5.88671875" style="250" customWidth="1"/>
    <col min="18" max="18" width="19.109375" style="245" hidden="1"/>
    <col min="19" max="23" width="12.6640625" style="245" hidden="1"/>
    <col min="24" max="257" width="8.6640625" style="245" hidden="1"/>
    <col min="258" max="263" width="14.88671875" style="245" hidden="1"/>
    <col min="264" max="265" width="15.88671875" style="245" hidden="1"/>
    <col min="266" max="271" width="16.109375" style="245" hidden="1"/>
    <col min="272" max="272" width="6.109375" style="245" hidden="1"/>
    <col min="273" max="273" width="3" style="245" hidden="1"/>
    <col min="274" max="513" width="8.6640625" style="245" hidden="1"/>
    <col min="514" max="519" width="14.88671875" style="245" hidden="1"/>
    <col min="520" max="521" width="15.88671875" style="245" hidden="1"/>
    <col min="522" max="527" width="16.109375" style="245" hidden="1"/>
    <col min="528" max="528" width="6.109375" style="245" hidden="1"/>
    <col min="529" max="529" width="3" style="245" hidden="1"/>
    <col min="530" max="769" width="8.6640625" style="245" hidden="1"/>
    <col min="770" max="775" width="14.88671875" style="245" hidden="1"/>
    <col min="776" max="777" width="15.88671875" style="245" hidden="1"/>
    <col min="778" max="783" width="16.109375" style="245" hidden="1"/>
    <col min="784" max="784" width="6.109375" style="245" hidden="1"/>
    <col min="785" max="785" width="3" style="245" hidden="1"/>
    <col min="786" max="1025" width="8.6640625" style="245" hidden="1"/>
    <col min="1026" max="1031" width="14.88671875" style="245" hidden="1"/>
    <col min="1032" max="1033" width="15.88671875" style="245" hidden="1"/>
    <col min="1034" max="1039" width="16.109375" style="245" hidden="1"/>
    <col min="1040" max="1040" width="6.109375" style="245" hidden="1"/>
    <col min="1041" max="1041" width="3" style="245" hidden="1"/>
    <col min="1042" max="1281" width="8.6640625" style="245" hidden="1"/>
    <col min="1282" max="1287" width="14.88671875" style="245" hidden="1"/>
    <col min="1288" max="1289" width="15.88671875" style="245" hidden="1"/>
    <col min="1290" max="1295" width="16.109375" style="245" hidden="1"/>
    <col min="1296" max="1296" width="6.109375" style="245" hidden="1"/>
    <col min="1297" max="1297" width="3" style="245" hidden="1"/>
    <col min="1298" max="1537" width="8.6640625" style="245" hidden="1"/>
    <col min="1538" max="1543" width="14.88671875" style="245" hidden="1"/>
    <col min="1544" max="1545" width="15.88671875" style="245" hidden="1"/>
    <col min="1546" max="1551" width="16.109375" style="245" hidden="1"/>
    <col min="1552" max="1552" width="6.109375" style="245" hidden="1"/>
    <col min="1553" max="1553" width="3" style="245" hidden="1"/>
    <col min="1554" max="1793" width="8.6640625" style="245" hidden="1"/>
    <col min="1794" max="1799" width="14.88671875" style="245" hidden="1"/>
    <col min="1800" max="1801" width="15.88671875" style="245" hidden="1"/>
    <col min="1802" max="1807" width="16.109375" style="245" hidden="1"/>
    <col min="1808" max="1808" width="6.109375" style="245" hidden="1"/>
    <col min="1809" max="1809" width="3" style="245" hidden="1"/>
    <col min="1810" max="2049" width="8.6640625" style="245" hidden="1"/>
    <col min="2050" max="2055" width="14.88671875" style="245" hidden="1"/>
    <col min="2056" max="2057" width="15.88671875" style="245" hidden="1"/>
    <col min="2058" max="2063" width="16.109375" style="245" hidden="1"/>
    <col min="2064" max="2064" width="6.109375" style="245" hidden="1"/>
    <col min="2065" max="2065" width="3" style="245" hidden="1"/>
    <col min="2066" max="2305" width="8.6640625" style="245" hidden="1"/>
    <col min="2306" max="2311" width="14.88671875" style="245" hidden="1"/>
    <col min="2312" max="2313" width="15.88671875" style="245" hidden="1"/>
    <col min="2314" max="2319" width="16.109375" style="245" hidden="1"/>
    <col min="2320" max="2320" width="6.109375" style="245" hidden="1"/>
    <col min="2321" max="2321" width="3" style="245" hidden="1"/>
    <col min="2322" max="2561" width="8.6640625" style="245" hidden="1"/>
    <col min="2562" max="2567" width="14.88671875" style="245" hidden="1"/>
    <col min="2568" max="2569" width="15.88671875" style="245" hidden="1"/>
    <col min="2570" max="2575" width="16.109375" style="245" hidden="1"/>
    <col min="2576" max="2576" width="6.109375" style="245" hidden="1"/>
    <col min="2577" max="2577" width="3" style="245" hidden="1"/>
    <col min="2578" max="2817" width="8.6640625" style="245" hidden="1"/>
    <col min="2818" max="2823" width="14.88671875" style="245" hidden="1"/>
    <col min="2824" max="2825" width="15.88671875" style="245" hidden="1"/>
    <col min="2826" max="2831" width="16.109375" style="245" hidden="1"/>
    <col min="2832" max="2832" width="6.109375" style="245" hidden="1"/>
    <col min="2833" max="2833" width="3" style="245" hidden="1"/>
    <col min="2834" max="3073" width="8.6640625" style="245" hidden="1"/>
    <col min="3074" max="3079" width="14.88671875" style="245" hidden="1"/>
    <col min="3080" max="3081" width="15.88671875" style="245" hidden="1"/>
    <col min="3082" max="3087" width="16.109375" style="245" hidden="1"/>
    <col min="3088" max="3088" width="6.109375" style="245" hidden="1"/>
    <col min="3089" max="3089" width="3" style="245" hidden="1"/>
    <col min="3090" max="3329" width="8.6640625" style="245" hidden="1"/>
    <col min="3330" max="3335" width="14.88671875" style="245" hidden="1"/>
    <col min="3336" max="3337" width="15.88671875" style="245" hidden="1"/>
    <col min="3338" max="3343" width="16.109375" style="245" hidden="1"/>
    <col min="3344" max="3344" width="6.109375" style="245" hidden="1"/>
    <col min="3345" max="3345" width="3" style="245" hidden="1"/>
    <col min="3346" max="3585" width="8.6640625" style="245" hidden="1"/>
    <col min="3586" max="3591" width="14.88671875" style="245" hidden="1"/>
    <col min="3592" max="3593" width="15.88671875" style="245" hidden="1"/>
    <col min="3594" max="3599" width="16.109375" style="245" hidden="1"/>
    <col min="3600" max="3600" width="6.109375" style="245" hidden="1"/>
    <col min="3601" max="3601" width="3" style="245" hidden="1"/>
    <col min="3602" max="3841" width="8.6640625" style="245" hidden="1"/>
    <col min="3842" max="3847" width="14.88671875" style="245" hidden="1"/>
    <col min="3848" max="3849" width="15.88671875" style="245" hidden="1"/>
    <col min="3850" max="3855" width="16.109375" style="245" hidden="1"/>
    <col min="3856" max="3856" width="6.109375" style="245" hidden="1"/>
    <col min="3857" max="3857" width="3" style="245" hidden="1"/>
    <col min="3858" max="4097" width="8.6640625" style="245" hidden="1"/>
    <col min="4098" max="4103" width="14.88671875" style="245" hidden="1"/>
    <col min="4104" max="4105" width="15.88671875" style="245" hidden="1"/>
    <col min="4106" max="4111" width="16.109375" style="245" hidden="1"/>
    <col min="4112" max="4112" width="6.109375" style="245" hidden="1"/>
    <col min="4113" max="4113" width="3" style="245" hidden="1"/>
    <col min="4114" max="4353" width="8.6640625" style="245" hidden="1"/>
    <col min="4354" max="4359" width="14.88671875" style="245" hidden="1"/>
    <col min="4360" max="4361" width="15.88671875" style="245" hidden="1"/>
    <col min="4362" max="4367" width="16.109375" style="245" hidden="1"/>
    <col min="4368" max="4368" width="6.109375" style="245" hidden="1"/>
    <col min="4369" max="4369" width="3" style="245" hidden="1"/>
    <col min="4370" max="4609" width="8.6640625" style="245" hidden="1"/>
    <col min="4610" max="4615" width="14.88671875" style="245" hidden="1"/>
    <col min="4616" max="4617" width="15.88671875" style="245" hidden="1"/>
    <col min="4618" max="4623" width="16.109375" style="245" hidden="1"/>
    <col min="4624" max="4624" width="6.109375" style="245" hidden="1"/>
    <col min="4625" max="4625" width="3" style="245" hidden="1"/>
    <col min="4626" max="4865" width="8.6640625" style="245" hidden="1"/>
    <col min="4866" max="4871" width="14.88671875" style="245" hidden="1"/>
    <col min="4872" max="4873" width="15.88671875" style="245" hidden="1"/>
    <col min="4874" max="4879" width="16.109375" style="245" hidden="1"/>
    <col min="4880" max="4880" width="6.109375" style="245" hidden="1"/>
    <col min="4881" max="4881" width="3" style="245" hidden="1"/>
    <col min="4882" max="5121" width="8.6640625" style="245" hidden="1"/>
    <col min="5122" max="5127" width="14.88671875" style="245" hidden="1"/>
    <col min="5128" max="5129" width="15.88671875" style="245" hidden="1"/>
    <col min="5130" max="5135" width="16.109375" style="245" hidden="1"/>
    <col min="5136" max="5136" width="6.109375" style="245" hidden="1"/>
    <col min="5137" max="5137" width="3" style="245" hidden="1"/>
    <col min="5138" max="5377" width="8.6640625" style="245" hidden="1"/>
    <col min="5378" max="5383" width="14.88671875" style="245" hidden="1"/>
    <col min="5384" max="5385" width="15.88671875" style="245" hidden="1"/>
    <col min="5386" max="5391" width="16.109375" style="245" hidden="1"/>
    <col min="5392" max="5392" width="6.109375" style="245" hidden="1"/>
    <col min="5393" max="5393" width="3" style="245" hidden="1"/>
    <col min="5394" max="5633" width="8.6640625" style="245" hidden="1"/>
    <col min="5634" max="5639" width="14.88671875" style="245" hidden="1"/>
    <col min="5640" max="5641" width="15.88671875" style="245" hidden="1"/>
    <col min="5642" max="5647" width="16.109375" style="245" hidden="1"/>
    <col min="5648" max="5648" width="6.109375" style="245" hidden="1"/>
    <col min="5649" max="5649" width="3" style="245" hidden="1"/>
    <col min="5650" max="5889" width="8.6640625" style="245" hidden="1"/>
    <col min="5890" max="5895" width="14.88671875" style="245" hidden="1"/>
    <col min="5896" max="5897" width="15.88671875" style="245" hidden="1"/>
    <col min="5898" max="5903" width="16.109375" style="245" hidden="1"/>
    <col min="5904" max="5904" width="6.109375" style="245" hidden="1"/>
    <col min="5905" max="5905" width="3" style="245" hidden="1"/>
    <col min="5906" max="6145" width="8.6640625" style="245" hidden="1"/>
    <col min="6146" max="6151" width="14.88671875" style="245" hidden="1"/>
    <col min="6152" max="6153" width="15.88671875" style="245" hidden="1"/>
    <col min="6154" max="6159" width="16.109375" style="245" hidden="1"/>
    <col min="6160" max="6160" width="6.109375" style="245" hidden="1"/>
    <col min="6161" max="6161" width="3" style="245" hidden="1"/>
    <col min="6162" max="6401" width="8.6640625" style="245" hidden="1"/>
    <col min="6402" max="6407" width="14.88671875" style="245" hidden="1"/>
    <col min="6408" max="6409" width="15.88671875" style="245" hidden="1"/>
    <col min="6410" max="6415" width="16.109375" style="245" hidden="1"/>
    <col min="6416" max="6416" width="6.109375" style="245" hidden="1"/>
    <col min="6417" max="6417" width="3" style="245" hidden="1"/>
    <col min="6418" max="6657" width="8.6640625" style="245" hidden="1"/>
    <col min="6658" max="6663" width="14.88671875" style="245" hidden="1"/>
    <col min="6664" max="6665" width="15.88671875" style="245" hidden="1"/>
    <col min="6666" max="6671" width="16.109375" style="245" hidden="1"/>
    <col min="6672" max="6672" width="6.109375" style="245" hidden="1"/>
    <col min="6673" max="6673" width="3" style="245" hidden="1"/>
    <col min="6674" max="6913" width="8.6640625" style="245" hidden="1"/>
    <col min="6914" max="6919" width="14.88671875" style="245" hidden="1"/>
    <col min="6920" max="6921" width="15.88671875" style="245" hidden="1"/>
    <col min="6922" max="6927" width="16.109375" style="245" hidden="1"/>
    <col min="6928" max="6928" width="6.109375" style="245" hidden="1"/>
    <col min="6929" max="6929" width="3" style="245" hidden="1"/>
    <col min="6930" max="7169" width="8.6640625" style="245" hidden="1"/>
    <col min="7170" max="7175" width="14.88671875" style="245" hidden="1"/>
    <col min="7176" max="7177" width="15.88671875" style="245" hidden="1"/>
    <col min="7178" max="7183" width="16.109375" style="245" hidden="1"/>
    <col min="7184" max="7184" width="6.109375" style="245" hidden="1"/>
    <col min="7185" max="7185" width="3" style="245" hidden="1"/>
    <col min="7186" max="7425" width="8.6640625" style="245" hidden="1"/>
    <col min="7426" max="7431" width="14.88671875" style="245" hidden="1"/>
    <col min="7432" max="7433" width="15.88671875" style="245" hidden="1"/>
    <col min="7434" max="7439" width="16.109375" style="245" hidden="1"/>
    <col min="7440" max="7440" width="6.109375" style="245" hidden="1"/>
    <col min="7441" max="7441" width="3" style="245" hidden="1"/>
    <col min="7442" max="7681" width="8.6640625" style="245" hidden="1"/>
    <col min="7682" max="7687" width="14.88671875" style="245" hidden="1"/>
    <col min="7688" max="7689" width="15.88671875" style="245" hidden="1"/>
    <col min="7690" max="7695" width="16.109375" style="245" hidden="1"/>
    <col min="7696" max="7696" width="6.109375" style="245" hidden="1"/>
    <col min="7697" max="7697" width="3" style="245" hidden="1"/>
    <col min="7698" max="7937" width="8.6640625" style="245" hidden="1"/>
    <col min="7938" max="7943" width="14.88671875" style="245" hidden="1"/>
    <col min="7944" max="7945" width="15.88671875" style="245" hidden="1"/>
    <col min="7946" max="7951" width="16.109375" style="245" hidden="1"/>
    <col min="7952" max="7952" width="6.109375" style="245" hidden="1"/>
    <col min="7953" max="7953" width="3" style="245" hidden="1"/>
    <col min="7954" max="8193" width="8.6640625" style="245" hidden="1"/>
    <col min="8194" max="8199" width="14.88671875" style="245" hidden="1"/>
    <col min="8200" max="8201" width="15.88671875" style="245" hidden="1"/>
    <col min="8202" max="8207" width="16.109375" style="245" hidden="1"/>
    <col min="8208" max="8208" width="6.109375" style="245" hidden="1"/>
    <col min="8209" max="8209" width="3" style="245" hidden="1"/>
    <col min="8210" max="8449" width="8.6640625" style="245" hidden="1"/>
    <col min="8450" max="8455" width="14.88671875" style="245" hidden="1"/>
    <col min="8456" max="8457" width="15.88671875" style="245" hidden="1"/>
    <col min="8458" max="8463" width="16.109375" style="245" hidden="1"/>
    <col min="8464" max="8464" width="6.109375" style="245" hidden="1"/>
    <col min="8465" max="8465" width="3" style="245" hidden="1"/>
    <col min="8466" max="8705" width="8.6640625" style="245" hidden="1"/>
    <col min="8706" max="8711" width="14.88671875" style="245" hidden="1"/>
    <col min="8712" max="8713" width="15.88671875" style="245" hidden="1"/>
    <col min="8714" max="8719" width="16.109375" style="245" hidden="1"/>
    <col min="8720" max="8720" width="6.109375" style="245" hidden="1"/>
    <col min="8721" max="8721" width="3" style="245" hidden="1"/>
    <col min="8722" max="8961" width="8.6640625" style="245" hidden="1"/>
    <col min="8962" max="8967" width="14.88671875" style="245" hidden="1"/>
    <col min="8968" max="8969" width="15.88671875" style="245" hidden="1"/>
    <col min="8970" max="8975" width="16.109375" style="245" hidden="1"/>
    <col min="8976" max="8976" width="6.109375" style="245" hidden="1"/>
    <col min="8977" max="8977" width="3" style="245" hidden="1"/>
    <col min="8978" max="9217" width="8.6640625" style="245" hidden="1"/>
    <col min="9218" max="9223" width="14.88671875" style="245" hidden="1"/>
    <col min="9224" max="9225" width="15.88671875" style="245" hidden="1"/>
    <col min="9226" max="9231" width="16.109375" style="245" hidden="1"/>
    <col min="9232" max="9232" width="6.109375" style="245" hidden="1"/>
    <col min="9233" max="9233" width="3" style="245" hidden="1"/>
    <col min="9234" max="9473" width="8.6640625" style="245" hidden="1"/>
    <col min="9474" max="9479" width="14.88671875" style="245" hidden="1"/>
    <col min="9480" max="9481" width="15.88671875" style="245" hidden="1"/>
    <col min="9482" max="9487" width="16.109375" style="245" hidden="1"/>
    <col min="9488" max="9488" width="6.109375" style="245" hidden="1"/>
    <col min="9489" max="9489" width="3" style="245" hidden="1"/>
    <col min="9490" max="9729" width="8.6640625" style="245" hidden="1"/>
    <col min="9730" max="9735" width="14.88671875" style="245" hidden="1"/>
    <col min="9736" max="9737" width="15.88671875" style="245" hidden="1"/>
    <col min="9738" max="9743" width="16.109375" style="245" hidden="1"/>
    <col min="9744" max="9744" width="6.109375" style="245" hidden="1"/>
    <col min="9745" max="9745" width="3" style="245" hidden="1"/>
    <col min="9746" max="9985" width="8.6640625" style="245" hidden="1"/>
    <col min="9986" max="9991" width="14.88671875" style="245" hidden="1"/>
    <col min="9992" max="9993" width="15.88671875" style="245" hidden="1"/>
    <col min="9994" max="9999" width="16.109375" style="245" hidden="1"/>
    <col min="10000" max="10000" width="6.109375" style="245" hidden="1"/>
    <col min="10001" max="10001" width="3" style="245" hidden="1"/>
    <col min="10002" max="10241" width="8.6640625" style="245" hidden="1"/>
    <col min="10242" max="10247" width="14.88671875" style="245" hidden="1"/>
    <col min="10248" max="10249" width="15.88671875" style="245" hidden="1"/>
    <col min="10250" max="10255" width="16.109375" style="245" hidden="1"/>
    <col min="10256" max="10256" width="6.109375" style="245" hidden="1"/>
    <col min="10257" max="10257" width="3" style="245" hidden="1"/>
    <col min="10258" max="10497" width="8.6640625" style="245" hidden="1"/>
    <col min="10498" max="10503" width="14.88671875" style="245" hidden="1"/>
    <col min="10504" max="10505" width="15.88671875" style="245" hidden="1"/>
    <col min="10506" max="10511" width="16.109375" style="245" hidden="1"/>
    <col min="10512" max="10512" width="6.109375" style="245" hidden="1"/>
    <col min="10513" max="10513" width="3" style="245" hidden="1"/>
    <col min="10514" max="10753" width="8.6640625" style="245" hidden="1"/>
    <col min="10754" max="10759" width="14.88671875" style="245" hidden="1"/>
    <col min="10760" max="10761" width="15.88671875" style="245" hidden="1"/>
    <col min="10762" max="10767" width="16.109375" style="245" hidden="1"/>
    <col min="10768" max="10768" width="6.109375" style="245" hidden="1"/>
    <col min="10769" max="10769" width="3" style="245" hidden="1"/>
    <col min="10770" max="11009" width="8.6640625" style="245" hidden="1"/>
    <col min="11010" max="11015" width="14.88671875" style="245" hidden="1"/>
    <col min="11016" max="11017" width="15.88671875" style="245" hidden="1"/>
    <col min="11018" max="11023" width="16.109375" style="245" hidden="1"/>
    <col min="11024" max="11024" width="6.109375" style="245" hidden="1"/>
    <col min="11025" max="11025" width="3" style="245" hidden="1"/>
    <col min="11026" max="11265" width="8.6640625" style="245" hidden="1"/>
    <col min="11266" max="11271" width="14.88671875" style="245" hidden="1"/>
    <col min="11272" max="11273" width="15.88671875" style="245" hidden="1"/>
    <col min="11274" max="11279" width="16.109375" style="245" hidden="1"/>
    <col min="11280" max="11280" width="6.109375" style="245" hidden="1"/>
    <col min="11281" max="11281" width="3" style="245" hidden="1"/>
    <col min="11282" max="11521" width="8.6640625" style="245" hidden="1"/>
    <col min="11522" max="11527" width="14.88671875" style="245" hidden="1"/>
    <col min="11528" max="11529" width="15.88671875" style="245" hidden="1"/>
    <col min="11530" max="11535" width="16.109375" style="245" hidden="1"/>
    <col min="11536" max="11536" width="6.109375" style="245" hidden="1"/>
    <col min="11537" max="11537" width="3" style="245" hidden="1"/>
    <col min="11538" max="11777" width="8.6640625" style="245" hidden="1"/>
    <col min="11778" max="11783" width="14.88671875" style="245" hidden="1"/>
    <col min="11784" max="11785" width="15.88671875" style="245" hidden="1"/>
    <col min="11786" max="11791" width="16.109375" style="245" hidden="1"/>
    <col min="11792" max="11792" width="6.109375" style="245" hidden="1"/>
    <col min="11793" max="11793" width="3" style="245" hidden="1"/>
    <col min="11794" max="12033" width="8.6640625" style="245" hidden="1"/>
    <col min="12034" max="12039" width="14.88671875" style="245" hidden="1"/>
    <col min="12040" max="12041" width="15.88671875" style="245" hidden="1"/>
    <col min="12042" max="12047" width="16.109375" style="245" hidden="1"/>
    <col min="12048" max="12048" width="6.109375" style="245" hidden="1"/>
    <col min="12049" max="12049" width="3" style="245" hidden="1"/>
    <col min="12050" max="12289" width="8.6640625" style="245" hidden="1"/>
    <col min="12290" max="12295" width="14.88671875" style="245" hidden="1"/>
    <col min="12296" max="12297" width="15.88671875" style="245" hidden="1"/>
    <col min="12298" max="12303" width="16.109375" style="245" hidden="1"/>
    <col min="12304" max="12304" width="6.109375" style="245" hidden="1"/>
    <col min="12305" max="12305" width="3" style="245" hidden="1"/>
    <col min="12306" max="12545" width="8.6640625" style="245" hidden="1"/>
    <col min="12546" max="12551" width="14.88671875" style="245" hidden="1"/>
    <col min="12552" max="12553" width="15.88671875" style="245" hidden="1"/>
    <col min="12554" max="12559" width="16.109375" style="245" hidden="1"/>
    <col min="12560" max="12560" width="6.109375" style="245" hidden="1"/>
    <col min="12561" max="12561" width="3" style="245" hidden="1"/>
    <col min="12562" max="12801" width="8.6640625" style="245" hidden="1"/>
    <col min="12802" max="12807" width="14.88671875" style="245" hidden="1"/>
    <col min="12808" max="12809" width="15.88671875" style="245" hidden="1"/>
    <col min="12810" max="12815" width="16.109375" style="245" hidden="1"/>
    <col min="12816" max="12816" width="6.109375" style="245" hidden="1"/>
    <col min="12817" max="12817" width="3" style="245" hidden="1"/>
    <col min="12818" max="13057" width="8.6640625" style="245" hidden="1"/>
    <col min="13058" max="13063" width="14.88671875" style="245" hidden="1"/>
    <col min="13064" max="13065" width="15.88671875" style="245" hidden="1"/>
    <col min="13066" max="13071" width="16.109375" style="245" hidden="1"/>
    <col min="13072" max="13072" width="6.109375" style="245" hidden="1"/>
    <col min="13073" max="13073" width="3" style="245" hidden="1"/>
    <col min="13074" max="13313" width="8.6640625" style="245" hidden="1"/>
    <col min="13314" max="13319" width="14.88671875" style="245" hidden="1"/>
    <col min="13320" max="13321" width="15.88671875" style="245" hidden="1"/>
    <col min="13322" max="13327" width="16.109375" style="245" hidden="1"/>
    <col min="13328" max="13328" width="6.109375" style="245" hidden="1"/>
    <col min="13329" max="13329" width="3" style="245" hidden="1"/>
    <col min="13330" max="13569" width="8.6640625" style="245" hidden="1"/>
    <col min="13570" max="13575" width="14.88671875" style="245" hidden="1"/>
    <col min="13576" max="13577" width="15.88671875" style="245" hidden="1"/>
    <col min="13578" max="13583" width="16.109375" style="245" hidden="1"/>
    <col min="13584" max="13584" width="6.109375" style="245" hidden="1"/>
    <col min="13585" max="13585" width="3" style="245" hidden="1"/>
    <col min="13586" max="13825" width="8.6640625" style="245" hidden="1"/>
    <col min="13826" max="13831" width="14.88671875" style="245" hidden="1"/>
    <col min="13832" max="13833" width="15.88671875" style="245" hidden="1"/>
    <col min="13834" max="13839" width="16.109375" style="245" hidden="1"/>
    <col min="13840" max="13840" width="6.109375" style="245" hidden="1"/>
    <col min="13841" max="13841" width="3" style="245" hidden="1"/>
    <col min="13842" max="14081" width="8.6640625" style="245" hidden="1"/>
    <col min="14082" max="14087" width="14.88671875" style="245" hidden="1"/>
    <col min="14088" max="14089" width="15.88671875" style="245" hidden="1"/>
    <col min="14090" max="14095" width="16.109375" style="245" hidden="1"/>
    <col min="14096" max="14096" width="6.109375" style="245" hidden="1"/>
    <col min="14097" max="14097" width="3" style="245" hidden="1"/>
    <col min="14098" max="14337" width="8.6640625" style="245" hidden="1"/>
    <col min="14338" max="14343" width="14.88671875" style="245" hidden="1"/>
    <col min="14344" max="14345" width="15.88671875" style="245" hidden="1"/>
    <col min="14346" max="14351" width="16.109375" style="245" hidden="1"/>
    <col min="14352" max="14352" width="6.109375" style="245" hidden="1"/>
    <col min="14353" max="14353" width="3" style="245" hidden="1"/>
    <col min="14354" max="14593" width="8.6640625" style="245" hidden="1"/>
    <col min="14594" max="14599" width="14.88671875" style="245" hidden="1"/>
    <col min="14600" max="14601" width="15.88671875" style="245" hidden="1"/>
    <col min="14602" max="14607" width="16.109375" style="245" hidden="1"/>
    <col min="14608" max="14608" width="6.109375" style="245" hidden="1"/>
    <col min="14609" max="14609" width="3" style="245" hidden="1"/>
    <col min="14610" max="14849" width="8.6640625" style="245" hidden="1"/>
    <col min="14850" max="14855" width="14.88671875" style="245" hidden="1"/>
    <col min="14856" max="14857" width="15.88671875" style="245" hidden="1"/>
    <col min="14858" max="14863" width="16.109375" style="245" hidden="1"/>
    <col min="14864" max="14864" width="6.109375" style="245" hidden="1"/>
    <col min="14865" max="14865" width="3" style="245" hidden="1"/>
    <col min="14866" max="15105" width="8.6640625" style="245" hidden="1"/>
    <col min="15106" max="15111" width="14.88671875" style="245" hidden="1"/>
    <col min="15112" max="15113" width="15.88671875" style="245" hidden="1"/>
    <col min="15114" max="15119" width="16.109375" style="245" hidden="1"/>
    <col min="15120" max="15120" width="6.109375" style="245" hidden="1"/>
    <col min="15121" max="15121" width="3" style="245" hidden="1"/>
    <col min="15122" max="15361" width="8.6640625" style="245" hidden="1"/>
    <col min="15362" max="15367" width="14.88671875" style="245" hidden="1"/>
    <col min="15368" max="15369" width="15.88671875" style="245" hidden="1"/>
    <col min="15370" max="15375" width="16.109375" style="245" hidden="1"/>
    <col min="15376" max="15376" width="6.109375" style="245" hidden="1"/>
    <col min="15377" max="15377" width="3" style="245" hidden="1"/>
    <col min="15378" max="15617" width="8.6640625" style="245" hidden="1"/>
    <col min="15618" max="15623" width="14.88671875" style="245" hidden="1"/>
    <col min="15624" max="15625" width="15.88671875" style="245" hidden="1"/>
    <col min="15626" max="15631" width="16.109375" style="245" hidden="1"/>
    <col min="15632" max="15632" width="6.109375" style="245" hidden="1"/>
    <col min="15633" max="15633" width="3" style="245" hidden="1"/>
    <col min="15634" max="15873" width="8.6640625" style="245" hidden="1"/>
    <col min="15874" max="15879" width="14.88671875" style="245" hidden="1"/>
    <col min="15880" max="15881" width="15.88671875" style="245" hidden="1"/>
    <col min="15882" max="15887" width="16.109375" style="245" hidden="1"/>
    <col min="15888" max="15888" width="6.109375" style="245" hidden="1"/>
    <col min="15889" max="15889" width="3" style="245" hidden="1"/>
    <col min="15890" max="16129" width="8.6640625" style="245" hidden="1"/>
    <col min="16130" max="16135" width="14.88671875" style="245" hidden="1"/>
    <col min="16136" max="16137" width="15.88671875" style="245" hidden="1"/>
    <col min="16138" max="16143" width="16.109375" style="245" hidden="1"/>
    <col min="16144" max="16144" width="6.109375" style="245" hidden="1"/>
    <col min="16145" max="16145" width="3" style="245" hidden="1"/>
    <col min="16146" max="16384" width="8.6640625" style="245" hidden="1"/>
  </cols>
  <sheetData>
    <row r="1" spans="1:51" ht="42.75" customHeight="1" x14ac:dyDescent="0.2">
      <c r="A1" s="344"/>
      <c r="B1" s="345"/>
      <c r="P1" s="246"/>
      <c r="Q1" s="246"/>
    </row>
    <row r="2" spans="1:51" ht="25.8" x14ac:dyDescent="0.3">
      <c r="A2" s="344"/>
      <c r="C2" s="346"/>
      <c r="P2" s="246"/>
      <c r="Q2" s="246"/>
    </row>
    <row r="3" spans="1:51" ht="25.8" x14ac:dyDescent="0.3">
      <c r="A3" s="344"/>
      <c r="C3" s="346"/>
      <c r="P3" s="246"/>
      <c r="Q3" s="246"/>
    </row>
    <row r="4" spans="1:51" s="347" customFormat="1" ht="13.2" x14ac:dyDescent="0.2">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2" x14ac:dyDescent="0.2">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2" x14ac:dyDescent="0.2">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2" x14ac:dyDescent="0.2">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2" x14ac:dyDescent="0.2">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2" x14ac:dyDescent="0.2">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2" x14ac:dyDescent="0.2">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555</v>
      </c>
    </row>
    <row r="11" spans="1:51" s="347" customFormat="1" ht="13.2" x14ac:dyDescent="0.2">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2" x14ac:dyDescent="0.2">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555</v>
      </c>
    </row>
    <row r="13" spans="1:51" s="347" customFormat="1" ht="13.2" x14ac:dyDescent="0.2">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2">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2" x14ac:dyDescent="0.2">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2" x14ac:dyDescent="0.2">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2" x14ac:dyDescent="0.2">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2" x14ac:dyDescent="0.2">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2" x14ac:dyDescent="0.2">
      <c r="P19" s="246"/>
      <c r="Q19" s="246"/>
    </row>
    <row r="20" spans="1:259" ht="13.2" x14ac:dyDescent="0.2">
      <c r="P20" s="246"/>
      <c r="Q20" s="246"/>
    </row>
    <row r="21" spans="1:259" ht="16.2" x14ac:dyDescent="0.2">
      <c r="B21" s="348"/>
      <c r="C21" s="248"/>
      <c r="D21" s="248"/>
      <c r="E21" s="248"/>
      <c r="F21" s="248"/>
      <c r="G21" s="248"/>
      <c r="H21" s="248"/>
      <c r="I21" s="248"/>
      <c r="J21" s="248"/>
      <c r="K21" s="248"/>
      <c r="L21" s="248"/>
      <c r="M21" s="248"/>
      <c r="N21" s="349"/>
      <c r="O21" s="248"/>
      <c r="P21" s="249"/>
      <c r="Q21" s="246"/>
      <c r="IY21" s="350"/>
    </row>
    <row r="22" spans="1:259" ht="16.2" x14ac:dyDescent="0.2">
      <c r="B22" s="250"/>
      <c r="IY22" s="351"/>
    </row>
    <row r="23" spans="1:259" ht="13.2" x14ac:dyDescent="0.2">
      <c r="B23" s="250"/>
    </row>
    <row r="24" spans="1:259" ht="13.2" x14ac:dyDescent="0.2">
      <c r="B24" s="250"/>
    </row>
    <row r="25" spans="1:259" ht="13.2" x14ac:dyDescent="0.2">
      <c r="B25" s="250"/>
    </row>
    <row r="26" spans="1:259" ht="13.2" x14ac:dyDescent="0.2">
      <c r="B26" s="250"/>
    </row>
    <row r="27" spans="1:259" ht="13.2" x14ac:dyDescent="0.2">
      <c r="B27" s="250"/>
    </row>
    <row r="28" spans="1:259" ht="13.2" x14ac:dyDescent="0.2">
      <c r="B28" s="250"/>
    </row>
    <row r="29" spans="1:259" ht="13.2" x14ac:dyDescent="0.2">
      <c r="B29" s="250"/>
    </row>
    <row r="30" spans="1:259" ht="13.2" x14ac:dyDescent="0.2">
      <c r="B30" s="250"/>
    </row>
    <row r="31" spans="1:259" ht="13.2" x14ac:dyDescent="0.2">
      <c r="B31" s="250"/>
    </row>
    <row r="32" spans="1:259" ht="13.2" x14ac:dyDescent="0.2">
      <c r="B32" s="250"/>
    </row>
    <row r="33" spans="2:17" ht="13.2" x14ac:dyDescent="0.2">
      <c r="B33" s="250"/>
    </row>
    <row r="34" spans="2:17" ht="13.2" x14ac:dyDescent="0.2">
      <c r="B34" s="250"/>
    </row>
    <row r="35" spans="2:17" ht="13.2" x14ac:dyDescent="0.2">
      <c r="B35" s="250"/>
    </row>
    <row r="36" spans="2:17" ht="13.2" x14ac:dyDescent="0.2">
      <c r="B36" s="250"/>
    </row>
    <row r="37" spans="2:17" ht="13.2" x14ac:dyDescent="0.2">
      <c r="B37" s="250"/>
    </row>
    <row r="38" spans="2:17" ht="13.2" x14ac:dyDescent="0.2">
      <c r="B38" s="250"/>
    </row>
    <row r="39" spans="2:17" ht="13.2" x14ac:dyDescent="0.2">
      <c r="B39" s="342"/>
      <c r="C39" s="308"/>
      <c r="D39" s="308"/>
      <c r="E39" s="308"/>
      <c r="F39" s="308"/>
      <c r="G39" s="308"/>
      <c r="H39" s="308"/>
      <c r="I39" s="308"/>
      <c r="J39" s="308"/>
      <c r="K39" s="308"/>
      <c r="L39" s="308"/>
      <c r="M39" s="308"/>
      <c r="N39" s="308"/>
      <c r="O39" s="308"/>
      <c r="P39" s="343"/>
    </row>
    <row r="40" spans="2:17" ht="13.2" x14ac:dyDescent="0.2">
      <c r="B40" s="352"/>
      <c r="C40" s="246"/>
      <c r="D40" s="246"/>
      <c r="E40" s="246"/>
      <c r="F40" s="246"/>
      <c r="G40" s="246"/>
      <c r="H40" s="246"/>
      <c r="I40" s="246"/>
      <c r="J40" s="246"/>
      <c r="K40" s="246"/>
      <c r="L40" s="246"/>
      <c r="M40" s="246"/>
      <c r="N40" s="246"/>
      <c r="O40" s="246"/>
      <c r="P40" s="352"/>
      <c r="Q40" s="246"/>
    </row>
    <row r="41" spans="2:17" ht="16.2" x14ac:dyDescent="0.2">
      <c r="B41" s="247" t="s">
        <v>556</v>
      </c>
      <c r="C41" s="248"/>
      <c r="D41" s="248"/>
      <c r="E41" s="248"/>
      <c r="F41" s="248"/>
      <c r="G41" s="248"/>
      <c r="H41" s="248"/>
      <c r="I41" s="248"/>
      <c r="J41" s="248"/>
      <c r="K41" s="248"/>
      <c r="L41" s="248"/>
      <c r="M41" s="248"/>
      <c r="N41" s="248"/>
      <c r="O41" s="248"/>
      <c r="P41" s="249"/>
    </row>
    <row r="42" spans="2:17" ht="13.2" x14ac:dyDescent="0.2">
      <c r="B42" s="250"/>
      <c r="C42" s="246"/>
      <c r="D42" s="246"/>
      <c r="E42" s="246"/>
      <c r="F42" s="246"/>
      <c r="G42" s="353" t="s">
        <v>557</v>
      </c>
      <c r="I42" s="354"/>
      <c r="J42" s="354"/>
      <c r="K42" s="354"/>
      <c r="L42" s="246"/>
      <c r="M42" s="246"/>
      <c r="N42" s="246"/>
      <c r="O42" s="246"/>
    </row>
    <row r="43" spans="2:17" ht="13.2" x14ac:dyDescent="0.2">
      <c r="B43" s="250"/>
      <c r="C43" s="246"/>
      <c r="D43" s="246"/>
      <c r="E43" s="246"/>
      <c r="F43" s="246"/>
      <c r="G43" s="1235" t="s">
        <v>565</v>
      </c>
      <c r="H43" s="1236"/>
      <c r="I43" s="1236"/>
      <c r="J43" s="1236"/>
      <c r="K43" s="1236"/>
      <c r="L43" s="1236"/>
      <c r="M43" s="1236"/>
      <c r="N43" s="1236"/>
      <c r="O43" s="1237"/>
    </row>
    <row r="44" spans="2:17" ht="13.2" x14ac:dyDescent="0.2">
      <c r="B44" s="250"/>
      <c r="C44" s="246"/>
      <c r="D44" s="246"/>
      <c r="E44" s="246"/>
      <c r="F44" s="246"/>
      <c r="G44" s="1238"/>
      <c r="H44" s="1239"/>
      <c r="I44" s="1239"/>
      <c r="J44" s="1239"/>
      <c r="K44" s="1239"/>
      <c r="L44" s="1239"/>
      <c r="M44" s="1239"/>
      <c r="N44" s="1239"/>
      <c r="O44" s="1240"/>
    </row>
    <row r="45" spans="2:17" ht="13.2" x14ac:dyDescent="0.2">
      <c r="B45" s="250"/>
      <c r="C45" s="246"/>
      <c r="D45" s="246"/>
      <c r="E45" s="246"/>
      <c r="F45" s="246"/>
      <c r="G45" s="1238"/>
      <c r="H45" s="1239"/>
      <c r="I45" s="1239"/>
      <c r="J45" s="1239"/>
      <c r="K45" s="1239"/>
      <c r="L45" s="1239"/>
      <c r="M45" s="1239"/>
      <c r="N45" s="1239"/>
      <c r="O45" s="1240"/>
    </row>
    <row r="46" spans="2:17" ht="13.2" x14ac:dyDescent="0.2">
      <c r="B46" s="250"/>
      <c r="C46" s="246"/>
      <c r="D46" s="246"/>
      <c r="E46" s="246"/>
      <c r="F46" s="246"/>
      <c r="G46" s="1238"/>
      <c r="H46" s="1239"/>
      <c r="I46" s="1239"/>
      <c r="J46" s="1239"/>
      <c r="K46" s="1239"/>
      <c r="L46" s="1239"/>
      <c r="M46" s="1239"/>
      <c r="N46" s="1239"/>
      <c r="O46" s="1240"/>
    </row>
    <row r="47" spans="2:17" ht="13.2" x14ac:dyDescent="0.2">
      <c r="B47" s="250"/>
      <c r="C47" s="246"/>
      <c r="D47" s="246"/>
      <c r="E47" s="246"/>
      <c r="F47" s="246"/>
      <c r="G47" s="1241"/>
      <c r="H47" s="1242"/>
      <c r="I47" s="1242"/>
      <c r="J47" s="1242"/>
      <c r="K47" s="1242"/>
      <c r="L47" s="1242"/>
      <c r="M47" s="1242"/>
      <c r="N47" s="1242"/>
      <c r="O47" s="1243"/>
    </row>
    <row r="48" spans="2:17" ht="13.2" x14ac:dyDescent="0.2">
      <c r="B48" s="250"/>
      <c r="C48" s="246"/>
      <c r="D48" s="246"/>
      <c r="E48" s="246"/>
      <c r="F48" s="246"/>
      <c r="G48" s="246"/>
      <c r="H48" s="355"/>
      <c r="I48" s="355"/>
      <c r="J48" s="355"/>
    </row>
    <row r="49" spans="1:17" ht="13.2" x14ac:dyDescent="0.2">
      <c r="B49" s="250"/>
      <c r="C49" s="246"/>
      <c r="D49" s="246"/>
      <c r="E49" s="246"/>
      <c r="F49" s="246"/>
      <c r="G49" s="245" t="s">
        <v>558</v>
      </c>
    </row>
    <row r="50" spans="1:17" ht="13.2" x14ac:dyDescent="0.2">
      <c r="B50" s="250"/>
      <c r="C50" s="246"/>
      <c r="D50" s="246"/>
      <c r="E50" s="246"/>
      <c r="F50" s="246"/>
      <c r="G50" s="1244"/>
      <c r="H50" s="1245"/>
      <c r="I50" s="1245"/>
      <c r="J50" s="1246"/>
      <c r="K50" s="356" t="s">
        <v>520</v>
      </c>
      <c r="L50" s="356" t="s">
        <v>521</v>
      </c>
      <c r="M50" s="356" t="s">
        <v>522</v>
      </c>
      <c r="N50" s="356" t="s">
        <v>523</v>
      </c>
      <c r="O50" s="356" t="s">
        <v>524</v>
      </c>
    </row>
    <row r="51" spans="1:17" ht="13.2" x14ac:dyDescent="0.2">
      <c r="B51" s="250"/>
      <c r="C51" s="246"/>
      <c r="D51" s="246"/>
      <c r="E51" s="246"/>
      <c r="F51" s="246"/>
      <c r="G51" s="1247" t="s">
        <v>559</v>
      </c>
      <c r="H51" s="1248"/>
      <c r="I51" s="1253" t="s">
        <v>560</v>
      </c>
      <c r="J51" s="1253"/>
      <c r="K51" s="1255"/>
      <c r="L51" s="1255"/>
      <c r="M51" s="1255"/>
      <c r="N51" s="1221">
        <v>36.799999999999997</v>
      </c>
      <c r="O51" s="1255"/>
    </row>
    <row r="52" spans="1:17" ht="13.2" x14ac:dyDescent="0.2">
      <c r="B52" s="250"/>
      <c r="C52" s="246"/>
      <c r="D52" s="246"/>
      <c r="E52" s="246"/>
      <c r="F52" s="246"/>
      <c r="G52" s="1249"/>
      <c r="H52" s="1250"/>
      <c r="I52" s="1254"/>
      <c r="J52" s="1254"/>
      <c r="K52" s="1221"/>
      <c r="L52" s="1221"/>
      <c r="M52" s="1221"/>
      <c r="N52" s="1221"/>
      <c r="O52" s="1221"/>
    </row>
    <row r="53" spans="1:17" ht="13.2" x14ac:dyDescent="0.2">
      <c r="A53" s="357"/>
      <c r="B53" s="250"/>
      <c r="C53" s="246"/>
      <c r="D53" s="246"/>
      <c r="E53" s="246"/>
      <c r="F53" s="246"/>
      <c r="G53" s="1249"/>
      <c r="H53" s="1250"/>
      <c r="I53" s="1233" t="s">
        <v>567</v>
      </c>
      <c r="J53" s="1233"/>
      <c r="K53" s="1256"/>
      <c r="L53" s="1256"/>
      <c r="M53" s="1256"/>
      <c r="N53" s="1225">
        <v>52.9</v>
      </c>
      <c r="O53" s="1256"/>
    </row>
    <row r="54" spans="1:17" ht="13.2" x14ac:dyDescent="0.2">
      <c r="A54" s="357"/>
      <c r="B54" s="250"/>
      <c r="C54" s="246"/>
      <c r="D54" s="246"/>
      <c r="E54" s="246"/>
      <c r="F54" s="246"/>
      <c r="G54" s="1251"/>
      <c r="H54" s="1252"/>
      <c r="I54" s="1233"/>
      <c r="J54" s="1233"/>
      <c r="K54" s="1226"/>
      <c r="L54" s="1226"/>
      <c r="M54" s="1226"/>
      <c r="N54" s="1226"/>
      <c r="O54" s="1226"/>
    </row>
    <row r="55" spans="1:17" ht="13.2" x14ac:dyDescent="0.2">
      <c r="A55" s="357"/>
      <c r="B55" s="250"/>
      <c r="C55" s="246"/>
      <c r="D55" s="246"/>
      <c r="E55" s="246"/>
      <c r="F55" s="246"/>
      <c r="G55" s="1227" t="s">
        <v>561</v>
      </c>
      <c r="H55" s="1228"/>
      <c r="I55" s="1233" t="s">
        <v>560</v>
      </c>
      <c r="J55" s="1233"/>
      <c r="K55" s="1255"/>
      <c r="L55" s="1255"/>
      <c r="M55" s="1255"/>
      <c r="N55" s="1221">
        <v>15.8</v>
      </c>
      <c r="O55" s="1255"/>
    </row>
    <row r="56" spans="1:17" ht="13.2" x14ac:dyDescent="0.2">
      <c r="A56" s="357"/>
      <c r="B56" s="250"/>
      <c r="C56" s="246"/>
      <c r="D56" s="246"/>
      <c r="E56" s="246"/>
      <c r="F56" s="246"/>
      <c r="G56" s="1229"/>
      <c r="H56" s="1230"/>
      <c r="I56" s="1233"/>
      <c r="J56" s="1233"/>
      <c r="K56" s="1221"/>
      <c r="L56" s="1221"/>
      <c r="M56" s="1221"/>
      <c r="N56" s="1221"/>
      <c r="O56" s="1221"/>
    </row>
    <row r="57" spans="1:17" s="357" customFormat="1" ht="13.2" x14ac:dyDescent="0.2">
      <c r="B57" s="358"/>
      <c r="C57" s="354"/>
      <c r="D57" s="354"/>
      <c r="E57" s="354"/>
      <c r="F57" s="354"/>
      <c r="G57" s="1229"/>
      <c r="H57" s="1230"/>
      <c r="I57" s="1223" t="s">
        <v>567</v>
      </c>
      <c r="J57" s="1223"/>
      <c r="K57" s="1256"/>
      <c r="L57" s="1256"/>
      <c r="M57" s="1256"/>
      <c r="N57" s="1225">
        <v>54.5</v>
      </c>
      <c r="O57" s="1256"/>
      <c r="P57" s="359"/>
      <c r="Q57" s="358"/>
    </row>
    <row r="58" spans="1:17" s="357" customFormat="1" ht="13.2" x14ac:dyDescent="0.2">
      <c r="A58" s="245"/>
      <c r="B58" s="358"/>
      <c r="C58" s="354"/>
      <c r="D58" s="354"/>
      <c r="E58" s="354"/>
      <c r="F58" s="354"/>
      <c r="G58" s="1231"/>
      <c r="H58" s="1232"/>
      <c r="I58" s="1223"/>
      <c r="J58" s="1223"/>
      <c r="K58" s="1226"/>
      <c r="L58" s="1226"/>
      <c r="M58" s="1226"/>
      <c r="N58" s="1226"/>
      <c r="O58" s="1226"/>
      <c r="P58" s="359"/>
      <c r="Q58" s="358"/>
    </row>
    <row r="59" spans="1:17" s="357" customFormat="1" ht="13.2" x14ac:dyDescent="0.2">
      <c r="A59" s="245"/>
      <c r="B59" s="358"/>
      <c r="C59" s="354"/>
      <c r="D59" s="354"/>
      <c r="E59" s="354"/>
      <c r="F59" s="354"/>
      <c r="G59" s="354"/>
      <c r="H59" s="354"/>
      <c r="I59" s="354"/>
      <c r="J59" s="354"/>
      <c r="K59" s="360"/>
      <c r="L59" s="360"/>
      <c r="M59" s="360"/>
      <c r="N59" s="360"/>
      <c r="O59" s="360"/>
      <c r="P59" s="359"/>
      <c r="Q59" s="358"/>
    </row>
    <row r="60" spans="1:17" s="357" customFormat="1" ht="13.2" x14ac:dyDescent="0.2">
      <c r="A60" s="245"/>
      <c r="B60" s="358"/>
      <c r="C60" s="354"/>
      <c r="D60" s="354"/>
      <c r="E60" s="354"/>
      <c r="F60" s="354"/>
      <c r="G60" s="354"/>
      <c r="H60" s="354"/>
      <c r="I60" s="354"/>
      <c r="J60" s="354"/>
      <c r="K60" s="360"/>
      <c r="L60" s="360"/>
      <c r="M60" s="360"/>
      <c r="N60" s="360"/>
      <c r="O60" s="360"/>
      <c r="P60" s="359"/>
      <c r="Q60" s="358"/>
    </row>
    <row r="61" spans="1:17" s="357" customFormat="1" ht="13.2" x14ac:dyDescent="0.2">
      <c r="A61" s="245"/>
      <c r="B61" s="361"/>
      <c r="C61" s="362"/>
      <c r="D61" s="362"/>
      <c r="E61" s="362"/>
      <c r="F61" s="362"/>
      <c r="G61" s="362"/>
      <c r="H61" s="362"/>
      <c r="I61" s="362"/>
      <c r="J61" s="362"/>
      <c r="K61" s="362"/>
      <c r="L61" s="362"/>
      <c r="M61" s="363"/>
      <c r="N61" s="363"/>
      <c r="O61" s="363"/>
      <c r="P61" s="364"/>
      <c r="Q61" s="358"/>
    </row>
    <row r="62" spans="1:17" ht="13.2" x14ac:dyDescent="0.2">
      <c r="B62" s="352"/>
      <c r="C62" s="352"/>
      <c r="D62" s="352"/>
      <c r="E62" s="352"/>
      <c r="F62" s="352"/>
      <c r="G62" s="352"/>
      <c r="H62" s="352"/>
      <c r="I62" s="352"/>
      <c r="J62" s="352"/>
      <c r="K62" s="352"/>
      <c r="L62" s="352"/>
      <c r="M62" s="352"/>
      <c r="N62" s="352"/>
      <c r="O62" s="352"/>
      <c r="P62" s="352"/>
      <c r="Q62" s="246"/>
    </row>
    <row r="63" spans="1:17" ht="16.2" x14ac:dyDescent="0.2">
      <c r="B63" s="309" t="s">
        <v>562</v>
      </c>
      <c r="C63" s="246"/>
      <c r="D63" s="246"/>
      <c r="E63" s="246"/>
      <c r="F63" s="246"/>
      <c r="G63" s="246"/>
      <c r="H63" s="246"/>
      <c r="I63" s="246"/>
      <c r="J63" s="246"/>
      <c r="K63" s="246"/>
      <c r="L63" s="246"/>
      <c r="M63" s="246"/>
      <c r="N63" s="246"/>
      <c r="O63" s="246"/>
    </row>
    <row r="64" spans="1:17" ht="13.2" x14ac:dyDescent="0.2">
      <c r="B64" s="250"/>
      <c r="C64" s="246"/>
      <c r="D64" s="246"/>
      <c r="E64" s="246"/>
      <c r="F64" s="246"/>
      <c r="G64" s="353" t="s">
        <v>557</v>
      </c>
      <c r="I64" s="354"/>
      <c r="J64" s="354"/>
      <c r="K64" s="354"/>
      <c r="L64" s="246"/>
      <c r="M64" s="246"/>
      <c r="N64" s="246"/>
      <c r="O64" s="246"/>
    </row>
    <row r="65" spans="2:30" ht="13.2" x14ac:dyDescent="0.2">
      <c r="B65" s="250"/>
      <c r="C65" s="246"/>
      <c r="D65" s="246"/>
      <c r="E65" s="246"/>
      <c r="F65" s="246"/>
      <c r="G65" s="1235" t="s">
        <v>566</v>
      </c>
      <c r="H65" s="1236"/>
      <c r="I65" s="1236"/>
      <c r="J65" s="1236"/>
      <c r="K65" s="1236"/>
      <c r="L65" s="1236"/>
      <c r="M65" s="1236"/>
      <c r="N65" s="1236"/>
      <c r="O65" s="1237"/>
    </row>
    <row r="66" spans="2:30" ht="13.2" x14ac:dyDescent="0.2">
      <c r="B66" s="250"/>
      <c r="C66" s="246"/>
      <c r="D66" s="246"/>
      <c r="E66" s="246"/>
      <c r="F66" s="246"/>
      <c r="G66" s="1238"/>
      <c r="H66" s="1239"/>
      <c r="I66" s="1239"/>
      <c r="J66" s="1239"/>
      <c r="K66" s="1239"/>
      <c r="L66" s="1239"/>
      <c r="M66" s="1239"/>
      <c r="N66" s="1239"/>
      <c r="O66" s="1240"/>
    </row>
    <row r="67" spans="2:30" ht="13.2" x14ac:dyDescent="0.2">
      <c r="B67" s="250"/>
      <c r="C67" s="246"/>
      <c r="D67" s="246"/>
      <c r="E67" s="246"/>
      <c r="F67" s="246"/>
      <c r="G67" s="1238"/>
      <c r="H67" s="1239"/>
      <c r="I67" s="1239"/>
      <c r="J67" s="1239"/>
      <c r="K67" s="1239"/>
      <c r="L67" s="1239"/>
      <c r="M67" s="1239"/>
      <c r="N67" s="1239"/>
      <c r="O67" s="1240"/>
    </row>
    <row r="68" spans="2:30" ht="13.2" x14ac:dyDescent="0.2">
      <c r="B68" s="250"/>
      <c r="C68" s="246"/>
      <c r="D68" s="246"/>
      <c r="E68" s="246"/>
      <c r="F68" s="246"/>
      <c r="G68" s="1238"/>
      <c r="H68" s="1239"/>
      <c r="I68" s="1239"/>
      <c r="J68" s="1239"/>
      <c r="K68" s="1239"/>
      <c r="L68" s="1239"/>
      <c r="M68" s="1239"/>
      <c r="N68" s="1239"/>
      <c r="O68" s="1240"/>
    </row>
    <row r="69" spans="2:30" ht="13.2" x14ac:dyDescent="0.2">
      <c r="B69" s="250"/>
      <c r="C69" s="246"/>
      <c r="D69" s="246"/>
      <c r="E69" s="246"/>
      <c r="F69" s="246"/>
      <c r="G69" s="1241"/>
      <c r="H69" s="1242"/>
      <c r="I69" s="1242"/>
      <c r="J69" s="1242"/>
      <c r="K69" s="1242"/>
      <c r="L69" s="1242"/>
      <c r="M69" s="1242"/>
      <c r="N69" s="1242"/>
      <c r="O69" s="1243"/>
    </row>
    <row r="70" spans="2:30" ht="13.2" x14ac:dyDescent="0.2">
      <c r="B70" s="250"/>
      <c r="C70" s="246"/>
      <c r="D70" s="246"/>
      <c r="E70" s="246"/>
      <c r="F70" s="246"/>
      <c r="G70" s="246"/>
      <c r="H70" s="365"/>
      <c r="I70" s="365"/>
      <c r="J70" s="366"/>
      <c r="K70" s="366"/>
      <c r="L70" s="367"/>
      <c r="M70" s="366"/>
      <c r="N70" s="367"/>
      <c r="O70" s="368"/>
    </row>
    <row r="71" spans="2:30" ht="13.2" x14ac:dyDescent="0.2">
      <c r="B71" s="250"/>
      <c r="C71" s="246"/>
      <c r="D71" s="246"/>
      <c r="E71" s="246"/>
      <c r="F71" s="246"/>
      <c r="G71" s="369" t="s">
        <v>563</v>
      </c>
      <c r="I71" s="370"/>
      <c r="J71" s="366"/>
      <c r="K71" s="366"/>
      <c r="L71" s="367"/>
      <c r="M71" s="366"/>
      <c r="N71" s="367"/>
      <c r="O71" s="368"/>
    </row>
    <row r="72" spans="2:30" ht="13.2" x14ac:dyDescent="0.2">
      <c r="B72" s="250"/>
      <c r="C72" s="246"/>
      <c r="D72" s="246"/>
      <c r="E72" s="246"/>
      <c r="F72" s="246"/>
      <c r="G72" s="1244"/>
      <c r="H72" s="1245"/>
      <c r="I72" s="1245"/>
      <c r="J72" s="1246"/>
      <c r="K72" s="356" t="s">
        <v>520</v>
      </c>
      <c r="L72" s="356" t="s">
        <v>521</v>
      </c>
      <c r="M72" s="356" t="s">
        <v>522</v>
      </c>
      <c r="N72" s="356" t="s">
        <v>523</v>
      </c>
      <c r="O72" s="356" t="s">
        <v>524</v>
      </c>
    </row>
    <row r="73" spans="2:30" ht="13.2" x14ac:dyDescent="0.2">
      <c r="B73" s="250"/>
      <c r="C73" s="246"/>
      <c r="D73" s="246"/>
      <c r="E73" s="246"/>
      <c r="F73" s="246"/>
      <c r="G73" s="1247" t="s">
        <v>559</v>
      </c>
      <c r="H73" s="1248"/>
      <c r="I73" s="1253" t="s">
        <v>560</v>
      </c>
      <c r="J73" s="1253"/>
      <c r="K73" s="1234">
        <v>69.7</v>
      </c>
      <c r="L73" s="1234">
        <v>55.1</v>
      </c>
      <c r="M73" s="1221">
        <v>51.4</v>
      </c>
      <c r="N73" s="1221">
        <v>36.799999999999997</v>
      </c>
      <c r="O73" s="1221">
        <v>18.2</v>
      </c>
      <c r="S73" s="245">
        <v>9.9</v>
      </c>
    </row>
    <row r="74" spans="2:30" ht="13.2" x14ac:dyDescent="0.2">
      <c r="B74" s="250"/>
      <c r="C74" s="246"/>
      <c r="D74" s="246"/>
      <c r="E74" s="246"/>
      <c r="F74" s="246"/>
      <c r="G74" s="1249"/>
      <c r="H74" s="1250"/>
      <c r="I74" s="1254"/>
      <c r="J74" s="1254"/>
      <c r="K74" s="1234"/>
      <c r="L74" s="1234"/>
      <c r="M74" s="1221"/>
      <c r="N74" s="1221"/>
      <c r="O74" s="1221"/>
    </row>
    <row r="75" spans="2:30" ht="13.2" x14ac:dyDescent="0.2">
      <c r="B75" s="250"/>
      <c r="C75" s="246"/>
      <c r="D75" s="246"/>
      <c r="E75" s="246"/>
      <c r="F75" s="246"/>
      <c r="G75" s="1249"/>
      <c r="H75" s="1250"/>
      <c r="I75" s="1233" t="s">
        <v>564</v>
      </c>
      <c r="J75" s="1233"/>
      <c r="K75" s="1225">
        <v>10.4</v>
      </c>
      <c r="L75" s="1225">
        <v>10.1</v>
      </c>
      <c r="M75" s="1225">
        <v>9.8000000000000007</v>
      </c>
      <c r="N75" s="1225">
        <v>9.9</v>
      </c>
      <c r="O75" s="1225">
        <v>10.199999999999999</v>
      </c>
      <c r="U75" s="245">
        <v>81.2</v>
      </c>
      <c r="W75" s="245">
        <v>87.2</v>
      </c>
      <c r="Y75" s="245">
        <v>99.8</v>
      </c>
      <c r="AA75" s="245">
        <v>109.5</v>
      </c>
      <c r="AC75" s="245">
        <v>115.2</v>
      </c>
    </row>
    <row r="76" spans="2:30" ht="13.2" x14ac:dyDescent="0.2">
      <c r="B76" s="250"/>
      <c r="C76" s="246"/>
      <c r="D76" s="246"/>
      <c r="E76" s="246"/>
      <c r="F76" s="246"/>
      <c r="G76" s="1251"/>
      <c r="H76" s="1252"/>
      <c r="I76" s="1233"/>
      <c r="J76" s="1233"/>
      <c r="K76" s="1226"/>
      <c r="L76" s="1226"/>
      <c r="M76" s="1226"/>
      <c r="N76" s="1226"/>
      <c r="O76" s="1226"/>
    </row>
    <row r="77" spans="2:30" ht="13.2" x14ac:dyDescent="0.2">
      <c r="B77" s="250"/>
      <c r="C77" s="246"/>
      <c r="D77" s="246"/>
      <c r="E77" s="246"/>
      <c r="F77" s="246"/>
      <c r="G77" s="1227" t="s">
        <v>561</v>
      </c>
      <c r="H77" s="1228"/>
      <c r="I77" s="1233" t="s">
        <v>560</v>
      </c>
      <c r="J77" s="1233"/>
      <c r="K77" s="1234">
        <v>46.1</v>
      </c>
      <c r="L77" s="1234">
        <v>37.6</v>
      </c>
      <c r="M77" s="1221">
        <v>33.799999999999997</v>
      </c>
      <c r="N77" s="1221">
        <v>15.8</v>
      </c>
      <c r="O77" s="1221">
        <v>15</v>
      </c>
      <c r="R77" s="245">
        <v>12.3</v>
      </c>
      <c r="T77" s="245">
        <v>11.1</v>
      </c>
    </row>
    <row r="78" spans="2:30" ht="13.2" x14ac:dyDescent="0.2">
      <c r="B78" s="250"/>
      <c r="C78" s="246"/>
      <c r="D78" s="246"/>
      <c r="E78" s="246"/>
      <c r="F78" s="246"/>
      <c r="G78" s="1229"/>
      <c r="H78" s="1230"/>
      <c r="I78" s="1233"/>
      <c r="J78" s="1233"/>
      <c r="K78" s="1234"/>
      <c r="L78" s="1234"/>
      <c r="M78" s="1221"/>
      <c r="N78" s="1221"/>
      <c r="O78" s="1221"/>
    </row>
    <row r="79" spans="2:30" ht="13.2" x14ac:dyDescent="0.2">
      <c r="B79" s="250"/>
      <c r="C79" s="246"/>
      <c r="D79" s="246"/>
      <c r="E79" s="246"/>
      <c r="F79" s="246"/>
      <c r="G79" s="1229"/>
      <c r="H79" s="1230"/>
      <c r="I79" s="1222" t="s">
        <v>564</v>
      </c>
      <c r="J79" s="1223"/>
      <c r="K79" s="1224">
        <v>8.5</v>
      </c>
      <c r="L79" s="1224">
        <v>7.9</v>
      </c>
      <c r="M79" s="1224">
        <v>7.1</v>
      </c>
      <c r="N79" s="1224">
        <v>6.2</v>
      </c>
      <c r="O79" s="1224">
        <v>5</v>
      </c>
      <c r="V79" s="245">
        <v>53.5</v>
      </c>
      <c r="X79" s="245">
        <v>48.2</v>
      </c>
      <c r="Z79" s="245">
        <v>34.200000000000003</v>
      </c>
      <c r="AB79" s="245">
        <v>30.3</v>
      </c>
      <c r="AD79" s="245">
        <v>28.9</v>
      </c>
    </row>
    <row r="80" spans="2:30" ht="13.2" x14ac:dyDescent="0.2">
      <c r="B80" s="250"/>
      <c r="C80" s="246"/>
      <c r="D80" s="246"/>
      <c r="E80" s="246"/>
      <c r="F80" s="246"/>
      <c r="G80" s="1231"/>
      <c r="H80" s="1232"/>
      <c r="I80" s="1223"/>
      <c r="J80" s="1223"/>
      <c r="K80" s="1224"/>
      <c r="L80" s="1224"/>
      <c r="M80" s="1224"/>
      <c r="N80" s="1224"/>
      <c r="O80" s="1224"/>
    </row>
    <row r="81" spans="2:17" ht="13.2" x14ac:dyDescent="0.2">
      <c r="B81" s="250"/>
      <c r="C81" s="246"/>
      <c r="D81" s="246"/>
      <c r="E81" s="246"/>
      <c r="F81" s="246"/>
      <c r="G81" s="246"/>
      <c r="H81" s="246"/>
      <c r="I81" s="246"/>
      <c r="J81" s="246"/>
      <c r="K81" s="371"/>
      <c r="L81" s="246"/>
      <c r="M81" s="246"/>
      <c r="N81" s="246"/>
      <c r="O81" s="246"/>
    </row>
    <row r="82" spans="2:17" ht="16.2" x14ac:dyDescent="0.2">
      <c r="B82" s="250"/>
      <c r="C82" s="246"/>
      <c r="D82" s="246"/>
      <c r="E82" s="246"/>
      <c r="F82" s="246"/>
      <c r="G82" s="246"/>
      <c r="H82" s="246"/>
      <c r="I82" s="246"/>
      <c r="J82" s="246"/>
      <c r="K82" s="372"/>
      <c r="L82" s="372"/>
      <c r="M82" s="372"/>
      <c r="N82" s="372"/>
      <c r="O82" s="372"/>
    </row>
    <row r="83" spans="2:17" ht="13.2" x14ac:dyDescent="0.2">
      <c r="B83" s="342"/>
      <c r="C83" s="308"/>
      <c r="D83" s="308"/>
      <c r="E83" s="308"/>
      <c r="F83" s="308"/>
      <c r="G83" s="308"/>
      <c r="H83" s="308"/>
      <c r="I83" s="308"/>
      <c r="J83" s="308"/>
      <c r="K83" s="308"/>
      <c r="L83" s="308"/>
      <c r="M83" s="308"/>
      <c r="N83" s="308"/>
      <c r="O83" s="308"/>
      <c r="P83" s="343"/>
    </row>
    <row r="84" spans="2:17" ht="13.2" x14ac:dyDescent="0.2">
      <c r="H84" s="246"/>
      <c r="I84" s="246"/>
      <c r="J84" s="246"/>
      <c r="K84" s="246"/>
      <c r="L84" s="246"/>
      <c r="M84" s="246"/>
      <c r="N84" s="246"/>
      <c r="O84" s="246"/>
      <c r="P84" s="246"/>
      <c r="Q84" s="246"/>
    </row>
    <row r="85" spans="2:17" ht="13.2" x14ac:dyDescent="0.2">
      <c r="B85" s="246"/>
      <c r="C85" s="246"/>
      <c r="D85" s="246"/>
      <c r="E85" s="246"/>
      <c r="F85" s="246"/>
      <c r="G85" s="246"/>
      <c r="H85" s="246"/>
      <c r="I85" s="246"/>
      <c r="J85" s="246"/>
      <c r="K85" s="246"/>
      <c r="L85" s="246"/>
      <c r="M85" s="246"/>
      <c r="N85" s="246"/>
      <c r="O85" s="246"/>
      <c r="P85" s="246"/>
      <c r="Q85" s="246"/>
    </row>
    <row r="86" spans="2:17" ht="13.2" hidden="1" x14ac:dyDescent="0.2">
      <c r="B86" s="246"/>
      <c r="C86" s="246"/>
      <c r="D86" s="246"/>
      <c r="E86" s="246"/>
      <c r="F86" s="246"/>
      <c r="G86" s="246"/>
      <c r="H86" s="246"/>
      <c r="I86" s="246"/>
      <c r="J86" s="246"/>
      <c r="K86" s="246"/>
      <c r="L86" s="246"/>
      <c r="M86" s="246"/>
      <c r="N86" s="246"/>
      <c r="O86" s="246"/>
      <c r="P86" s="246"/>
      <c r="Q86" s="246"/>
    </row>
    <row r="87" spans="2:17" ht="13.2" hidden="1" x14ac:dyDescent="0.2">
      <c r="B87" s="246"/>
      <c r="C87" s="246"/>
      <c r="D87" s="246"/>
      <c r="E87" s="246"/>
      <c r="F87" s="246"/>
      <c r="G87" s="246"/>
      <c r="H87" s="246"/>
      <c r="I87" s="246"/>
      <c r="J87" s="246"/>
      <c r="K87" s="373"/>
      <c r="L87" s="246"/>
      <c r="M87" s="246"/>
      <c r="N87" s="246"/>
      <c r="O87" s="246"/>
      <c r="P87" s="246"/>
      <c r="Q87" s="246"/>
    </row>
    <row r="88" spans="2:17" ht="13.2" hidden="1" x14ac:dyDescent="0.2">
      <c r="B88" s="246"/>
      <c r="C88" s="246"/>
      <c r="D88" s="246"/>
      <c r="E88" s="246"/>
      <c r="F88" s="246"/>
      <c r="G88" s="246"/>
      <c r="H88" s="246"/>
      <c r="I88" s="246"/>
      <c r="J88" s="246"/>
      <c r="K88" s="246"/>
      <c r="L88" s="246"/>
      <c r="M88" s="246"/>
      <c r="N88" s="246"/>
      <c r="O88" s="246"/>
      <c r="P88" s="246"/>
      <c r="Q88" s="246"/>
    </row>
    <row r="89" spans="2:17" ht="13.2" hidden="1" x14ac:dyDescent="0.2">
      <c r="B89" s="246"/>
      <c r="C89" s="246"/>
      <c r="D89" s="246"/>
      <c r="E89" s="246"/>
      <c r="F89" s="246"/>
      <c r="G89" s="246"/>
      <c r="H89" s="246"/>
      <c r="I89" s="246"/>
      <c r="J89" s="246"/>
      <c r="K89" s="246"/>
      <c r="L89" s="246"/>
      <c r="M89" s="246"/>
      <c r="N89" s="246"/>
      <c r="O89" s="246"/>
      <c r="P89" s="246"/>
      <c r="Q89" s="246"/>
    </row>
    <row r="90" spans="2:17" ht="13.2" hidden="1" x14ac:dyDescent="0.2">
      <c r="B90" s="246"/>
      <c r="C90" s="246"/>
      <c r="D90" s="246"/>
      <c r="E90" s="246"/>
      <c r="F90" s="246"/>
      <c r="G90" s="246"/>
      <c r="H90" s="246"/>
      <c r="I90" s="246"/>
      <c r="J90" s="246"/>
      <c r="K90" s="246"/>
      <c r="L90" s="246"/>
      <c r="M90" s="246"/>
      <c r="N90" s="246"/>
      <c r="O90" s="246"/>
      <c r="P90" s="246"/>
      <c r="Q90" s="246"/>
    </row>
    <row r="91" spans="2:17" ht="13.2" hidden="1" x14ac:dyDescent="0.2">
      <c r="B91" s="246"/>
      <c r="C91" s="246"/>
      <c r="D91" s="246"/>
      <c r="E91" s="246"/>
      <c r="F91" s="246"/>
      <c r="G91" s="246"/>
      <c r="H91" s="246"/>
      <c r="I91" s="246"/>
      <c r="J91" s="246"/>
      <c r="K91" s="246"/>
      <c r="L91" s="246"/>
      <c r="M91" s="246"/>
      <c r="N91" s="246"/>
      <c r="O91" s="246"/>
      <c r="P91" s="246"/>
      <c r="Q91" s="246"/>
    </row>
    <row r="92" spans="2:17" ht="13.5" hidden="1" customHeight="1" x14ac:dyDescent="0.2">
      <c r="B92" s="246"/>
      <c r="C92" s="246"/>
      <c r="D92" s="246"/>
      <c r="E92" s="246"/>
      <c r="F92" s="246"/>
      <c r="G92" s="246"/>
      <c r="H92" s="246"/>
      <c r="I92" s="246"/>
      <c r="J92" s="246"/>
      <c r="K92" s="246"/>
      <c r="L92" s="246"/>
      <c r="M92" s="246"/>
      <c r="N92" s="246"/>
      <c r="O92" s="246"/>
      <c r="P92" s="246"/>
      <c r="Q92" s="246"/>
    </row>
    <row r="93" spans="2:17" ht="13.5" hidden="1" customHeight="1" x14ac:dyDescent="0.2">
      <c r="B93" s="246"/>
      <c r="C93" s="246"/>
      <c r="D93" s="246"/>
      <c r="E93" s="246"/>
      <c r="F93" s="246"/>
      <c r="G93" s="246"/>
      <c r="H93" s="246"/>
      <c r="I93" s="246"/>
      <c r="J93" s="246"/>
      <c r="K93" s="246"/>
      <c r="L93" s="246"/>
      <c r="M93" s="246"/>
      <c r="N93" s="246"/>
      <c r="O93" s="246"/>
      <c r="P93" s="246"/>
      <c r="Q93" s="246"/>
    </row>
    <row r="94" spans="2:17" ht="13.5" hidden="1" customHeight="1" x14ac:dyDescent="0.2">
      <c r="B94" s="246"/>
      <c r="C94" s="246"/>
      <c r="D94" s="246"/>
      <c r="E94" s="246"/>
      <c r="F94" s="246"/>
      <c r="G94" s="246"/>
      <c r="H94" s="246"/>
      <c r="I94" s="246"/>
      <c r="J94" s="246"/>
      <c r="K94" s="246"/>
      <c r="L94" s="246"/>
      <c r="M94" s="246"/>
      <c r="N94" s="246"/>
      <c r="O94" s="246"/>
      <c r="P94" s="246"/>
      <c r="Q94" s="246"/>
    </row>
    <row r="95" spans="2:17" ht="13.5" hidden="1" customHeight="1" x14ac:dyDescent="0.2">
      <c r="B95" s="246"/>
      <c r="C95" s="246"/>
      <c r="D95" s="246"/>
      <c r="E95" s="246"/>
      <c r="F95" s="246"/>
      <c r="G95" s="246"/>
      <c r="H95" s="246"/>
      <c r="I95" s="246"/>
      <c r="J95" s="246"/>
      <c r="K95" s="246"/>
      <c r="L95" s="246"/>
      <c r="M95" s="246"/>
      <c r="N95" s="246"/>
      <c r="O95" s="246"/>
      <c r="P95" s="246"/>
      <c r="Q95" s="246"/>
    </row>
    <row r="96" spans="2:17" ht="13.5" hidden="1" customHeight="1" x14ac:dyDescent="0.2">
      <c r="B96" s="246"/>
      <c r="C96" s="246"/>
      <c r="D96" s="246"/>
      <c r="E96" s="246"/>
      <c r="F96" s="246"/>
      <c r="G96" s="246"/>
      <c r="H96" s="246"/>
      <c r="I96" s="246"/>
      <c r="J96" s="246"/>
      <c r="K96" s="246"/>
      <c r="L96" s="246"/>
      <c r="M96" s="246"/>
      <c r="N96" s="246"/>
      <c r="O96" s="246"/>
      <c r="P96" s="246"/>
      <c r="Q96" s="246"/>
    </row>
    <row r="97" spans="2:17" ht="13.5" hidden="1" customHeight="1" x14ac:dyDescent="0.2">
      <c r="B97" s="246"/>
      <c r="C97" s="246"/>
      <c r="D97" s="246"/>
      <c r="E97" s="246"/>
      <c r="F97" s="246"/>
      <c r="G97" s="246"/>
      <c r="H97" s="246"/>
      <c r="I97" s="246"/>
      <c r="J97" s="246"/>
      <c r="K97" s="246"/>
      <c r="L97" s="246"/>
      <c r="M97" s="246"/>
      <c r="N97" s="246"/>
      <c r="O97" s="246"/>
      <c r="P97" s="246"/>
      <c r="Q97" s="246"/>
    </row>
    <row r="98" spans="2:17" ht="13.5" hidden="1" customHeight="1" x14ac:dyDescent="0.2">
      <c r="B98" s="246"/>
      <c r="C98" s="246"/>
      <c r="D98" s="246"/>
      <c r="E98" s="246"/>
      <c r="F98" s="246"/>
      <c r="G98" s="246"/>
      <c r="H98" s="246"/>
      <c r="I98" s="246"/>
      <c r="J98" s="246"/>
      <c r="K98" s="246"/>
      <c r="L98" s="246"/>
      <c r="M98" s="246"/>
      <c r="N98" s="246"/>
      <c r="O98" s="246"/>
      <c r="P98" s="246"/>
      <c r="Q98" s="246"/>
    </row>
    <row r="99" spans="2:17" ht="13.5" hidden="1" customHeight="1" x14ac:dyDescent="0.2">
      <c r="B99" s="246"/>
      <c r="C99" s="246"/>
      <c r="D99" s="246"/>
      <c r="E99" s="246"/>
      <c r="F99" s="246"/>
      <c r="G99" s="246"/>
      <c r="H99" s="246"/>
      <c r="I99" s="246"/>
      <c r="J99" s="246"/>
      <c r="K99" s="246"/>
      <c r="L99" s="246"/>
      <c r="M99" s="246"/>
      <c r="N99" s="246"/>
      <c r="O99" s="246"/>
      <c r="P99" s="246"/>
      <c r="Q99" s="246"/>
    </row>
    <row r="100" spans="2:17" ht="13.5" hidden="1" customHeight="1" x14ac:dyDescent="0.2">
      <c r="B100" s="246"/>
      <c r="C100" s="246"/>
      <c r="D100" s="246"/>
      <c r="E100" s="246"/>
      <c r="F100" s="246"/>
      <c r="G100" s="246"/>
      <c r="H100" s="246"/>
      <c r="I100" s="246"/>
      <c r="J100" s="246"/>
      <c r="K100" s="246"/>
      <c r="L100" s="246"/>
      <c r="M100" s="246"/>
      <c r="N100" s="246"/>
      <c r="O100" s="246"/>
      <c r="P100" s="246"/>
      <c r="Q100" s="246"/>
    </row>
    <row r="101" spans="2:17" ht="13.5" hidden="1" customHeight="1" x14ac:dyDescent="0.2">
      <c r="B101" s="246"/>
      <c r="C101" s="246"/>
      <c r="D101" s="246"/>
      <c r="E101" s="246"/>
      <c r="F101" s="246"/>
      <c r="G101" s="246"/>
      <c r="H101" s="246"/>
      <c r="I101" s="246"/>
      <c r="J101" s="246"/>
      <c r="K101" s="246"/>
      <c r="L101" s="246"/>
      <c r="M101" s="246"/>
      <c r="N101" s="246"/>
      <c r="O101" s="246"/>
      <c r="P101" s="246"/>
      <c r="Q101" s="246"/>
    </row>
    <row r="102" spans="2:17" ht="13.5" hidden="1" customHeight="1" x14ac:dyDescent="0.2">
      <c r="B102" s="246"/>
      <c r="C102" s="246"/>
      <c r="D102" s="246"/>
      <c r="E102" s="246"/>
      <c r="F102" s="246"/>
      <c r="G102" s="246"/>
      <c r="H102" s="246"/>
      <c r="I102" s="246"/>
      <c r="J102" s="246"/>
      <c r="K102" s="246"/>
      <c r="L102" s="246"/>
      <c r="M102" s="246"/>
      <c r="N102" s="246"/>
      <c r="O102" s="246"/>
      <c r="P102" s="246"/>
      <c r="Q102" s="246"/>
    </row>
    <row r="103" spans="2:17" ht="13.5" hidden="1" customHeight="1" x14ac:dyDescent="0.2">
      <c r="B103" s="246"/>
      <c r="C103" s="246"/>
      <c r="D103" s="246"/>
      <c r="E103" s="246"/>
      <c r="F103" s="246"/>
      <c r="G103" s="246"/>
      <c r="H103" s="246"/>
      <c r="I103" s="246"/>
      <c r="J103" s="246"/>
      <c r="K103" s="246"/>
      <c r="L103" s="246"/>
      <c r="M103" s="246"/>
      <c r="N103" s="246"/>
      <c r="O103" s="246"/>
      <c r="P103" s="246"/>
      <c r="Q103" s="246"/>
    </row>
    <row r="104" spans="2:17" ht="13.5" hidden="1" customHeight="1" x14ac:dyDescent="0.2">
      <c r="B104" s="246"/>
      <c r="C104" s="246"/>
      <c r="D104" s="246"/>
      <c r="E104" s="246"/>
      <c r="F104" s="246"/>
      <c r="G104" s="246"/>
      <c r="H104" s="246"/>
      <c r="I104" s="246"/>
      <c r="J104" s="246"/>
      <c r="K104" s="246"/>
      <c r="L104" s="246"/>
      <c r="M104" s="246"/>
      <c r="N104" s="246"/>
      <c r="O104" s="246"/>
      <c r="P104" s="246"/>
      <c r="Q104" s="246"/>
    </row>
    <row r="105" spans="2:17" ht="13.5" hidden="1" customHeight="1" x14ac:dyDescent="0.2">
      <c r="B105" s="246"/>
      <c r="C105" s="246"/>
      <c r="D105" s="246"/>
      <c r="E105" s="246"/>
      <c r="F105" s="246"/>
      <c r="G105" s="246"/>
      <c r="H105" s="246"/>
      <c r="I105" s="246"/>
      <c r="J105" s="246"/>
      <c r="K105" s="246"/>
      <c r="L105" s="246"/>
      <c r="M105" s="246"/>
      <c r="N105" s="246"/>
      <c r="O105" s="246"/>
      <c r="P105" s="246"/>
      <c r="Q105" s="246"/>
    </row>
    <row r="106" spans="2:17" ht="13.5" hidden="1" customHeight="1" x14ac:dyDescent="0.2">
      <c r="B106" s="246"/>
      <c r="C106" s="246"/>
      <c r="D106" s="246"/>
      <c r="E106" s="246"/>
      <c r="F106" s="246"/>
      <c r="G106" s="246"/>
      <c r="H106" s="246"/>
      <c r="I106" s="246"/>
      <c r="J106" s="246"/>
      <c r="K106" s="246"/>
      <c r="L106" s="246"/>
      <c r="M106" s="246"/>
      <c r="N106" s="246"/>
      <c r="O106" s="246"/>
      <c r="P106" s="246"/>
      <c r="Q106" s="246"/>
    </row>
    <row r="107" spans="2:17" ht="13.5" hidden="1" customHeight="1" x14ac:dyDescent="0.2">
      <c r="B107" s="246"/>
      <c r="C107" s="246"/>
      <c r="D107" s="246"/>
      <c r="E107" s="246"/>
      <c r="F107" s="246"/>
      <c r="G107" s="246"/>
      <c r="H107" s="246"/>
      <c r="I107" s="246"/>
      <c r="J107" s="246"/>
      <c r="K107" s="246"/>
      <c r="L107" s="246"/>
      <c r="M107" s="246"/>
      <c r="N107" s="246"/>
      <c r="O107" s="246"/>
      <c r="P107" s="246"/>
      <c r="Q107" s="246"/>
    </row>
    <row r="108" spans="2:17" ht="13.5" hidden="1" customHeight="1" x14ac:dyDescent="0.2">
      <c r="B108" s="246"/>
      <c r="C108" s="246"/>
      <c r="D108" s="246"/>
      <c r="E108" s="246"/>
      <c r="F108" s="246"/>
      <c r="G108" s="246"/>
      <c r="H108" s="246"/>
      <c r="I108" s="246"/>
      <c r="J108" s="246"/>
      <c r="K108" s="246"/>
      <c r="L108" s="246"/>
      <c r="M108" s="246"/>
      <c r="N108" s="246"/>
      <c r="O108" s="246"/>
      <c r="P108" s="246"/>
      <c r="Q108" s="246"/>
    </row>
    <row r="109" spans="2:17" ht="13.5" hidden="1" customHeight="1" x14ac:dyDescent="0.2">
      <c r="B109" s="246"/>
      <c r="C109" s="246"/>
      <c r="D109" s="246"/>
      <c r="E109" s="246"/>
      <c r="F109" s="246"/>
      <c r="G109" s="246"/>
      <c r="H109" s="246"/>
      <c r="I109" s="246"/>
      <c r="J109" s="246"/>
      <c r="K109" s="246"/>
      <c r="L109" s="246"/>
      <c r="M109" s="246"/>
      <c r="N109" s="246"/>
      <c r="O109" s="246"/>
      <c r="P109" s="246"/>
      <c r="Q109" s="246"/>
    </row>
    <row r="110" spans="2:17" ht="13.5" hidden="1" customHeight="1" x14ac:dyDescent="0.2">
      <c r="B110" s="246"/>
      <c r="C110" s="246"/>
      <c r="D110" s="246"/>
      <c r="E110" s="246"/>
      <c r="F110" s="246"/>
      <c r="G110" s="246"/>
      <c r="H110" s="246"/>
      <c r="I110" s="246"/>
      <c r="J110" s="246"/>
      <c r="K110" s="246"/>
      <c r="L110" s="246"/>
      <c r="M110" s="246"/>
      <c r="N110" s="246"/>
      <c r="O110" s="246"/>
      <c r="P110" s="246"/>
      <c r="Q110" s="246"/>
    </row>
    <row r="111" spans="2:17" ht="13.5" hidden="1" customHeight="1" x14ac:dyDescent="0.2">
      <c r="B111" s="246"/>
      <c r="C111" s="246"/>
      <c r="D111" s="246"/>
      <c r="E111" s="246"/>
      <c r="F111" s="246"/>
      <c r="G111" s="246"/>
      <c r="H111" s="246"/>
      <c r="I111" s="246"/>
      <c r="J111" s="246"/>
      <c r="K111" s="246"/>
      <c r="L111" s="246"/>
      <c r="M111" s="246"/>
      <c r="N111" s="246"/>
      <c r="O111" s="246"/>
      <c r="P111" s="246"/>
      <c r="Q111" s="246"/>
    </row>
    <row r="112" spans="2:17" ht="13.5" hidden="1" customHeight="1" x14ac:dyDescent="0.2">
      <c r="B112" s="246"/>
      <c r="C112" s="246"/>
      <c r="D112" s="246"/>
      <c r="E112" s="246"/>
      <c r="F112" s="246"/>
      <c r="G112" s="246"/>
      <c r="H112" s="246"/>
      <c r="I112" s="246"/>
      <c r="J112" s="246"/>
      <c r="K112" s="246"/>
      <c r="L112" s="246"/>
      <c r="M112" s="246"/>
      <c r="N112" s="246"/>
      <c r="O112" s="246"/>
      <c r="P112" s="246"/>
      <c r="Q112" s="246"/>
    </row>
    <row r="113" spans="2:17" ht="13.5" hidden="1" customHeight="1" x14ac:dyDescent="0.2">
      <c r="B113" s="246"/>
      <c r="C113" s="246"/>
      <c r="D113" s="246"/>
      <c r="E113" s="246"/>
      <c r="F113" s="246"/>
      <c r="G113" s="246"/>
      <c r="H113" s="246"/>
      <c r="I113" s="246"/>
      <c r="J113" s="246"/>
      <c r="K113" s="246"/>
      <c r="L113" s="246"/>
      <c r="M113" s="246"/>
      <c r="N113" s="246"/>
      <c r="O113" s="246"/>
      <c r="P113" s="246"/>
      <c r="Q113" s="246"/>
    </row>
    <row r="114" spans="2:17" ht="13.5" hidden="1" customHeight="1" x14ac:dyDescent="0.2">
      <c r="B114" s="246"/>
      <c r="C114" s="246"/>
      <c r="D114" s="246"/>
      <c r="E114" s="246"/>
      <c r="F114" s="246"/>
      <c r="G114" s="246"/>
      <c r="H114" s="246"/>
      <c r="I114" s="246"/>
      <c r="J114" s="246"/>
      <c r="K114" s="246"/>
      <c r="L114" s="246"/>
      <c r="M114" s="246"/>
      <c r="N114" s="246"/>
      <c r="O114" s="246"/>
      <c r="P114" s="246"/>
      <c r="Q114" s="246"/>
    </row>
    <row r="115" spans="2:17" ht="13.5" hidden="1" customHeight="1" x14ac:dyDescent="0.2">
      <c r="B115" s="246"/>
      <c r="C115" s="246"/>
      <c r="D115" s="246"/>
      <c r="E115" s="246"/>
      <c r="F115" s="246"/>
      <c r="G115" s="246"/>
      <c r="H115" s="246"/>
      <c r="I115" s="246"/>
      <c r="J115" s="246"/>
      <c r="K115" s="246"/>
      <c r="L115" s="246"/>
      <c r="M115" s="246"/>
      <c r="N115" s="246"/>
      <c r="O115" s="246"/>
      <c r="P115" s="246"/>
      <c r="Q115" s="246"/>
    </row>
    <row r="116" spans="2:17" ht="13.5" hidden="1" customHeight="1" x14ac:dyDescent="0.2">
      <c r="B116" s="246"/>
      <c r="C116" s="246"/>
      <c r="D116" s="246"/>
      <c r="E116" s="246"/>
      <c r="F116" s="246"/>
      <c r="G116" s="246"/>
      <c r="H116" s="246"/>
      <c r="I116" s="246"/>
      <c r="J116" s="246"/>
      <c r="K116" s="246"/>
      <c r="L116" s="246"/>
      <c r="M116" s="246"/>
      <c r="N116" s="246"/>
      <c r="O116" s="246"/>
      <c r="P116" s="246"/>
      <c r="Q116" s="246"/>
    </row>
    <row r="117" spans="2:17" ht="13.5" hidden="1" customHeight="1" x14ac:dyDescent="0.2">
      <c r="B117" s="246"/>
      <c r="C117" s="246"/>
      <c r="D117" s="246"/>
      <c r="E117" s="246"/>
      <c r="F117" s="246"/>
      <c r="G117" s="246"/>
      <c r="H117" s="246"/>
      <c r="I117" s="246"/>
      <c r="J117" s="246"/>
      <c r="K117" s="246"/>
      <c r="L117" s="246"/>
      <c r="M117" s="246"/>
      <c r="N117" s="246"/>
      <c r="O117" s="246"/>
      <c r="P117" s="246"/>
      <c r="Q117" s="246"/>
    </row>
    <row r="118" spans="2:17" ht="13.5" hidden="1" customHeight="1" x14ac:dyDescent="0.2">
      <c r="B118" s="246"/>
      <c r="C118" s="246"/>
      <c r="D118" s="246"/>
      <c r="E118" s="246"/>
      <c r="F118" s="246"/>
      <c r="G118" s="246"/>
      <c r="H118" s="246"/>
      <c r="I118" s="246"/>
      <c r="J118" s="246"/>
      <c r="K118" s="246"/>
      <c r="L118" s="246"/>
      <c r="M118" s="246"/>
      <c r="N118" s="246"/>
      <c r="O118" s="246"/>
      <c r="P118" s="246"/>
      <c r="Q118" s="246"/>
    </row>
    <row r="119" spans="2:17" ht="13.5" hidden="1" customHeight="1" x14ac:dyDescent="0.2">
      <c r="B119" s="246"/>
      <c r="C119" s="246"/>
      <c r="D119" s="246"/>
      <c r="E119" s="246"/>
      <c r="F119" s="246"/>
      <c r="G119" s="246"/>
      <c r="H119" s="246"/>
      <c r="I119" s="246"/>
      <c r="J119" s="246"/>
      <c r="K119" s="246"/>
      <c r="L119" s="246"/>
      <c r="M119" s="246"/>
      <c r="N119" s="246"/>
      <c r="O119" s="246"/>
      <c r="P119" s="246"/>
      <c r="Q119" s="246"/>
    </row>
    <row r="120" spans="2:17" ht="13.5" hidden="1" customHeight="1" x14ac:dyDescent="0.2">
      <c r="B120" s="246"/>
      <c r="C120" s="246"/>
      <c r="D120" s="246"/>
      <c r="E120" s="246"/>
      <c r="F120" s="246"/>
      <c r="G120" s="246"/>
      <c r="H120" s="246"/>
      <c r="I120" s="246"/>
      <c r="J120" s="246"/>
      <c r="K120" s="246"/>
      <c r="L120" s="246"/>
      <c r="M120" s="246"/>
      <c r="N120" s="246"/>
      <c r="O120" s="246"/>
      <c r="P120" s="246"/>
      <c r="Q120" s="246"/>
    </row>
    <row r="121" spans="2:17" ht="13.5" hidden="1" customHeight="1" x14ac:dyDescent="0.2">
      <c r="B121" s="246"/>
      <c r="C121" s="246"/>
      <c r="D121" s="246"/>
      <c r="E121" s="246"/>
      <c r="F121" s="246"/>
      <c r="G121" s="246"/>
      <c r="H121" s="246"/>
      <c r="I121" s="246"/>
      <c r="J121" s="246"/>
      <c r="K121" s="246"/>
      <c r="L121" s="246"/>
      <c r="M121" s="246"/>
      <c r="N121" s="246"/>
      <c r="O121" s="246"/>
      <c r="P121" s="246"/>
      <c r="Q121" s="246"/>
    </row>
    <row r="122" spans="2:17" ht="13.5" hidden="1" customHeight="1" x14ac:dyDescent="0.2">
      <c r="B122" s="246"/>
      <c r="C122" s="246"/>
      <c r="D122" s="246"/>
      <c r="E122" s="246"/>
      <c r="F122" s="246"/>
      <c r="G122" s="246"/>
      <c r="H122" s="246"/>
      <c r="I122" s="246"/>
      <c r="J122" s="246"/>
      <c r="K122" s="246"/>
      <c r="L122" s="246"/>
      <c r="M122" s="246"/>
      <c r="N122" s="246"/>
      <c r="O122" s="246"/>
      <c r="P122" s="246"/>
      <c r="Q122" s="246"/>
    </row>
    <row r="123" spans="2:17" ht="13.5" hidden="1" customHeight="1" x14ac:dyDescent="0.2">
      <c r="B123" s="246"/>
      <c r="C123" s="246"/>
      <c r="D123" s="246"/>
      <c r="E123" s="246"/>
      <c r="F123" s="246"/>
      <c r="G123" s="246"/>
      <c r="H123" s="246"/>
      <c r="I123" s="246"/>
      <c r="J123" s="246"/>
      <c r="K123" s="246"/>
      <c r="L123" s="246"/>
      <c r="M123" s="246"/>
      <c r="N123" s="246"/>
      <c r="O123" s="246"/>
      <c r="P123" s="246"/>
      <c r="Q123" s="246"/>
    </row>
    <row r="124" spans="2:17" ht="13.5" hidden="1" customHeight="1" x14ac:dyDescent="0.2">
      <c r="B124" s="246"/>
      <c r="C124" s="246"/>
      <c r="D124" s="246"/>
      <c r="E124" s="246"/>
      <c r="F124" s="246"/>
      <c r="G124" s="246"/>
      <c r="H124" s="246"/>
      <c r="I124" s="246"/>
      <c r="J124" s="246"/>
      <c r="K124" s="246"/>
      <c r="L124" s="246"/>
      <c r="M124" s="246"/>
      <c r="N124" s="246"/>
      <c r="O124" s="246"/>
      <c r="P124" s="246"/>
      <c r="Q124" s="246"/>
    </row>
    <row r="125" spans="2:17" ht="13.5" hidden="1" customHeight="1" x14ac:dyDescent="0.2">
      <c r="B125" s="246"/>
      <c r="C125" s="246"/>
      <c r="D125" s="246"/>
      <c r="E125" s="246"/>
      <c r="F125" s="246"/>
      <c r="G125" s="246"/>
      <c r="H125" s="246"/>
      <c r="I125" s="246"/>
      <c r="J125" s="246"/>
      <c r="K125" s="246"/>
      <c r="L125" s="246"/>
      <c r="M125" s="246"/>
      <c r="N125" s="246"/>
      <c r="O125" s="246"/>
      <c r="P125" s="246"/>
      <c r="Q125" s="246"/>
    </row>
    <row r="126" spans="2:17" ht="13.5" hidden="1" customHeight="1" x14ac:dyDescent="0.2">
      <c r="B126" s="246"/>
      <c r="C126" s="246"/>
      <c r="D126" s="246"/>
      <c r="E126" s="246"/>
      <c r="F126" s="246"/>
      <c r="G126" s="246"/>
      <c r="H126" s="246"/>
      <c r="I126" s="246"/>
      <c r="J126" s="246"/>
      <c r="K126" s="246"/>
      <c r="L126" s="246"/>
      <c r="M126" s="246"/>
      <c r="N126" s="246"/>
      <c r="O126" s="246"/>
      <c r="P126" s="246"/>
      <c r="Q126" s="246"/>
    </row>
    <row r="127" spans="2:17" ht="13.5" hidden="1" customHeight="1" x14ac:dyDescent="0.2">
      <c r="B127" s="246"/>
      <c r="C127" s="246"/>
      <c r="D127" s="246"/>
      <c r="E127" s="246"/>
      <c r="F127" s="246"/>
      <c r="G127" s="246"/>
      <c r="H127" s="246"/>
      <c r="I127" s="246"/>
      <c r="J127" s="246"/>
      <c r="K127" s="246"/>
      <c r="L127" s="246"/>
      <c r="M127" s="246"/>
      <c r="N127" s="246"/>
      <c r="O127" s="246"/>
      <c r="P127" s="246"/>
      <c r="Q127" s="246"/>
    </row>
    <row r="128" spans="2:17" ht="13.5" hidden="1" customHeight="1" x14ac:dyDescent="0.2">
      <c r="B128" s="246"/>
      <c r="C128" s="246"/>
      <c r="D128" s="246"/>
      <c r="E128" s="246"/>
      <c r="F128" s="246"/>
      <c r="G128" s="246"/>
      <c r="H128" s="246"/>
      <c r="I128" s="246"/>
      <c r="J128" s="246"/>
      <c r="K128" s="246"/>
      <c r="L128" s="246"/>
      <c r="M128" s="246"/>
      <c r="N128" s="246"/>
      <c r="O128" s="246"/>
      <c r="P128" s="246"/>
      <c r="Q128" s="246"/>
    </row>
    <row r="129" spans="2:17" ht="13.5" hidden="1" customHeight="1" x14ac:dyDescent="0.2">
      <c r="B129" s="246"/>
      <c r="C129" s="246"/>
      <c r="D129" s="246"/>
      <c r="E129" s="246"/>
      <c r="F129" s="246"/>
      <c r="G129" s="246"/>
      <c r="H129" s="246"/>
      <c r="I129" s="246"/>
      <c r="J129" s="246"/>
      <c r="K129" s="246"/>
      <c r="L129" s="246"/>
      <c r="M129" s="246"/>
      <c r="N129" s="246"/>
      <c r="O129" s="246"/>
      <c r="P129" s="246"/>
      <c r="Q129" s="246"/>
    </row>
    <row r="130" spans="2:17" ht="13.5" hidden="1" customHeight="1" x14ac:dyDescent="0.2">
      <c r="B130" s="246"/>
      <c r="C130" s="246"/>
      <c r="D130" s="246"/>
      <c r="E130" s="246"/>
      <c r="F130" s="246"/>
      <c r="G130" s="246"/>
      <c r="H130" s="246"/>
      <c r="I130" s="246"/>
      <c r="J130" s="246"/>
      <c r="K130" s="246"/>
      <c r="L130" s="246"/>
      <c r="M130" s="246"/>
      <c r="N130" s="246"/>
      <c r="O130" s="246"/>
      <c r="P130" s="246"/>
      <c r="Q130" s="246"/>
    </row>
    <row r="131" spans="2:17" ht="13.5" hidden="1" customHeight="1" x14ac:dyDescent="0.2">
      <c r="B131" s="246"/>
      <c r="C131" s="246"/>
      <c r="D131" s="246"/>
      <c r="E131" s="246"/>
      <c r="F131" s="246"/>
      <c r="G131" s="246"/>
      <c r="H131" s="246"/>
      <c r="I131" s="246"/>
      <c r="J131" s="246"/>
      <c r="K131" s="246"/>
      <c r="L131" s="246"/>
      <c r="M131" s="246"/>
      <c r="N131" s="246"/>
      <c r="O131" s="246"/>
      <c r="P131" s="246"/>
      <c r="Q131" s="246"/>
    </row>
    <row r="132" spans="2:17" ht="13.5" hidden="1" customHeight="1" x14ac:dyDescent="0.2">
      <c r="B132" s="246"/>
      <c r="C132" s="246"/>
      <c r="D132" s="246"/>
      <c r="E132" s="246"/>
      <c r="F132" s="246"/>
      <c r="G132" s="246"/>
      <c r="H132" s="246"/>
      <c r="I132" s="246"/>
      <c r="J132" s="246"/>
      <c r="K132" s="246"/>
      <c r="L132" s="246"/>
      <c r="M132" s="246"/>
      <c r="N132" s="246"/>
      <c r="O132" s="246"/>
      <c r="P132" s="246"/>
      <c r="Q132" s="246"/>
    </row>
    <row r="133" spans="2:17" ht="13.5" hidden="1" customHeight="1" x14ac:dyDescent="0.2">
      <c r="B133" s="246"/>
      <c r="C133" s="246"/>
      <c r="D133" s="246"/>
      <c r="E133" s="246"/>
      <c r="F133" s="246"/>
      <c r="G133" s="246"/>
      <c r="H133" s="246"/>
      <c r="I133" s="246"/>
      <c r="J133" s="246"/>
      <c r="K133" s="246"/>
      <c r="L133" s="246"/>
      <c r="M133" s="246"/>
      <c r="N133" s="246"/>
      <c r="O133" s="246"/>
      <c r="P133" s="246"/>
      <c r="Q133" s="246"/>
    </row>
    <row r="134" spans="2:17" ht="13.5" hidden="1" customHeight="1" x14ac:dyDescent="0.2">
      <c r="B134" s="246"/>
      <c r="C134" s="246"/>
      <c r="D134" s="246"/>
      <c r="E134" s="246"/>
      <c r="F134" s="246"/>
      <c r="G134" s="246"/>
      <c r="H134" s="246"/>
      <c r="I134" s="246"/>
      <c r="J134" s="246"/>
      <c r="K134" s="246"/>
      <c r="L134" s="246"/>
      <c r="M134" s="246"/>
      <c r="N134" s="246"/>
      <c r="O134" s="246"/>
      <c r="P134" s="246"/>
      <c r="Q134" s="246"/>
    </row>
    <row r="135" spans="2:17" ht="13.5" hidden="1" customHeight="1" x14ac:dyDescent="0.2">
      <c r="B135" s="246"/>
      <c r="C135" s="246"/>
      <c r="D135" s="246"/>
      <c r="E135" s="246"/>
      <c r="F135" s="246"/>
      <c r="G135" s="246"/>
      <c r="H135" s="246"/>
      <c r="I135" s="246"/>
      <c r="J135" s="246"/>
      <c r="K135" s="246"/>
      <c r="L135" s="246"/>
      <c r="M135" s="246"/>
      <c r="N135" s="246"/>
      <c r="O135" s="246"/>
      <c r="P135" s="246"/>
      <c r="Q135" s="246"/>
    </row>
    <row r="136" spans="2:17" ht="13.5" hidden="1" customHeight="1" x14ac:dyDescent="0.2">
      <c r="B136" s="246"/>
      <c r="C136" s="246"/>
      <c r="D136" s="246"/>
      <c r="E136" s="246"/>
      <c r="F136" s="246"/>
      <c r="G136" s="246"/>
      <c r="H136" s="246"/>
      <c r="I136" s="246"/>
      <c r="J136" s="246"/>
      <c r="K136" s="246"/>
      <c r="L136" s="246"/>
      <c r="M136" s="246"/>
      <c r="N136" s="246"/>
      <c r="O136" s="246"/>
      <c r="P136" s="246"/>
      <c r="Q136" s="246"/>
    </row>
    <row r="137" spans="2:17" ht="13.5" hidden="1" customHeight="1" x14ac:dyDescent="0.2">
      <c r="B137" s="246"/>
      <c r="C137" s="246"/>
      <c r="D137" s="246"/>
      <c r="E137" s="246"/>
      <c r="F137" s="246"/>
      <c r="G137" s="246"/>
      <c r="H137" s="246"/>
      <c r="I137" s="246"/>
      <c r="J137" s="246"/>
      <c r="K137" s="246"/>
      <c r="L137" s="246"/>
      <c r="M137" s="246"/>
      <c r="N137" s="246"/>
      <c r="O137" s="246"/>
      <c r="P137" s="246"/>
      <c r="Q137" s="246"/>
    </row>
    <row r="138" spans="2:17" ht="13.5" hidden="1" customHeight="1" x14ac:dyDescent="0.2">
      <c r="B138" s="246"/>
      <c r="C138" s="246"/>
      <c r="D138" s="246"/>
      <c r="E138" s="246"/>
      <c r="F138" s="246"/>
      <c r="G138" s="246"/>
      <c r="H138" s="246"/>
      <c r="I138" s="246"/>
      <c r="J138" s="246"/>
      <c r="K138" s="246"/>
      <c r="L138" s="246"/>
      <c r="M138" s="246"/>
      <c r="N138" s="246"/>
      <c r="O138" s="246"/>
      <c r="P138" s="246"/>
      <c r="Q138" s="246"/>
    </row>
    <row r="139" spans="2:17" ht="13.5" hidden="1" customHeight="1" x14ac:dyDescent="0.2">
      <c r="B139" s="246"/>
      <c r="C139" s="246"/>
      <c r="D139" s="246"/>
      <c r="E139" s="246"/>
      <c r="F139" s="246"/>
      <c r="G139" s="246"/>
      <c r="H139" s="246"/>
      <c r="I139" s="246"/>
      <c r="J139" s="246"/>
      <c r="K139" s="246"/>
      <c r="L139" s="246"/>
      <c r="M139" s="246"/>
      <c r="N139" s="246"/>
      <c r="O139" s="246"/>
      <c r="P139" s="246"/>
      <c r="Q139" s="246"/>
    </row>
    <row r="140" spans="2:17" ht="13.5" hidden="1" customHeight="1" x14ac:dyDescent="0.2">
      <c r="B140" s="246"/>
      <c r="C140" s="246"/>
      <c r="D140" s="246"/>
      <c r="E140" s="246"/>
      <c r="F140" s="246"/>
      <c r="G140" s="246"/>
      <c r="H140" s="246"/>
      <c r="I140" s="246"/>
      <c r="J140" s="246"/>
      <c r="K140" s="246"/>
      <c r="L140" s="246"/>
      <c r="M140" s="246"/>
      <c r="N140" s="246"/>
      <c r="O140" s="246"/>
      <c r="P140" s="246"/>
      <c r="Q140" s="246"/>
    </row>
    <row r="141" spans="2:17" ht="13.5" hidden="1" customHeight="1" x14ac:dyDescent="0.2">
      <c r="B141" s="246"/>
      <c r="C141" s="246"/>
      <c r="D141" s="246"/>
      <c r="E141" s="246"/>
      <c r="F141" s="246"/>
      <c r="G141" s="246"/>
      <c r="H141" s="246"/>
      <c r="I141" s="246"/>
      <c r="J141" s="246"/>
      <c r="K141" s="246"/>
      <c r="L141" s="246"/>
      <c r="M141" s="246"/>
      <c r="N141" s="246"/>
      <c r="O141" s="246"/>
      <c r="P141" s="246"/>
      <c r="Q141" s="246"/>
    </row>
    <row r="142" spans="2:17" ht="13.5" hidden="1" customHeight="1" x14ac:dyDescent="0.2">
      <c r="B142" s="246"/>
      <c r="C142" s="246"/>
      <c r="D142" s="246"/>
      <c r="E142" s="246"/>
      <c r="F142" s="246"/>
      <c r="G142" s="246"/>
      <c r="H142" s="246"/>
      <c r="I142" s="246"/>
      <c r="J142" s="246"/>
      <c r="K142" s="246"/>
      <c r="L142" s="246"/>
      <c r="M142" s="246"/>
      <c r="N142" s="246"/>
      <c r="O142" s="246"/>
      <c r="P142" s="246"/>
      <c r="Q142" s="246"/>
    </row>
    <row r="143" spans="2:17" ht="13.5" hidden="1" customHeight="1" x14ac:dyDescent="0.2">
      <c r="B143" s="246"/>
      <c r="C143" s="246"/>
      <c r="D143" s="246"/>
      <c r="E143" s="246"/>
      <c r="F143" s="246"/>
      <c r="G143" s="246"/>
      <c r="H143" s="246"/>
      <c r="I143" s="246"/>
      <c r="J143" s="246"/>
      <c r="K143" s="246"/>
      <c r="L143" s="246"/>
      <c r="M143" s="246"/>
      <c r="N143" s="246"/>
      <c r="O143" s="246"/>
      <c r="P143" s="246"/>
      <c r="Q143" s="246"/>
    </row>
    <row r="144" spans="2:17" ht="13.5" hidden="1" customHeight="1" x14ac:dyDescent="0.2">
      <c r="B144" s="246"/>
      <c r="C144" s="246"/>
      <c r="D144" s="246"/>
      <c r="E144" s="246"/>
      <c r="F144" s="246"/>
      <c r="G144" s="246"/>
      <c r="H144" s="246"/>
      <c r="I144" s="246"/>
      <c r="J144" s="246"/>
      <c r="K144" s="246"/>
      <c r="L144" s="246"/>
      <c r="M144" s="246"/>
      <c r="N144" s="246"/>
      <c r="O144" s="246"/>
      <c r="P144" s="246"/>
      <c r="Q144" s="246"/>
    </row>
    <row r="145" spans="2:17" ht="13.5" hidden="1" customHeight="1" x14ac:dyDescent="0.2">
      <c r="B145" s="246"/>
      <c r="C145" s="246"/>
      <c r="D145" s="246"/>
      <c r="E145" s="246"/>
      <c r="F145" s="246"/>
      <c r="G145" s="246"/>
      <c r="H145" s="246"/>
      <c r="I145" s="246"/>
      <c r="J145" s="246"/>
      <c r="K145" s="246"/>
      <c r="L145" s="246"/>
      <c r="M145" s="246"/>
      <c r="N145" s="246"/>
      <c r="O145" s="246"/>
      <c r="P145" s="246"/>
      <c r="Q145" s="246"/>
    </row>
    <row r="146" spans="2:17" ht="13.5" hidden="1" customHeight="1" x14ac:dyDescent="0.2">
      <c r="B146" s="246"/>
      <c r="C146" s="246"/>
      <c r="D146" s="246"/>
      <c r="E146" s="246"/>
      <c r="F146" s="246"/>
      <c r="G146" s="246"/>
      <c r="H146" s="246"/>
      <c r="I146" s="246"/>
      <c r="J146" s="246"/>
      <c r="K146" s="246"/>
      <c r="L146" s="246"/>
      <c r="M146" s="246"/>
      <c r="N146" s="246"/>
      <c r="O146" s="246"/>
      <c r="P146" s="246"/>
      <c r="Q146" s="246"/>
    </row>
    <row r="147" spans="2:17" ht="13.5" hidden="1" customHeight="1" x14ac:dyDescent="0.2">
      <c r="B147" s="246"/>
      <c r="C147" s="246"/>
      <c r="D147" s="246"/>
      <c r="E147" s="246"/>
      <c r="F147" s="246"/>
      <c r="G147" s="246"/>
      <c r="H147" s="246"/>
      <c r="I147" s="246"/>
      <c r="J147" s="246"/>
      <c r="K147" s="246"/>
      <c r="L147" s="246"/>
      <c r="M147" s="246"/>
      <c r="N147" s="246"/>
      <c r="O147" s="246"/>
      <c r="P147" s="246"/>
      <c r="Q147" s="246"/>
    </row>
    <row r="148" spans="2:17" ht="13.5" hidden="1" customHeight="1" x14ac:dyDescent="0.2">
      <c r="B148" s="246"/>
      <c r="C148" s="246"/>
      <c r="D148" s="246"/>
      <c r="E148" s="246"/>
      <c r="F148" s="246"/>
      <c r="G148" s="246"/>
      <c r="H148" s="246"/>
      <c r="I148" s="246"/>
      <c r="J148" s="246"/>
      <c r="K148" s="246"/>
      <c r="L148" s="246"/>
      <c r="M148" s="246"/>
      <c r="N148" s="246"/>
      <c r="O148" s="246"/>
      <c r="P148" s="246"/>
      <c r="Q148" s="246"/>
    </row>
    <row r="149" spans="2:17" ht="13.5" hidden="1" customHeight="1" x14ac:dyDescent="0.2">
      <c r="B149" s="246"/>
      <c r="C149" s="246"/>
      <c r="D149" s="246"/>
      <c r="E149" s="246"/>
      <c r="F149" s="246"/>
      <c r="G149" s="246"/>
      <c r="H149" s="246"/>
      <c r="I149" s="246"/>
      <c r="J149" s="246"/>
      <c r="K149" s="246"/>
      <c r="L149" s="246"/>
      <c r="M149" s="246"/>
      <c r="N149" s="246"/>
      <c r="O149" s="246"/>
      <c r="P149" s="246"/>
      <c r="Q149" s="246"/>
    </row>
    <row r="150" spans="2:17" ht="13.5" hidden="1" customHeight="1" x14ac:dyDescent="0.2">
      <c r="B150" s="246"/>
      <c r="C150" s="246"/>
      <c r="D150" s="246"/>
      <c r="E150" s="246"/>
      <c r="F150" s="246"/>
      <c r="G150" s="246"/>
      <c r="H150" s="246"/>
      <c r="I150" s="246"/>
      <c r="J150" s="246"/>
      <c r="K150" s="246"/>
      <c r="L150" s="246"/>
      <c r="M150" s="246"/>
      <c r="N150" s="246"/>
      <c r="O150" s="246"/>
      <c r="P150" s="246"/>
      <c r="Q150" s="246"/>
    </row>
    <row r="151" spans="2:17" ht="13.5" hidden="1" customHeight="1" x14ac:dyDescent="0.2">
      <c r="B151" s="246"/>
      <c r="C151" s="246"/>
      <c r="D151" s="246"/>
      <c r="E151" s="246"/>
      <c r="F151" s="246"/>
      <c r="G151" s="246"/>
      <c r="H151" s="246"/>
      <c r="I151" s="246"/>
      <c r="J151" s="246"/>
      <c r="K151" s="246"/>
      <c r="L151" s="246"/>
      <c r="M151" s="246"/>
      <c r="N151" s="246"/>
      <c r="O151" s="246"/>
      <c r="P151" s="246"/>
      <c r="Q151" s="246"/>
    </row>
    <row r="152" spans="2:17" ht="13.5" hidden="1" customHeight="1" x14ac:dyDescent="0.2">
      <c r="B152" s="246"/>
      <c r="C152" s="246"/>
      <c r="D152" s="246"/>
      <c r="E152" s="246"/>
      <c r="F152" s="246"/>
      <c r="G152" s="246"/>
      <c r="H152" s="246"/>
      <c r="I152" s="246"/>
      <c r="J152" s="246"/>
      <c r="K152" s="246"/>
      <c r="L152" s="246"/>
      <c r="M152" s="246"/>
      <c r="N152" s="246"/>
      <c r="O152" s="246"/>
      <c r="P152" s="246"/>
      <c r="Q152" s="246"/>
    </row>
    <row r="153" spans="2:17" ht="13.5" hidden="1" customHeight="1" x14ac:dyDescent="0.2">
      <c r="B153" s="246"/>
      <c r="C153" s="246"/>
      <c r="D153" s="246"/>
      <c r="E153" s="246"/>
      <c r="F153" s="246"/>
      <c r="G153" s="246"/>
      <c r="H153" s="246"/>
      <c r="I153" s="246"/>
      <c r="J153" s="246"/>
      <c r="K153" s="246"/>
      <c r="L153" s="246"/>
      <c r="M153" s="246"/>
      <c r="N153" s="246"/>
      <c r="O153" s="246"/>
      <c r="P153" s="246"/>
      <c r="Q153" s="246"/>
    </row>
    <row r="154" spans="2:17" ht="13.5" hidden="1" customHeight="1" x14ac:dyDescent="0.2">
      <c r="B154" s="246"/>
      <c r="C154" s="246"/>
      <c r="D154" s="246"/>
      <c r="E154" s="246"/>
      <c r="F154" s="246"/>
      <c r="G154" s="246"/>
      <c r="H154" s="246"/>
      <c r="I154" s="246"/>
      <c r="J154" s="246"/>
      <c r="K154" s="246"/>
      <c r="L154" s="246"/>
      <c r="M154" s="246"/>
      <c r="N154" s="246"/>
      <c r="O154" s="246"/>
      <c r="P154" s="246"/>
      <c r="Q154" s="246"/>
    </row>
    <row r="155" spans="2:17" ht="13.5" hidden="1" customHeight="1" x14ac:dyDescent="0.2">
      <c r="B155" s="246"/>
      <c r="C155" s="246"/>
      <c r="D155" s="246"/>
      <c r="E155" s="246"/>
      <c r="F155" s="246"/>
      <c r="G155" s="246"/>
      <c r="H155" s="246"/>
      <c r="I155" s="246"/>
      <c r="J155" s="246"/>
      <c r="K155" s="246"/>
      <c r="L155" s="246"/>
      <c r="M155" s="246"/>
      <c r="N155" s="246"/>
      <c r="O155" s="246"/>
      <c r="P155" s="246"/>
      <c r="Q155" s="246"/>
    </row>
    <row r="156" spans="2:17" ht="13.5" hidden="1" customHeight="1" x14ac:dyDescent="0.2">
      <c r="B156" s="246"/>
      <c r="C156" s="246"/>
      <c r="D156" s="246"/>
      <c r="E156" s="246"/>
      <c r="F156" s="246"/>
      <c r="G156" s="246"/>
      <c r="H156" s="246"/>
      <c r="I156" s="246"/>
      <c r="J156" s="246"/>
      <c r="K156" s="246"/>
      <c r="L156" s="246"/>
      <c r="M156" s="246"/>
      <c r="N156" s="246"/>
      <c r="O156" s="246"/>
      <c r="P156" s="246"/>
      <c r="Q156" s="246"/>
    </row>
    <row r="157" spans="2:17" ht="13.5" hidden="1" customHeight="1" x14ac:dyDescent="0.2">
      <c r="B157" s="246"/>
      <c r="C157" s="246"/>
      <c r="D157" s="246"/>
      <c r="E157" s="246"/>
      <c r="F157" s="246"/>
      <c r="G157" s="246"/>
      <c r="H157" s="246"/>
      <c r="I157" s="246"/>
      <c r="J157" s="246"/>
      <c r="K157" s="246"/>
      <c r="L157" s="246"/>
      <c r="M157" s="246"/>
      <c r="N157" s="246"/>
      <c r="O157" s="246"/>
      <c r="P157" s="246"/>
      <c r="Q157" s="246"/>
    </row>
    <row r="158" spans="2:17" ht="13.5" hidden="1" customHeight="1" x14ac:dyDescent="0.2">
      <c r="B158" s="246"/>
      <c r="C158" s="246"/>
      <c r="D158" s="246"/>
      <c r="E158" s="246"/>
      <c r="F158" s="246"/>
      <c r="G158" s="246"/>
      <c r="H158" s="246"/>
      <c r="I158" s="246"/>
      <c r="J158" s="246"/>
      <c r="K158" s="246"/>
      <c r="L158" s="246"/>
      <c r="M158" s="246"/>
      <c r="N158" s="246"/>
      <c r="O158" s="246"/>
      <c r="P158" s="246"/>
      <c r="Q158" s="246"/>
    </row>
    <row r="159" spans="2:17" ht="13.5" hidden="1" customHeight="1" x14ac:dyDescent="0.2">
      <c r="B159" s="246"/>
      <c r="C159" s="246"/>
      <c r="D159" s="246"/>
      <c r="E159" s="246"/>
      <c r="F159" s="246"/>
      <c r="G159" s="246"/>
      <c r="H159" s="246"/>
      <c r="I159" s="246"/>
      <c r="J159" s="246"/>
      <c r="K159" s="246"/>
      <c r="L159" s="246"/>
      <c r="M159" s="246"/>
      <c r="N159" s="246"/>
      <c r="O159" s="246"/>
      <c r="P159" s="246"/>
      <c r="Q159" s="246"/>
    </row>
    <row r="160" spans="2:17" ht="13.5" hidden="1" customHeight="1" x14ac:dyDescent="0.2">
      <c r="B160" s="246"/>
      <c r="C160" s="246"/>
      <c r="D160" s="246"/>
      <c r="E160" s="246"/>
      <c r="F160" s="246"/>
      <c r="G160" s="246"/>
      <c r="H160" s="246"/>
      <c r="I160" s="246"/>
      <c r="J160" s="246"/>
      <c r="K160" s="246"/>
      <c r="L160" s="246"/>
      <c r="M160" s="246"/>
      <c r="N160" s="246"/>
      <c r="O160" s="246"/>
      <c r="P160" s="246"/>
      <c r="Q160" s="246"/>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H135"/>
  <sheetViews>
    <sheetView showGridLines="0" zoomScale="80" zoomScaleNormal="80" zoomScaleSheetLayoutView="70"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H135"/>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c r="AG59" s="243"/>
      <c r="AH59" s="243"/>
    </row>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DataSheet"/>
  <dimension ref="A1:P67"/>
  <sheetViews>
    <sheetView workbookViewId="0"/>
  </sheetViews>
  <sheetFormatPr defaultColWidth="11.109375" defaultRowHeight="13.2" x14ac:dyDescent="0.2"/>
  <cols>
    <col min="1" max="1" width="45.88671875" style="106" customWidth="1"/>
    <col min="2" max="8" width="13.33203125" style="106" customWidth="1"/>
    <col min="9" max="16384" width="11.109375" style="106"/>
  </cols>
  <sheetData>
    <row r="1" spans="1:8" x14ac:dyDescent="0.2">
      <c r="A1" s="100"/>
      <c r="B1" s="101"/>
      <c r="C1" s="102"/>
      <c r="D1" s="103"/>
      <c r="E1" s="104"/>
      <c r="F1" s="104"/>
      <c r="G1" s="104"/>
      <c r="H1" s="105"/>
    </row>
    <row r="2" spans="1:8" x14ac:dyDescent="0.2">
      <c r="A2" s="107"/>
      <c r="B2" s="108"/>
      <c r="C2" s="109"/>
      <c r="D2" s="110" t="s">
        <v>41</v>
      </c>
      <c r="E2" s="111"/>
      <c r="F2" s="112" t="s">
        <v>519</v>
      </c>
      <c r="G2" s="113"/>
      <c r="H2" s="114"/>
    </row>
    <row r="3" spans="1:8" x14ac:dyDescent="0.2">
      <c r="A3" s="110" t="s">
        <v>512</v>
      </c>
      <c r="B3" s="115"/>
      <c r="C3" s="116"/>
      <c r="D3" s="117">
        <v>55112</v>
      </c>
      <c r="E3" s="118"/>
      <c r="F3" s="119">
        <v>43493</v>
      </c>
      <c r="G3" s="120"/>
      <c r="H3" s="121"/>
    </row>
    <row r="4" spans="1:8" x14ac:dyDescent="0.2">
      <c r="A4" s="122"/>
      <c r="B4" s="123"/>
      <c r="C4" s="124"/>
      <c r="D4" s="125">
        <v>23168</v>
      </c>
      <c r="E4" s="126"/>
      <c r="F4" s="127">
        <v>23254</v>
      </c>
      <c r="G4" s="128"/>
      <c r="H4" s="129"/>
    </row>
    <row r="5" spans="1:8" x14ac:dyDescent="0.2">
      <c r="A5" s="110" t="s">
        <v>514</v>
      </c>
      <c r="B5" s="115"/>
      <c r="C5" s="116"/>
      <c r="D5" s="117">
        <v>67765</v>
      </c>
      <c r="E5" s="118"/>
      <c r="F5" s="119">
        <v>50840</v>
      </c>
      <c r="G5" s="120"/>
      <c r="H5" s="121"/>
    </row>
    <row r="6" spans="1:8" x14ac:dyDescent="0.2">
      <c r="A6" s="122"/>
      <c r="B6" s="123"/>
      <c r="C6" s="124"/>
      <c r="D6" s="125">
        <v>34173</v>
      </c>
      <c r="E6" s="126"/>
      <c r="F6" s="127">
        <v>25367</v>
      </c>
      <c r="G6" s="128"/>
      <c r="H6" s="129"/>
    </row>
    <row r="7" spans="1:8" x14ac:dyDescent="0.2">
      <c r="A7" s="110" t="s">
        <v>515</v>
      </c>
      <c r="B7" s="115"/>
      <c r="C7" s="116"/>
      <c r="D7" s="117">
        <v>93281</v>
      </c>
      <c r="E7" s="118"/>
      <c r="F7" s="119">
        <v>53605</v>
      </c>
      <c r="G7" s="120"/>
      <c r="H7" s="121"/>
    </row>
    <row r="8" spans="1:8" x14ac:dyDescent="0.2">
      <c r="A8" s="122"/>
      <c r="B8" s="123"/>
      <c r="C8" s="124"/>
      <c r="D8" s="125">
        <v>63513</v>
      </c>
      <c r="E8" s="126"/>
      <c r="F8" s="127">
        <v>28343</v>
      </c>
      <c r="G8" s="128"/>
      <c r="H8" s="129"/>
    </row>
    <row r="9" spans="1:8" x14ac:dyDescent="0.2">
      <c r="A9" s="110" t="s">
        <v>516</v>
      </c>
      <c r="B9" s="115"/>
      <c r="C9" s="116"/>
      <c r="D9" s="117">
        <v>46541</v>
      </c>
      <c r="E9" s="118"/>
      <c r="F9" s="119">
        <v>46440</v>
      </c>
      <c r="G9" s="120"/>
      <c r="H9" s="121"/>
    </row>
    <row r="10" spans="1:8" x14ac:dyDescent="0.2">
      <c r="A10" s="122"/>
      <c r="B10" s="123"/>
      <c r="C10" s="124"/>
      <c r="D10" s="125">
        <v>20255</v>
      </c>
      <c r="E10" s="126"/>
      <c r="F10" s="127">
        <v>27658</v>
      </c>
      <c r="G10" s="128"/>
      <c r="H10" s="129"/>
    </row>
    <row r="11" spans="1:8" x14ac:dyDescent="0.2">
      <c r="A11" s="110" t="s">
        <v>517</v>
      </c>
      <c r="B11" s="115"/>
      <c r="C11" s="116"/>
      <c r="D11" s="117">
        <v>56932</v>
      </c>
      <c r="E11" s="118"/>
      <c r="F11" s="119">
        <v>40879</v>
      </c>
      <c r="G11" s="120"/>
      <c r="H11" s="121"/>
    </row>
    <row r="12" spans="1:8" x14ac:dyDescent="0.2">
      <c r="A12" s="122"/>
      <c r="B12" s="123"/>
      <c r="C12" s="130"/>
      <c r="D12" s="125">
        <v>32050</v>
      </c>
      <c r="E12" s="126"/>
      <c r="F12" s="127">
        <v>24087</v>
      </c>
      <c r="G12" s="128"/>
      <c r="H12" s="129"/>
    </row>
    <row r="13" spans="1:8" x14ac:dyDescent="0.2">
      <c r="A13" s="110"/>
      <c r="B13" s="115"/>
      <c r="C13" s="131"/>
      <c r="D13" s="132">
        <v>63926</v>
      </c>
      <c r="E13" s="133"/>
      <c r="F13" s="134">
        <v>47051</v>
      </c>
      <c r="G13" s="135"/>
      <c r="H13" s="121"/>
    </row>
    <row r="14" spans="1:8" x14ac:dyDescent="0.2">
      <c r="A14" s="122"/>
      <c r="B14" s="123"/>
      <c r="C14" s="124"/>
      <c r="D14" s="125">
        <v>34632</v>
      </c>
      <c r="E14" s="126"/>
      <c r="F14" s="127">
        <v>25742</v>
      </c>
      <c r="G14" s="128"/>
      <c r="H14" s="129"/>
    </row>
    <row r="17" spans="1:11" x14ac:dyDescent="0.2">
      <c r="A17" s="106" t="s">
        <v>42</v>
      </c>
    </row>
    <row r="18" spans="1:11" x14ac:dyDescent="0.2">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2">
      <c r="A19" s="136" t="s">
        <v>43</v>
      </c>
      <c r="B19" s="136">
        <f>ROUND(VALUE(SUBSTITUTE(実質収支比率等に係る経年分析!F$48,"▲","-")),2)</f>
        <v>3.63</v>
      </c>
      <c r="C19" s="136">
        <f>ROUND(VALUE(SUBSTITUTE(実質収支比率等に係る経年分析!G$48,"▲","-")),2)</f>
        <v>3.11</v>
      </c>
      <c r="D19" s="136">
        <f>ROUND(VALUE(SUBSTITUTE(実質収支比率等に係る経年分析!H$48,"▲","-")),2)</f>
        <v>3.6</v>
      </c>
      <c r="E19" s="136">
        <f>ROUND(VALUE(SUBSTITUTE(実質収支比率等に係る経年分析!I$48,"▲","-")),2)</f>
        <v>2.79</v>
      </c>
      <c r="F19" s="136">
        <f>ROUND(VALUE(SUBSTITUTE(実質収支比率等に係る経年分析!J$48,"▲","-")),2)</f>
        <v>3.81</v>
      </c>
    </row>
    <row r="20" spans="1:11" x14ac:dyDescent="0.2">
      <c r="A20" s="136" t="s">
        <v>44</v>
      </c>
      <c r="B20" s="136">
        <f>ROUND(VALUE(SUBSTITUTE(実質収支比率等に係る経年分析!F$47,"▲","-")),2)</f>
        <v>13.66</v>
      </c>
      <c r="C20" s="136">
        <f>ROUND(VALUE(SUBSTITUTE(実質収支比率等に係る経年分析!G$47,"▲","-")),2)</f>
        <v>16.329999999999998</v>
      </c>
      <c r="D20" s="136">
        <f>ROUND(VALUE(SUBSTITUTE(実質収支比率等に係る経年分析!H$47,"▲","-")),2)</f>
        <v>16.61</v>
      </c>
      <c r="E20" s="136">
        <f>ROUND(VALUE(SUBSTITUTE(実質収支比率等に係る経年分析!I$47,"▲","-")),2)</f>
        <v>16.72</v>
      </c>
      <c r="F20" s="136">
        <f>ROUND(VALUE(SUBSTITUTE(実質収支比率等に係る経年分析!J$47,"▲","-")),2)</f>
        <v>16.850000000000001</v>
      </c>
    </row>
    <row r="21" spans="1:11" x14ac:dyDescent="0.2">
      <c r="A21" s="136" t="s">
        <v>45</v>
      </c>
      <c r="B21" s="136">
        <f>IF(ISNUMBER(VALUE(SUBSTITUTE(実質収支比率等に係る経年分析!F$49,"▲","-"))),ROUND(VALUE(SUBSTITUTE(実質収支比率等に係る経年分析!F$49,"▲","-")),2),NA())</f>
        <v>1.82</v>
      </c>
      <c r="C21" s="136">
        <f>IF(ISNUMBER(VALUE(SUBSTITUTE(実質収支比率等に係る経年分析!G$49,"▲","-"))),ROUND(VALUE(SUBSTITUTE(実質収支比率等に係る経年分析!G$49,"▲","-")),2),NA())</f>
        <v>2.19</v>
      </c>
      <c r="D21" s="136">
        <f>IF(ISNUMBER(VALUE(SUBSTITUTE(実質収支比率等に係る経年分析!H$49,"▲","-"))),ROUND(VALUE(SUBSTITUTE(実質収支比率等に係る経年分析!H$49,"▲","-")),2),NA())</f>
        <v>0.52</v>
      </c>
      <c r="E21" s="136">
        <f>IF(ISNUMBER(VALUE(SUBSTITUTE(実質収支比率等に係る経年分析!I$49,"▲","-"))),ROUND(VALUE(SUBSTITUTE(実質収支比率等に係る経年分析!I$49,"▲","-")),2),NA())</f>
        <v>-0.43</v>
      </c>
      <c r="F21" s="136">
        <f>IF(ISNUMBER(VALUE(SUBSTITUTE(実質収支比率等に係る経年分析!J$49,"▲","-"))),ROUND(VALUE(SUBSTITUTE(実質収支比率等に係る経年分析!J$49,"▲","-")),2),NA())</f>
        <v>0.95</v>
      </c>
    </row>
    <row r="24" spans="1:11" x14ac:dyDescent="0.2">
      <c r="A24" s="106" t="s">
        <v>46</v>
      </c>
    </row>
    <row r="25" spans="1:11" x14ac:dyDescent="0.2">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2">
      <c r="A26" s="137"/>
      <c r="B26" s="137" t="s">
        <v>47</v>
      </c>
      <c r="C26" s="137" t="s">
        <v>48</v>
      </c>
      <c r="D26" s="137" t="s">
        <v>47</v>
      </c>
      <c r="E26" s="137" t="s">
        <v>48</v>
      </c>
      <c r="F26" s="137" t="s">
        <v>47</v>
      </c>
      <c r="G26" s="137" t="s">
        <v>48</v>
      </c>
      <c r="H26" s="137" t="s">
        <v>47</v>
      </c>
      <c r="I26" s="137" t="s">
        <v>48</v>
      </c>
      <c r="J26" s="137" t="s">
        <v>47</v>
      </c>
      <c r="K26" s="137" t="s">
        <v>48</v>
      </c>
    </row>
    <row r="27" spans="1:11" x14ac:dyDescent="0.2">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2">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2">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2">
      <c r="A30" s="137" t="str">
        <f>IF(連結実質赤字比率に係る赤字・黒字の構成分析!C$40="",NA(),連結実質赤字比率に係る赤字・黒字の構成分析!C$40)</f>
        <v>食肉センター（と畜場）</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2">
      <c r="A31" s="137" t="str">
        <f>IF(連結実質赤字比率に係る赤字・黒字の構成分析!C$39="",NA(),連結実質赤字比率に係る赤字・黒字の構成分析!C$39)</f>
        <v>後期高齢者医療</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2">
      <c r="A32" s="137" t="str">
        <f>IF(連結実質赤字比率に係る赤字・黒字の構成分析!C$38="",NA(),連結実質赤字比率に係る赤字・黒字の構成分析!C$38)</f>
        <v>介護保険</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1.44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0.72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0.93</v>
      </c>
    </row>
    <row r="33" spans="1:16" x14ac:dyDescent="0.2">
      <c r="A33" s="137" t="str">
        <f>IF(連結実質赤字比率に係る赤字・黒字の構成分析!C$37="",NA(),連結実質赤字比率に係る赤字・黒字の構成分析!C$37)</f>
        <v>下水道事業</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0.75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1.05</v>
      </c>
    </row>
    <row r="34" spans="1:16" x14ac:dyDescent="0.2">
      <c r="A34" s="137" t="str">
        <f>IF(連結実質赤字比率に係る赤字・黒字の構成分析!C$36="",NA(),連結実質赤字比率に係る赤字・黒字の構成分析!C$36)</f>
        <v>国民健康保険</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1.1399999999999999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0.61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0.61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0.89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2.3199999999999998</v>
      </c>
    </row>
    <row r="35" spans="1:16" x14ac:dyDescent="0.2">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3.63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2.78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3.81</v>
      </c>
    </row>
    <row r="36" spans="1:16" x14ac:dyDescent="0.2">
      <c r="A36" s="137" t="str">
        <f>IF(連結実質赤字比率に係る赤字・黒字の構成分析!C$34="",NA(),連結実質赤字比率に係る赤字・黒字の構成分析!C$34)</f>
        <v>水道事業</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4.0199999999999996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3.67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4.46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4.5999999999999996</v>
      </c>
    </row>
    <row r="39" spans="1:16" x14ac:dyDescent="0.2">
      <c r="A39" s="106" t="s">
        <v>49</v>
      </c>
    </row>
    <row r="40" spans="1:16" x14ac:dyDescent="0.2">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2">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2">
      <c r="A42" s="138" t="s">
        <v>52</v>
      </c>
      <c r="B42" s="138"/>
      <c r="C42" s="138"/>
      <c r="D42" s="138">
        <f>'実質公債費比率（分子）の構造'!K$52</f>
        <v>6229</v>
      </c>
      <c r="E42" s="138"/>
      <c r="F42" s="138"/>
      <c r="G42" s="138">
        <f>'実質公債費比率（分子）の構造'!L$52</f>
        <v>6192</v>
      </c>
      <c r="H42" s="138"/>
      <c r="I42" s="138"/>
      <c r="J42" s="138">
        <f>'実質公債費比率（分子）の構造'!M$52</f>
        <v>6281</v>
      </c>
      <c r="K42" s="138"/>
      <c r="L42" s="138"/>
      <c r="M42" s="138">
        <f>'実質公債費比率（分子）の構造'!N$52</f>
        <v>6161</v>
      </c>
      <c r="N42" s="138"/>
      <c r="O42" s="138"/>
      <c r="P42" s="138">
        <f>'実質公債費比率（分子）の構造'!O$52</f>
        <v>6301</v>
      </c>
    </row>
    <row r="43" spans="1:16" x14ac:dyDescent="0.2">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2">
      <c r="A44" s="138" t="s">
        <v>54</v>
      </c>
      <c r="B44" s="138">
        <f>'実質公債費比率（分子）の構造'!K$50</f>
        <v>45</v>
      </c>
      <c r="C44" s="138"/>
      <c r="D44" s="138"/>
      <c r="E44" s="138">
        <f>'実質公債費比率（分子）の構造'!L$50</f>
        <v>44</v>
      </c>
      <c r="F44" s="138"/>
      <c r="G44" s="138"/>
      <c r="H44" s="138">
        <f>'実質公債費比率（分子）の構造'!M$50</f>
        <v>41</v>
      </c>
      <c r="I44" s="138"/>
      <c r="J44" s="138"/>
      <c r="K44" s="138">
        <f>'実質公債費比率（分子）の構造'!N$50</f>
        <v>37</v>
      </c>
      <c r="L44" s="138"/>
      <c r="M44" s="138"/>
      <c r="N44" s="138">
        <f>'実質公債費比率（分子）の構造'!O$50</f>
        <v>32</v>
      </c>
      <c r="O44" s="138"/>
      <c r="P44" s="138"/>
    </row>
    <row r="45" spans="1:16" x14ac:dyDescent="0.2">
      <c r="A45" s="138" t="s">
        <v>55</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2">
      <c r="A46" s="138" t="s">
        <v>56</v>
      </c>
      <c r="B46" s="138">
        <f>'実質公債費比率（分子）の構造'!K$48</f>
        <v>956</v>
      </c>
      <c r="C46" s="138"/>
      <c r="D46" s="138"/>
      <c r="E46" s="138">
        <f>'実質公債費比率（分子）の構造'!L$48</f>
        <v>1011</v>
      </c>
      <c r="F46" s="138"/>
      <c r="G46" s="138"/>
      <c r="H46" s="138">
        <f>'実質公債費比率（分子）の構造'!M$48</f>
        <v>978</v>
      </c>
      <c r="I46" s="138"/>
      <c r="J46" s="138"/>
      <c r="K46" s="138">
        <f>'実質公債費比率（分子）の構造'!N$48</f>
        <v>967</v>
      </c>
      <c r="L46" s="138"/>
      <c r="M46" s="138"/>
      <c r="N46" s="138">
        <f>'実質公債費比率（分子）の構造'!O$48</f>
        <v>917</v>
      </c>
      <c r="O46" s="138"/>
      <c r="P46" s="138"/>
    </row>
    <row r="47" spans="1:16" x14ac:dyDescent="0.2">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2">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2">
      <c r="A49" s="138" t="s">
        <v>59</v>
      </c>
      <c r="B49" s="138">
        <f>'実質公債費比率（分子）の構造'!K$45</f>
        <v>7860</v>
      </c>
      <c r="C49" s="138"/>
      <c r="D49" s="138"/>
      <c r="E49" s="138">
        <f>'実質公債費比率（分子）の構造'!L$45</f>
        <v>7839</v>
      </c>
      <c r="F49" s="138"/>
      <c r="G49" s="138"/>
      <c r="H49" s="138">
        <f>'実質公債費比率（分子）の構造'!M$45</f>
        <v>7871</v>
      </c>
      <c r="I49" s="138"/>
      <c r="J49" s="138"/>
      <c r="K49" s="138">
        <f>'実質公債費比率（分子）の構造'!N$45</f>
        <v>7876</v>
      </c>
      <c r="L49" s="138"/>
      <c r="M49" s="138"/>
      <c r="N49" s="138">
        <f>'実質公債費比率（分子）の構造'!O$45</f>
        <v>8204</v>
      </c>
      <c r="O49" s="138"/>
      <c r="P49" s="138"/>
    </row>
    <row r="50" spans="1:16" x14ac:dyDescent="0.2">
      <c r="A50" s="138" t="s">
        <v>60</v>
      </c>
      <c r="B50" s="138" t="e">
        <f>NA()</f>
        <v>#N/A</v>
      </c>
      <c r="C50" s="138">
        <f>IF(ISNUMBER('実質公債費比率（分子）の構造'!K$53),'実質公債費比率（分子）の構造'!K$53,NA())</f>
        <v>2632</v>
      </c>
      <c r="D50" s="138" t="e">
        <f>NA()</f>
        <v>#N/A</v>
      </c>
      <c r="E50" s="138" t="e">
        <f>NA()</f>
        <v>#N/A</v>
      </c>
      <c r="F50" s="138">
        <f>IF(ISNUMBER('実質公債費比率（分子）の構造'!L$53),'実質公債費比率（分子）の構造'!L$53,NA())</f>
        <v>2702</v>
      </c>
      <c r="G50" s="138" t="e">
        <f>NA()</f>
        <v>#N/A</v>
      </c>
      <c r="H50" s="138" t="e">
        <f>NA()</f>
        <v>#N/A</v>
      </c>
      <c r="I50" s="138">
        <f>IF(ISNUMBER('実質公債費比率（分子）の構造'!M$53),'実質公債費比率（分子）の構造'!M$53,NA())</f>
        <v>2609</v>
      </c>
      <c r="J50" s="138" t="e">
        <f>NA()</f>
        <v>#N/A</v>
      </c>
      <c r="K50" s="138" t="e">
        <f>NA()</f>
        <v>#N/A</v>
      </c>
      <c r="L50" s="138">
        <f>IF(ISNUMBER('実質公債費比率（分子）の構造'!N$53),'実質公債費比率（分子）の構造'!N$53,NA())</f>
        <v>2719</v>
      </c>
      <c r="M50" s="138" t="e">
        <f>NA()</f>
        <v>#N/A</v>
      </c>
      <c r="N50" s="138" t="e">
        <f>NA()</f>
        <v>#N/A</v>
      </c>
      <c r="O50" s="138">
        <f>IF(ISNUMBER('実質公債費比率（分子）の構造'!O$53),'実質公債費比率（分子）の構造'!O$53,NA())</f>
        <v>2852</v>
      </c>
      <c r="P50" s="138" t="e">
        <f>NA()</f>
        <v>#N/A</v>
      </c>
    </row>
    <row r="53" spans="1:16" x14ac:dyDescent="0.2">
      <c r="A53" s="106" t="s">
        <v>61</v>
      </c>
    </row>
    <row r="54" spans="1:16" x14ac:dyDescent="0.2">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2">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2">
      <c r="A56" s="137" t="s">
        <v>37</v>
      </c>
      <c r="B56" s="137"/>
      <c r="C56" s="137"/>
      <c r="D56" s="137">
        <f>'将来負担比率（分子）の構造'!I$52</f>
        <v>57420</v>
      </c>
      <c r="E56" s="137"/>
      <c r="F56" s="137"/>
      <c r="G56" s="137">
        <f>'将来負担比率（分子）の構造'!J$52</f>
        <v>57286</v>
      </c>
      <c r="H56" s="137"/>
      <c r="I56" s="137"/>
      <c r="J56" s="137">
        <f>'将来負担比率（分子）の構造'!K$52</f>
        <v>59467</v>
      </c>
      <c r="K56" s="137"/>
      <c r="L56" s="137"/>
      <c r="M56" s="137">
        <f>'将来負担比率（分子）の構造'!L$52</f>
        <v>58237</v>
      </c>
      <c r="N56" s="137"/>
      <c r="O56" s="137"/>
      <c r="P56" s="137">
        <f>'将来負担比率（分子）の構造'!M$52</f>
        <v>57376</v>
      </c>
    </row>
    <row r="57" spans="1:16" x14ac:dyDescent="0.2">
      <c r="A57" s="137" t="s">
        <v>36</v>
      </c>
      <c r="B57" s="137"/>
      <c r="C57" s="137"/>
      <c r="D57" s="137">
        <f>'将来負担比率（分子）の構造'!I$51</f>
        <v>3318</v>
      </c>
      <c r="E57" s="137"/>
      <c r="F57" s="137"/>
      <c r="G57" s="137">
        <f>'将来負担比率（分子）の構造'!J$51</f>
        <v>2979</v>
      </c>
      <c r="H57" s="137"/>
      <c r="I57" s="137"/>
      <c r="J57" s="137">
        <f>'将来負担比率（分子）の構造'!K$51</f>
        <v>2648</v>
      </c>
      <c r="K57" s="137"/>
      <c r="L57" s="137"/>
      <c r="M57" s="137">
        <f>'将来負担比率（分子）の構造'!L$51</f>
        <v>2310</v>
      </c>
      <c r="N57" s="137"/>
      <c r="O57" s="137"/>
      <c r="P57" s="137">
        <f>'将来負担比率（分子）の構造'!M$51</f>
        <v>1998</v>
      </c>
    </row>
    <row r="58" spans="1:16" x14ac:dyDescent="0.2">
      <c r="A58" s="137" t="s">
        <v>35</v>
      </c>
      <c r="B58" s="137"/>
      <c r="C58" s="137"/>
      <c r="D58" s="137">
        <f>'将来負担比率（分子）の構造'!I$50</f>
        <v>14086</v>
      </c>
      <c r="E58" s="137"/>
      <c r="F58" s="137"/>
      <c r="G58" s="137">
        <f>'将来負担比率（分子）の構造'!J$50</f>
        <v>16263</v>
      </c>
      <c r="H58" s="137"/>
      <c r="I58" s="137"/>
      <c r="J58" s="137">
        <f>'将来負担比率（分子）の構造'!K$50</f>
        <v>15420</v>
      </c>
      <c r="K58" s="137"/>
      <c r="L58" s="137"/>
      <c r="M58" s="137">
        <f>'将来負担比率（分子）の構造'!L$50</f>
        <v>16825</v>
      </c>
      <c r="N58" s="137"/>
      <c r="O58" s="137"/>
      <c r="P58" s="137">
        <f>'将来負担比率（分子）の構造'!M$50</f>
        <v>19479</v>
      </c>
    </row>
    <row r="59" spans="1:16" x14ac:dyDescent="0.2">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2">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2">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2">
      <c r="A62" s="137" t="s">
        <v>29</v>
      </c>
      <c r="B62" s="137">
        <f>'将来負担比率（分子）の構造'!I$45</f>
        <v>11239</v>
      </c>
      <c r="C62" s="137"/>
      <c r="D62" s="137"/>
      <c r="E62" s="137">
        <f>'将来負担比率（分子）の構造'!J$45</f>
        <v>10987</v>
      </c>
      <c r="F62" s="137"/>
      <c r="G62" s="137"/>
      <c r="H62" s="137">
        <f>'将来負担比率（分子）の構造'!K$45</f>
        <v>9604</v>
      </c>
      <c r="I62" s="137"/>
      <c r="J62" s="137"/>
      <c r="K62" s="137">
        <f>'将来負担比率（分子）の構造'!L$45</f>
        <v>8999</v>
      </c>
      <c r="L62" s="137"/>
      <c r="M62" s="137"/>
      <c r="N62" s="137">
        <f>'将来負担比率（分子）の構造'!M$45</f>
        <v>8883</v>
      </c>
      <c r="O62" s="137"/>
      <c r="P62" s="137"/>
    </row>
    <row r="63" spans="1:16" x14ac:dyDescent="0.2">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2">
      <c r="A64" s="137" t="s">
        <v>27</v>
      </c>
      <c r="B64" s="137">
        <f>'将来負担比率（分子）の構造'!I$43</f>
        <v>17136</v>
      </c>
      <c r="C64" s="137"/>
      <c r="D64" s="137"/>
      <c r="E64" s="137">
        <f>'将来負担比率（分子）の構造'!J$43</f>
        <v>16074</v>
      </c>
      <c r="F64" s="137"/>
      <c r="G64" s="137"/>
      <c r="H64" s="137">
        <f>'将来負担比率（分子）の構造'!K$43</f>
        <v>14859</v>
      </c>
      <c r="I64" s="137"/>
      <c r="J64" s="137"/>
      <c r="K64" s="137">
        <f>'将来負担比率（分子）の構造'!L$43</f>
        <v>14544</v>
      </c>
      <c r="L64" s="137"/>
      <c r="M64" s="137"/>
      <c r="N64" s="137">
        <f>'将来負担比率（分子）の構造'!M$43</f>
        <v>13698</v>
      </c>
      <c r="O64" s="137"/>
      <c r="P64" s="137"/>
    </row>
    <row r="65" spans="1:16" x14ac:dyDescent="0.2">
      <c r="A65" s="137" t="s">
        <v>26</v>
      </c>
      <c r="B65" s="137">
        <f>'将来負担比率（分子）の構造'!I$42</f>
        <v>296</v>
      </c>
      <c r="C65" s="137"/>
      <c r="D65" s="137"/>
      <c r="E65" s="137">
        <f>'将来負担比率（分子）の構造'!J$42</f>
        <v>246</v>
      </c>
      <c r="F65" s="137"/>
      <c r="G65" s="137"/>
      <c r="H65" s="137">
        <f>'将来負担比率（分子）の構造'!K$42</f>
        <v>207</v>
      </c>
      <c r="I65" s="137"/>
      <c r="J65" s="137"/>
      <c r="K65" s="137">
        <f>'将来負担比率（分子）の構造'!L$42</f>
        <v>173</v>
      </c>
      <c r="L65" s="137"/>
      <c r="M65" s="137"/>
      <c r="N65" s="137">
        <f>'将来負担比率（分子）の構造'!M$42</f>
        <v>144</v>
      </c>
      <c r="O65" s="137"/>
      <c r="P65" s="137"/>
    </row>
    <row r="66" spans="1:16" x14ac:dyDescent="0.2">
      <c r="A66" s="137" t="s">
        <v>25</v>
      </c>
      <c r="B66" s="137">
        <f>'将来負担比率（分子）の構造'!I$41</f>
        <v>64993</v>
      </c>
      <c r="C66" s="137"/>
      <c r="D66" s="137"/>
      <c r="E66" s="137">
        <f>'将来負担比率（分子）の構造'!J$41</f>
        <v>64135</v>
      </c>
      <c r="F66" s="137"/>
      <c r="G66" s="137"/>
      <c r="H66" s="137">
        <f>'将来負担比率（分子）の構造'!K$41</f>
        <v>66501</v>
      </c>
      <c r="I66" s="137"/>
      <c r="J66" s="137"/>
      <c r="K66" s="137">
        <f>'将来負担比率（分子）の構造'!L$41</f>
        <v>63627</v>
      </c>
      <c r="L66" s="137"/>
      <c r="M66" s="137"/>
      <c r="N66" s="137">
        <f>'将来負担比率（分子）の構造'!M$41</f>
        <v>60984</v>
      </c>
      <c r="O66" s="137"/>
      <c r="P66" s="137"/>
    </row>
    <row r="67" spans="1:16" x14ac:dyDescent="0.2">
      <c r="A67" s="137" t="s">
        <v>64</v>
      </c>
      <c r="B67" s="137" t="e">
        <f>NA()</f>
        <v>#N/A</v>
      </c>
      <c r="C67" s="137">
        <f>IF(ISNUMBER('将来負担比率（分子）の構造'!I$53), IF('将来負担比率（分子）の構造'!I$53 &lt; 0, 0, '将来負担比率（分子）の構造'!I$53), NA())</f>
        <v>18840</v>
      </c>
      <c r="D67" s="137" t="e">
        <f>NA()</f>
        <v>#N/A</v>
      </c>
      <c r="E67" s="137" t="e">
        <f>NA()</f>
        <v>#N/A</v>
      </c>
      <c r="F67" s="137">
        <f>IF(ISNUMBER('将来負担比率（分子）の構造'!J$53), IF('将来負担比率（分子）の構造'!J$53 &lt; 0, 0, '将来負担比率（分子）の構造'!J$53), NA())</f>
        <v>14914</v>
      </c>
      <c r="G67" s="137" t="e">
        <f>NA()</f>
        <v>#N/A</v>
      </c>
      <c r="H67" s="137" t="e">
        <f>NA()</f>
        <v>#N/A</v>
      </c>
      <c r="I67" s="137">
        <f>IF(ISNUMBER('将来負担比率（分子）の構造'!K$53), IF('将来負担比率（分子）の構造'!K$53 &lt; 0, 0, '将来負担比率（分子）の構造'!K$53), NA())</f>
        <v>13636</v>
      </c>
      <c r="J67" s="137" t="e">
        <f>NA()</f>
        <v>#N/A</v>
      </c>
      <c r="K67" s="137" t="e">
        <f>NA()</f>
        <v>#N/A</v>
      </c>
      <c r="L67" s="137">
        <f>IF(ISNUMBER('将来負担比率（分子）の構造'!L$53), IF('将来負担比率（分子）の構造'!L$53 &lt; 0, 0, '将来負担比率（分子）の構造'!L$53), NA())</f>
        <v>9971</v>
      </c>
      <c r="M67" s="137" t="e">
        <f>NA()</f>
        <v>#N/A</v>
      </c>
      <c r="N67" s="137" t="e">
        <f>NA()</f>
        <v>#N/A</v>
      </c>
      <c r="O67" s="137">
        <f>IF(ISNUMBER('将来負担比率（分子）の構造'!M$53), IF('将来負担比率（分子）の構造'!M$53 &lt; 0, 0, '将来負担比率（分子）の構造'!M$53), NA())</f>
        <v>4855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1"/>
  <sheetViews>
    <sheetView showGridLines="0" zoomScale="80" zoomScaleNormal="80" workbookViewId="0"/>
  </sheetViews>
  <sheetFormatPr defaultColWidth="0" defaultRowHeight="11.25" customHeight="1" zeroHeight="1" x14ac:dyDescent="0.2"/>
  <cols>
    <col min="1" max="143" width="1.6640625" style="179" customWidth="1"/>
    <col min="144" max="16384" width="0" style="179" hidden="1"/>
  </cols>
  <sheetData>
    <row r="1" spans="2:143" ht="22.5" customHeight="1" thickBot="1" x14ac:dyDescent="0.25">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2">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2">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2">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2">
      <c r="B5" s="707" t="s">
        <v>210</v>
      </c>
      <c r="C5" s="708"/>
      <c r="D5" s="708"/>
      <c r="E5" s="708"/>
      <c r="F5" s="708"/>
      <c r="G5" s="708"/>
      <c r="H5" s="708"/>
      <c r="I5" s="708"/>
      <c r="J5" s="708"/>
      <c r="K5" s="708"/>
      <c r="L5" s="708"/>
      <c r="M5" s="708"/>
      <c r="N5" s="708"/>
      <c r="O5" s="708"/>
      <c r="P5" s="708"/>
      <c r="Q5" s="709"/>
      <c r="R5" s="670">
        <v>14124938</v>
      </c>
      <c r="S5" s="671"/>
      <c r="T5" s="671"/>
      <c r="U5" s="671"/>
      <c r="V5" s="671"/>
      <c r="W5" s="671"/>
      <c r="X5" s="671"/>
      <c r="Y5" s="718"/>
      <c r="Z5" s="731">
        <v>22.3</v>
      </c>
      <c r="AA5" s="731"/>
      <c r="AB5" s="731"/>
      <c r="AC5" s="731"/>
      <c r="AD5" s="732">
        <v>14124938</v>
      </c>
      <c r="AE5" s="732"/>
      <c r="AF5" s="732"/>
      <c r="AG5" s="732"/>
      <c r="AH5" s="732"/>
      <c r="AI5" s="732"/>
      <c r="AJ5" s="732"/>
      <c r="AK5" s="732"/>
      <c r="AL5" s="719">
        <v>44</v>
      </c>
      <c r="AM5" s="688"/>
      <c r="AN5" s="688"/>
      <c r="AO5" s="720"/>
      <c r="AP5" s="707" t="s">
        <v>211</v>
      </c>
      <c r="AQ5" s="708"/>
      <c r="AR5" s="708"/>
      <c r="AS5" s="708"/>
      <c r="AT5" s="708"/>
      <c r="AU5" s="708"/>
      <c r="AV5" s="708"/>
      <c r="AW5" s="708"/>
      <c r="AX5" s="708"/>
      <c r="AY5" s="708"/>
      <c r="AZ5" s="708"/>
      <c r="BA5" s="708"/>
      <c r="BB5" s="708"/>
      <c r="BC5" s="708"/>
      <c r="BD5" s="708"/>
      <c r="BE5" s="708"/>
      <c r="BF5" s="709"/>
      <c r="BG5" s="620">
        <v>14123832</v>
      </c>
      <c r="BH5" s="621"/>
      <c r="BI5" s="621"/>
      <c r="BJ5" s="621"/>
      <c r="BK5" s="621"/>
      <c r="BL5" s="621"/>
      <c r="BM5" s="621"/>
      <c r="BN5" s="622"/>
      <c r="BO5" s="673">
        <v>100</v>
      </c>
      <c r="BP5" s="673"/>
      <c r="BQ5" s="673"/>
      <c r="BR5" s="673"/>
      <c r="BS5" s="674">
        <v>1081519</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204</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2">
      <c r="B6" s="617" t="s">
        <v>215</v>
      </c>
      <c r="C6" s="618"/>
      <c r="D6" s="618"/>
      <c r="E6" s="618"/>
      <c r="F6" s="618"/>
      <c r="G6" s="618"/>
      <c r="H6" s="618"/>
      <c r="I6" s="618"/>
      <c r="J6" s="618"/>
      <c r="K6" s="618"/>
      <c r="L6" s="618"/>
      <c r="M6" s="618"/>
      <c r="N6" s="618"/>
      <c r="O6" s="618"/>
      <c r="P6" s="618"/>
      <c r="Q6" s="619"/>
      <c r="R6" s="620">
        <v>470174</v>
      </c>
      <c r="S6" s="621"/>
      <c r="T6" s="621"/>
      <c r="U6" s="621"/>
      <c r="V6" s="621"/>
      <c r="W6" s="621"/>
      <c r="X6" s="621"/>
      <c r="Y6" s="622"/>
      <c r="Z6" s="673">
        <v>0.7</v>
      </c>
      <c r="AA6" s="673"/>
      <c r="AB6" s="673"/>
      <c r="AC6" s="673"/>
      <c r="AD6" s="674">
        <v>470174</v>
      </c>
      <c r="AE6" s="674"/>
      <c r="AF6" s="674"/>
      <c r="AG6" s="674"/>
      <c r="AH6" s="674"/>
      <c r="AI6" s="674"/>
      <c r="AJ6" s="674"/>
      <c r="AK6" s="674"/>
      <c r="AL6" s="643">
        <v>1.5</v>
      </c>
      <c r="AM6" s="675"/>
      <c r="AN6" s="675"/>
      <c r="AO6" s="676"/>
      <c r="AP6" s="617" t="s">
        <v>216</v>
      </c>
      <c r="AQ6" s="618"/>
      <c r="AR6" s="618"/>
      <c r="AS6" s="618"/>
      <c r="AT6" s="618"/>
      <c r="AU6" s="618"/>
      <c r="AV6" s="618"/>
      <c r="AW6" s="618"/>
      <c r="AX6" s="618"/>
      <c r="AY6" s="618"/>
      <c r="AZ6" s="618"/>
      <c r="BA6" s="618"/>
      <c r="BB6" s="618"/>
      <c r="BC6" s="618"/>
      <c r="BD6" s="618"/>
      <c r="BE6" s="618"/>
      <c r="BF6" s="619"/>
      <c r="BG6" s="620">
        <v>14123832</v>
      </c>
      <c r="BH6" s="621"/>
      <c r="BI6" s="621"/>
      <c r="BJ6" s="621"/>
      <c r="BK6" s="621"/>
      <c r="BL6" s="621"/>
      <c r="BM6" s="621"/>
      <c r="BN6" s="622"/>
      <c r="BO6" s="673">
        <v>100</v>
      </c>
      <c r="BP6" s="673"/>
      <c r="BQ6" s="673"/>
      <c r="BR6" s="673"/>
      <c r="BS6" s="674">
        <v>1081519</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375764</v>
      </c>
      <c r="CS6" s="621"/>
      <c r="CT6" s="621"/>
      <c r="CU6" s="621"/>
      <c r="CV6" s="621"/>
      <c r="CW6" s="621"/>
      <c r="CX6" s="621"/>
      <c r="CY6" s="622"/>
      <c r="CZ6" s="673">
        <v>0.6</v>
      </c>
      <c r="DA6" s="673"/>
      <c r="DB6" s="673"/>
      <c r="DC6" s="673"/>
      <c r="DD6" s="626" t="s">
        <v>218</v>
      </c>
      <c r="DE6" s="621"/>
      <c r="DF6" s="621"/>
      <c r="DG6" s="621"/>
      <c r="DH6" s="621"/>
      <c r="DI6" s="621"/>
      <c r="DJ6" s="621"/>
      <c r="DK6" s="621"/>
      <c r="DL6" s="621"/>
      <c r="DM6" s="621"/>
      <c r="DN6" s="621"/>
      <c r="DO6" s="621"/>
      <c r="DP6" s="622"/>
      <c r="DQ6" s="626">
        <v>375764</v>
      </c>
      <c r="DR6" s="621"/>
      <c r="DS6" s="621"/>
      <c r="DT6" s="621"/>
      <c r="DU6" s="621"/>
      <c r="DV6" s="621"/>
      <c r="DW6" s="621"/>
      <c r="DX6" s="621"/>
      <c r="DY6" s="621"/>
      <c r="DZ6" s="621"/>
      <c r="EA6" s="621"/>
      <c r="EB6" s="621"/>
      <c r="EC6" s="656"/>
    </row>
    <row r="7" spans="2:143" ht="11.25" customHeight="1" x14ac:dyDescent="0.2">
      <c r="B7" s="617" t="s">
        <v>219</v>
      </c>
      <c r="C7" s="618"/>
      <c r="D7" s="618"/>
      <c r="E7" s="618"/>
      <c r="F7" s="618"/>
      <c r="G7" s="618"/>
      <c r="H7" s="618"/>
      <c r="I7" s="618"/>
      <c r="J7" s="618"/>
      <c r="K7" s="618"/>
      <c r="L7" s="618"/>
      <c r="M7" s="618"/>
      <c r="N7" s="618"/>
      <c r="O7" s="618"/>
      <c r="P7" s="618"/>
      <c r="Q7" s="619"/>
      <c r="R7" s="620">
        <v>9988</v>
      </c>
      <c r="S7" s="621"/>
      <c r="T7" s="621"/>
      <c r="U7" s="621"/>
      <c r="V7" s="621"/>
      <c r="W7" s="621"/>
      <c r="X7" s="621"/>
      <c r="Y7" s="622"/>
      <c r="Z7" s="673">
        <v>0</v>
      </c>
      <c r="AA7" s="673"/>
      <c r="AB7" s="673"/>
      <c r="AC7" s="673"/>
      <c r="AD7" s="674">
        <v>9988</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5648094</v>
      </c>
      <c r="BH7" s="621"/>
      <c r="BI7" s="621"/>
      <c r="BJ7" s="621"/>
      <c r="BK7" s="621"/>
      <c r="BL7" s="621"/>
      <c r="BM7" s="621"/>
      <c r="BN7" s="622"/>
      <c r="BO7" s="673">
        <v>40</v>
      </c>
      <c r="BP7" s="673"/>
      <c r="BQ7" s="673"/>
      <c r="BR7" s="673"/>
      <c r="BS7" s="674">
        <v>202920</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10915552</v>
      </c>
      <c r="CS7" s="621"/>
      <c r="CT7" s="621"/>
      <c r="CU7" s="621"/>
      <c r="CV7" s="621"/>
      <c r="CW7" s="621"/>
      <c r="CX7" s="621"/>
      <c r="CY7" s="622"/>
      <c r="CZ7" s="673">
        <v>17.7</v>
      </c>
      <c r="DA7" s="673"/>
      <c r="DB7" s="673"/>
      <c r="DC7" s="673"/>
      <c r="DD7" s="626">
        <v>1879798</v>
      </c>
      <c r="DE7" s="621"/>
      <c r="DF7" s="621"/>
      <c r="DG7" s="621"/>
      <c r="DH7" s="621"/>
      <c r="DI7" s="621"/>
      <c r="DJ7" s="621"/>
      <c r="DK7" s="621"/>
      <c r="DL7" s="621"/>
      <c r="DM7" s="621"/>
      <c r="DN7" s="621"/>
      <c r="DO7" s="621"/>
      <c r="DP7" s="622"/>
      <c r="DQ7" s="626">
        <v>5479651</v>
      </c>
      <c r="DR7" s="621"/>
      <c r="DS7" s="621"/>
      <c r="DT7" s="621"/>
      <c r="DU7" s="621"/>
      <c r="DV7" s="621"/>
      <c r="DW7" s="621"/>
      <c r="DX7" s="621"/>
      <c r="DY7" s="621"/>
      <c r="DZ7" s="621"/>
      <c r="EA7" s="621"/>
      <c r="EB7" s="621"/>
      <c r="EC7" s="656"/>
    </row>
    <row r="8" spans="2:143" ht="11.25" customHeight="1" x14ac:dyDescent="0.2">
      <c r="B8" s="617" t="s">
        <v>222</v>
      </c>
      <c r="C8" s="618"/>
      <c r="D8" s="618"/>
      <c r="E8" s="618"/>
      <c r="F8" s="618"/>
      <c r="G8" s="618"/>
      <c r="H8" s="618"/>
      <c r="I8" s="618"/>
      <c r="J8" s="618"/>
      <c r="K8" s="618"/>
      <c r="L8" s="618"/>
      <c r="M8" s="618"/>
      <c r="N8" s="618"/>
      <c r="O8" s="618"/>
      <c r="P8" s="618"/>
      <c r="Q8" s="619"/>
      <c r="R8" s="620">
        <v>21358</v>
      </c>
      <c r="S8" s="621"/>
      <c r="T8" s="621"/>
      <c r="U8" s="621"/>
      <c r="V8" s="621"/>
      <c r="W8" s="621"/>
      <c r="X8" s="621"/>
      <c r="Y8" s="622"/>
      <c r="Z8" s="673">
        <v>0</v>
      </c>
      <c r="AA8" s="673"/>
      <c r="AB8" s="673"/>
      <c r="AC8" s="673"/>
      <c r="AD8" s="674">
        <v>21358</v>
      </c>
      <c r="AE8" s="674"/>
      <c r="AF8" s="674"/>
      <c r="AG8" s="674"/>
      <c r="AH8" s="674"/>
      <c r="AI8" s="674"/>
      <c r="AJ8" s="674"/>
      <c r="AK8" s="674"/>
      <c r="AL8" s="643">
        <v>0.1</v>
      </c>
      <c r="AM8" s="675"/>
      <c r="AN8" s="675"/>
      <c r="AO8" s="676"/>
      <c r="AP8" s="617" t="s">
        <v>223</v>
      </c>
      <c r="AQ8" s="618"/>
      <c r="AR8" s="618"/>
      <c r="AS8" s="618"/>
      <c r="AT8" s="618"/>
      <c r="AU8" s="618"/>
      <c r="AV8" s="618"/>
      <c r="AW8" s="618"/>
      <c r="AX8" s="618"/>
      <c r="AY8" s="618"/>
      <c r="AZ8" s="618"/>
      <c r="BA8" s="618"/>
      <c r="BB8" s="618"/>
      <c r="BC8" s="618"/>
      <c r="BD8" s="618"/>
      <c r="BE8" s="618"/>
      <c r="BF8" s="619"/>
      <c r="BG8" s="620">
        <v>195802</v>
      </c>
      <c r="BH8" s="621"/>
      <c r="BI8" s="621"/>
      <c r="BJ8" s="621"/>
      <c r="BK8" s="621"/>
      <c r="BL8" s="621"/>
      <c r="BM8" s="621"/>
      <c r="BN8" s="622"/>
      <c r="BO8" s="673">
        <v>1.4</v>
      </c>
      <c r="BP8" s="673"/>
      <c r="BQ8" s="673"/>
      <c r="BR8" s="673"/>
      <c r="BS8" s="626" t="s">
        <v>224</v>
      </c>
      <c r="BT8" s="621"/>
      <c r="BU8" s="621"/>
      <c r="BV8" s="621"/>
      <c r="BW8" s="621"/>
      <c r="BX8" s="621"/>
      <c r="BY8" s="621"/>
      <c r="BZ8" s="621"/>
      <c r="CA8" s="621"/>
      <c r="CB8" s="656"/>
      <c r="CD8" s="657" t="s">
        <v>225</v>
      </c>
      <c r="CE8" s="654"/>
      <c r="CF8" s="654"/>
      <c r="CG8" s="654"/>
      <c r="CH8" s="654"/>
      <c r="CI8" s="654"/>
      <c r="CJ8" s="654"/>
      <c r="CK8" s="654"/>
      <c r="CL8" s="654"/>
      <c r="CM8" s="654"/>
      <c r="CN8" s="654"/>
      <c r="CO8" s="654"/>
      <c r="CP8" s="654"/>
      <c r="CQ8" s="655"/>
      <c r="CR8" s="620">
        <v>22880426</v>
      </c>
      <c r="CS8" s="621"/>
      <c r="CT8" s="621"/>
      <c r="CU8" s="621"/>
      <c r="CV8" s="621"/>
      <c r="CW8" s="621"/>
      <c r="CX8" s="621"/>
      <c r="CY8" s="622"/>
      <c r="CZ8" s="673">
        <v>37</v>
      </c>
      <c r="DA8" s="673"/>
      <c r="DB8" s="673"/>
      <c r="DC8" s="673"/>
      <c r="DD8" s="626">
        <v>119870</v>
      </c>
      <c r="DE8" s="621"/>
      <c r="DF8" s="621"/>
      <c r="DG8" s="621"/>
      <c r="DH8" s="621"/>
      <c r="DI8" s="621"/>
      <c r="DJ8" s="621"/>
      <c r="DK8" s="621"/>
      <c r="DL8" s="621"/>
      <c r="DM8" s="621"/>
      <c r="DN8" s="621"/>
      <c r="DO8" s="621"/>
      <c r="DP8" s="622"/>
      <c r="DQ8" s="626">
        <v>9810746</v>
      </c>
      <c r="DR8" s="621"/>
      <c r="DS8" s="621"/>
      <c r="DT8" s="621"/>
      <c r="DU8" s="621"/>
      <c r="DV8" s="621"/>
      <c r="DW8" s="621"/>
      <c r="DX8" s="621"/>
      <c r="DY8" s="621"/>
      <c r="DZ8" s="621"/>
      <c r="EA8" s="621"/>
      <c r="EB8" s="621"/>
      <c r="EC8" s="656"/>
    </row>
    <row r="9" spans="2:143" ht="11.25" customHeight="1" x14ac:dyDescent="0.2">
      <c r="B9" s="617" t="s">
        <v>226</v>
      </c>
      <c r="C9" s="618"/>
      <c r="D9" s="618"/>
      <c r="E9" s="618"/>
      <c r="F9" s="618"/>
      <c r="G9" s="618"/>
      <c r="H9" s="618"/>
      <c r="I9" s="618"/>
      <c r="J9" s="618"/>
      <c r="K9" s="618"/>
      <c r="L9" s="618"/>
      <c r="M9" s="618"/>
      <c r="N9" s="618"/>
      <c r="O9" s="618"/>
      <c r="P9" s="618"/>
      <c r="Q9" s="619"/>
      <c r="R9" s="620">
        <v>19825</v>
      </c>
      <c r="S9" s="621"/>
      <c r="T9" s="621"/>
      <c r="U9" s="621"/>
      <c r="V9" s="621"/>
      <c r="W9" s="621"/>
      <c r="X9" s="621"/>
      <c r="Y9" s="622"/>
      <c r="Z9" s="673">
        <v>0</v>
      </c>
      <c r="AA9" s="673"/>
      <c r="AB9" s="673"/>
      <c r="AC9" s="673"/>
      <c r="AD9" s="674">
        <v>19825</v>
      </c>
      <c r="AE9" s="674"/>
      <c r="AF9" s="674"/>
      <c r="AG9" s="674"/>
      <c r="AH9" s="674"/>
      <c r="AI9" s="674"/>
      <c r="AJ9" s="674"/>
      <c r="AK9" s="674"/>
      <c r="AL9" s="643">
        <v>0.1</v>
      </c>
      <c r="AM9" s="675"/>
      <c r="AN9" s="675"/>
      <c r="AO9" s="676"/>
      <c r="AP9" s="617" t="s">
        <v>227</v>
      </c>
      <c r="AQ9" s="618"/>
      <c r="AR9" s="618"/>
      <c r="AS9" s="618"/>
      <c r="AT9" s="618"/>
      <c r="AU9" s="618"/>
      <c r="AV9" s="618"/>
      <c r="AW9" s="618"/>
      <c r="AX9" s="618"/>
      <c r="AY9" s="618"/>
      <c r="AZ9" s="618"/>
      <c r="BA9" s="618"/>
      <c r="BB9" s="618"/>
      <c r="BC9" s="618"/>
      <c r="BD9" s="618"/>
      <c r="BE9" s="618"/>
      <c r="BF9" s="619"/>
      <c r="BG9" s="620">
        <v>4376182</v>
      </c>
      <c r="BH9" s="621"/>
      <c r="BI9" s="621"/>
      <c r="BJ9" s="621"/>
      <c r="BK9" s="621"/>
      <c r="BL9" s="621"/>
      <c r="BM9" s="621"/>
      <c r="BN9" s="622"/>
      <c r="BO9" s="673">
        <v>31</v>
      </c>
      <c r="BP9" s="673"/>
      <c r="BQ9" s="673"/>
      <c r="BR9" s="673"/>
      <c r="BS9" s="626" t="s">
        <v>224</v>
      </c>
      <c r="BT9" s="621"/>
      <c r="BU9" s="621"/>
      <c r="BV9" s="621"/>
      <c r="BW9" s="621"/>
      <c r="BX9" s="621"/>
      <c r="BY9" s="621"/>
      <c r="BZ9" s="621"/>
      <c r="CA9" s="621"/>
      <c r="CB9" s="656"/>
      <c r="CD9" s="657" t="s">
        <v>228</v>
      </c>
      <c r="CE9" s="654"/>
      <c r="CF9" s="654"/>
      <c r="CG9" s="654"/>
      <c r="CH9" s="654"/>
      <c r="CI9" s="654"/>
      <c r="CJ9" s="654"/>
      <c r="CK9" s="654"/>
      <c r="CL9" s="654"/>
      <c r="CM9" s="654"/>
      <c r="CN9" s="654"/>
      <c r="CO9" s="654"/>
      <c r="CP9" s="654"/>
      <c r="CQ9" s="655"/>
      <c r="CR9" s="620">
        <v>3507913</v>
      </c>
      <c r="CS9" s="621"/>
      <c r="CT9" s="621"/>
      <c r="CU9" s="621"/>
      <c r="CV9" s="621"/>
      <c r="CW9" s="621"/>
      <c r="CX9" s="621"/>
      <c r="CY9" s="622"/>
      <c r="CZ9" s="673">
        <v>5.7</v>
      </c>
      <c r="DA9" s="673"/>
      <c r="DB9" s="673"/>
      <c r="DC9" s="673"/>
      <c r="DD9" s="626">
        <v>190496</v>
      </c>
      <c r="DE9" s="621"/>
      <c r="DF9" s="621"/>
      <c r="DG9" s="621"/>
      <c r="DH9" s="621"/>
      <c r="DI9" s="621"/>
      <c r="DJ9" s="621"/>
      <c r="DK9" s="621"/>
      <c r="DL9" s="621"/>
      <c r="DM9" s="621"/>
      <c r="DN9" s="621"/>
      <c r="DO9" s="621"/>
      <c r="DP9" s="622"/>
      <c r="DQ9" s="626">
        <v>2673676</v>
      </c>
      <c r="DR9" s="621"/>
      <c r="DS9" s="621"/>
      <c r="DT9" s="621"/>
      <c r="DU9" s="621"/>
      <c r="DV9" s="621"/>
      <c r="DW9" s="621"/>
      <c r="DX9" s="621"/>
      <c r="DY9" s="621"/>
      <c r="DZ9" s="621"/>
      <c r="EA9" s="621"/>
      <c r="EB9" s="621"/>
      <c r="EC9" s="656"/>
    </row>
    <row r="10" spans="2:143" ht="11.25" customHeight="1" x14ac:dyDescent="0.2">
      <c r="B10" s="617" t="s">
        <v>229</v>
      </c>
      <c r="C10" s="618"/>
      <c r="D10" s="618"/>
      <c r="E10" s="618"/>
      <c r="F10" s="618"/>
      <c r="G10" s="618"/>
      <c r="H10" s="618"/>
      <c r="I10" s="618"/>
      <c r="J10" s="618"/>
      <c r="K10" s="618"/>
      <c r="L10" s="618"/>
      <c r="M10" s="618"/>
      <c r="N10" s="618"/>
      <c r="O10" s="618"/>
      <c r="P10" s="618"/>
      <c r="Q10" s="619"/>
      <c r="R10" s="620">
        <v>2218113</v>
      </c>
      <c r="S10" s="621"/>
      <c r="T10" s="621"/>
      <c r="U10" s="621"/>
      <c r="V10" s="621"/>
      <c r="W10" s="621"/>
      <c r="X10" s="621"/>
      <c r="Y10" s="622"/>
      <c r="Z10" s="673">
        <v>3.5</v>
      </c>
      <c r="AA10" s="673"/>
      <c r="AB10" s="673"/>
      <c r="AC10" s="673"/>
      <c r="AD10" s="674">
        <v>2218113</v>
      </c>
      <c r="AE10" s="674"/>
      <c r="AF10" s="674"/>
      <c r="AG10" s="674"/>
      <c r="AH10" s="674"/>
      <c r="AI10" s="674"/>
      <c r="AJ10" s="674"/>
      <c r="AK10" s="674"/>
      <c r="AL10" s="643">
        <v>6.9</v>
      </c>
      <c r="AM10" s="675"/>
      <c r="AN10" s="675"/>
      <c r="AO10" s="676"/>
      <c r="AP10" s="617" t="s">
        <v>230</v>
      </c>
      <c r="AQ10" s="618"/>
      <c r="AR10" s="618"/>
      <c r="AS10" s="618"/>
      <c r="AT10" s="618"/>
      <c r="AU10" s="618"/>
      <c r="AV10" s="618"/>
      <c r="AW10" s="618"/>
      <c r="AX10" s="618"/>
      <c r="AY10" s="618"/>
      <c r="AZ10" s="618"/>
      <c r="BA10" s="618"/>
      <c r="BB10" s="618"/>
      <c r="BC10" s="618"/>
      <c r="BD10" s="618"/>
      <c r="BE10" s="618"/>
      <c r="BF10" s="619"/>
      <c r="BG10" s="620">
        <v>341208</v>
      </c>
      <c r="BH10" s="621"/>
      <c r="BI10" s="621"/>
      <c r="BJ10" s="621"/>
      <c r="BK10" s="621"/>
      <c r="BL10" s="621"/>
      <c r="BM10" s="621"/>
      <c r="BN10" s="622"/>
      <c r="BO10" s="673">
        <v>2.4</v>
      </c>
      <c r="BP10" s="673"/>
      <c r="BQ10" s="673"/>
      <c r="BR10" s="673"/>
      <c r="BS10" s="626">
        <v>56637</v>
      </c>
      <c r="BT10" s="621"/>
      <c r="BU10" s="621"/>
      <c r="BV10" s="621"/>
      <c r="BW10" s="621"/>
      <c r="BX10" s="621"/>
      <c r="BY10" s="621"/>
      <c r="BZ10" s="621"/>
      <c r="CA10" s="621"/>
      <c r="CB10" s="656"/>
      <c r="CD10" s="657" t="s">
        <v>231</v>
      </c>
      <c r="CE10" s="654"/>
      <c r="CF10" s="654"/>
      <c r="CG10" s="654"/>
      <c r="CH10" s="654"/>
      <c r="CI10" s="654"/>
      <c r="CJ10" s="654"/>
      <c r="CK10" s="654"/>
      <c r="CL10" s="654"/>
      <c r="CM10" s="654"/>
      <c r="CN10" s="654"/>
      <c r="CO10" s="654"/>
      <c r="CP10" s="654"/>
      <c r="CQ10" s="655"/>
      <c r="CR10" s="620">
        <v>9550</v>
      </c>
      <c r="CS10" s="621"/>
      <c r="CT10" s="621"/>
      <c r="CU10" s="621"/>
      <c r="CV10" s="621"/>
      <c r="CW10" s="621"/>
      <c r="CX10" s="621"/>
      <c r="CY10" s="622"/>
      <c r="CZ10" s="673">
        <v>0</v>
      </c>
      <c r="DA10" s="673"/>
      <c r="DB10" s="673"/>
      <c r="DC10" s="673"/>
      <c r="DD10" s="626" t="s">
        <v>224</v>
      </c>
      <c r="DE10" s="621"/>
      <c r="DF10" s="621"/>
      <c r="DG10" s="621"/>
      <c r="DH10" s="621"/>
      <c r="DI10" s="621"/>
      <c r="DJ10" s="621"/>
      <c r="DK10" s="621"/>
      <c r="DL10" s="621"/>
      <c r="DM10" s="621"/>
      <c r="DN10" s="621"/>
      <c r="DO10" s="621"/>
      <c r="DP10" s="622"/>
      <c r="DQ10" s="626">
        <v>9550</v>
      </c>
      <c r="DR10" s="621"/>
      <c r="DS10" s="621"/>
      <c r="DT10" s="621"/>
      <c r="DU10" s="621"/>
      <c r="DV10" s="621"/>
      <c r="DW10" s="621"/>
      <c r="DX10" s="621"/>
      <c r="DY10" s="621"/>
      <c r="DZ10" s="621"/>
      <c r="EA10" s="621"/>
      <c r="EB10" s="621"/>
      <c r="EC10" s="656"/>
    </row>
    <row r="11" spans="2:143" ht="11.25" customHeight="1" x14ac:dyDescent="0.2">
      <c r="B11" s="617" t="s">
        <v>232</v>
      </c>
      <c r="C11" s="618"/>
      <c r="D11" s="618"/>
      <c r="E11" s="618"/>
      <c r="F11" s="618"/>
      <c r="G11" s="618"/>
      <c r="H11" s="618"/>
      <c r="I11" s="618"/>
      <c r="J11" s="618"/>
      <c r="K11" s="618"/>
      <c r="L11" s="618"/>
      <c r="M11" s="618"/>
      <c r="N11" s="618"/>
      <c r="O11" s="618"/>
      <c r="P11" s="618"/>
      <c r="Q11" s="619"/>
      <c r="R11" s="620">
        <v>17412</v>
      </c>
      <c r="S11" s="621"/>
      <c r="T11" s="621"/>
      <c r="U11" s="621"/>
      <c r="V11" s="621"/>
      <c r="W11" s="621"/>
      <c r="X11" s="621"/>
      <c r="Y11" s="622"/>
      <c r="Z11" s="673">
        <v>0</v>
      </c>
      <c r="AA11" s="673"/>
      <c r="AB11" s="673"/>
      <c r="AC11" s="673"/>
      <c r="AD11" s="674">
        <v>17412</v>
      </c>
      <c r="AE11" s="674"/>
      <c r="AF11" s="674"/>
      <c r="AG11" s="674"/>
      <c r="AH11" s="674"/>
      <c r="AI11" s="674"/>
      <c r="AJ11" s="674"/>
      <c r="AK11" s="674"/>
      <c r="AL11" s="643">
        <v>0.1</v>
      </c>
      <c r="AM11" s="675"/>
      <c r="AN11" s="675"/>
      <c r="AO11" s="676"/>
      <c r="AP11" s="617" t="s">
        <v>233</v>
      </c>
      <c r="AQ11" s="618"/>
      <c r="AR11" s="618"/>
      <c r="AS11" s="618"/>
      <c r="AT11" s="618"/>
      <c r="AU11" s="618"/>
      <c r="AV11" s="618"/>
      <c r="AW11" s="618"/>
      <c r="AX11" s="618"/>
      <c r="AY11" s="618"/>
      <c r="AZ11" s="618"/>
      <c r="BA11" s="618"/>
      <c r="BB11" s="618"/>
      <c r="BC11" s="618"/>
      <c r="BD11" s="618"/>
      <c r="BE11" s="618"/>
      <c r="BF11" s="619"/>
      <c r="BG11" s="620">
        <v>734902</v>
      </c>
      <c r="BH11" s="621"/>
      <c r="BI11" s="621"/>
      <c r="BJ11" s="621"/>
      <c r="BK11" s="621"/>
      <c r="BL11" s="621"/>
      <c r="BM11" s="621"/>
      <c r="BN11" s="622"/>
      <c r="BO11" s="673">
        <v>5.2</v>
      </c>
      <c r="BP11" s="673"/>
      <c r="BQ11" s="673"/>
      <c r="BR11" s="673"/>
      <c r="BS11" s="626">
        <v>146283</v>
      </c>
      <c r="BT11" s="621"/>
      <c r="BU11" s="621"/>
      <c r="BV11" s="621"/>
      <c r="BW11" s="621"/>
      <c r="BX11" s="621"/>
      <c r="BY11" s="621"/>
      <c r="BZ11" s="621"/>
      <c r="CA11" s="621"/>
      <c r="CB11" s="656"/>
      <c r="CD11" s="657" t="s">
        <v>234</v>
      </c>
      <c r="CE11" s="654"/>
      <c r="CF11" s="654"/>
      <c r="CG11" s="654"/>
      <c r="CH11" s="654"/>
      <c r="CI11" s="654"/>
      <c r="CJ11" s="654"/>
      <c r="CK11" s="654"/>
      <c r="CL11" s="654"/>
      <c r="CM11" s="654"/>
      <c r="CN11" s="654"/>
      <c r="CO11" s="654"/>
      <c r="CP11" s="654"/>
      <c r="CQ11" s="655"/>
      <c r="CR11" s="620">
        <v>1597572</v>
      </c>
      <c r="CS11" s="621"/>
      <c r="CT11" s="621"/>
      <c r="CU11" s="621"/>
      <c r="CV11" s="621"/>
      <c r="CW11" s="621"/>
      <c r="CX11" s="621"/>
      <c r="CY11" s="622"/>
      <c r="CZ11" s="673">
        <v>2.6</v>
      </c>
      <c r="DA11" s="673"/>
      <c r="DB11" s="673"/>
      <c r="DC11" s="673"/>
      <c r="DD11" s="626">
        <v>381924</v>
      </c>
      <c r="DE11" s="621"/>
      <c r="DF11" s="621"/>
      <c r="DG11" s="621"/>
      <c r="DH11" s="621"/>
      <c r="DI11" s="621"/>
      <c r="DJ11" s="621"/>
      <c r="DK11" s="621"/>
      <c r="DL11" s="621"/>
      <c r="DM11" s="621"/>
      <c r="DN11" s="621"/>
      <c r="DO11" s="621"/>
      <c r="DP11" s="622"/>
      <c r="DQ11" s="626">
        <v>982689</v>
      </c>
      <c r="DR11" s="621"/>
      <c r="DS11" s="621"/>
      <c r="DT11" s="621"/>
      <c r="DU11" s="621"/>
      <c r="DV11" s="621"/>
      <c r="DW11" s="621"/>
      <c r="DX11" s="621"/>
      <c r="DY11" s="621"/>
      <c r="DZ11" s="621"/>
      <c r="EA11" s="621"/>
      <c r="EB11" s="621"/>
      <c r="EC11" s="656"/>
    </row>
    <row r="12" spans="2:143" ht="11.25" customHeight="1" x14ac:dyDescent="0.2">
      <c r="B12" s="617" t="s">
        <v>235</v>
      </c>
      <c r="C12" s="618"/>
      <c r="D12" s="618"/>
      <c r="E12" s="618"/>
      <c r="F12" s="618"/>
      <c r="G12" s="618"/>
      <c r="H12" s="618"/>
      <c r="I12" s="618"/>
      <c r="J12" s="618"/>
      <c r="K12" s="618"/>
      <c r="L12" s="618"/>
      <c r="M12" s="618"/>
      <c r="N12" s="618"/>
      <c r="O12" s="618"/>
      <c r="P12" s="618"/>
      <c r="Q12" s="619"/>
      <c r="R12" s="620" t="s">
        <v>224</v>
      </c>
      <c r="S12" s="621"/>
      <c r="T12" s="621"/>
      <c r="U12" s="621"/>
      <c r="V12" s="621"/>
      <c r="W12" s="621"/>
      <c r="X12" s="621"/>
      <c r="Y12" s="622"/>
      <c r="Z12" s="673" t="s">
        <v>224</v>
      </c>
      <c r="AA12" s="673"/>
      <c r="AB12" s="673"/>
      <c r="AC12" s="673"/>
      <c r="AD12" s="674" t="s">
        <v>224</v>
      </c>
      <c r="AE12" s="674"/>
      <c r="AF12" s="674"/>
      <c r="AG12" s="674"/>
      <c r="AH12" s="674"/>
      <c r="AI12" s="674"/>
      <c r="AJ12" s="674"/>
      <c r="AK12" s="674"/>
      <c r="AL12" s="643" t="s">
        <v>224</v>
      </c>
      <c r="AM12" s="675"/>
      <c r="AN12" s="675"/>
      <c r="AO12" s="676"/>
      <c r="AP12" s="617" t="s">
        <v>236</v>
      </c>
      <c r="AQ12" s="618"/>
      <c r="AR12" s="618"/>
      <c r="AS12" s="618"/>
      <c r="AT12" s="618"/>
      <c r="AU12" s="618"/>
      <c r="AV12" s="618"/>
      <c r="AW12" s="618"/>
      <c r="AX12" s="618"/>
      <c r="AY12" s="618"/>
      <c r="AZ12" s="618"/>
      <c r="BA12" s="618"/>
      <c r="BB12" s="618"/>
      <c r="BC12" s="618"/>
      <c r="BD12" s="618"/>
      <c r="BE12" s="618"/>
      <c r="BF12" s="619"/>
      <c r="BG12" s="620">
        <v>7209594</v>
      </c>
      <c r="BH12" s="621"/>
      <c r="BI12" s="621"/>
      <c r="BJ12" s="621"/>
      <c r="BK12" s="621"/>
      <c r="BL12" s="621"/>
      <c r="BM12" s="621"/>
      <c r="BN12" s="622"/>
      <c r="BO12" s="673">
        <v>51</v>
      </c>
      <c r="BP12" s="673"/>
      <c r="BQ12" s="673"/>
      <c r="BR12" s="673"/>
      <c r="BS12" s="626">
        <v>878599</v>
      </c>
      <c r="BT12" s="621"/>
      <c r="BU12" s="621"/>
      <c r="BV12" s="621"/>
      <c r="BW12" s="621"/>
      <c r="BX12" s="621"/>
      <c r="BY12" s="621"/>
      <c r="BZ12" s="621"/>
      <c r="CA12" s="621"/>
      <c r="CB12" s="656"/>
      <c r="CD12" s="657" t="s">
        <v>237</v>
      </c>
      <c r="CE12" s="654"/>
      <c r="CF12" s="654"/>
      <c r="CG12" s="654"/>
      <c r="CH12" s="654"/>
      <c r="CI12" s="654"/>
      <c r="CJ12" s="654"/>
      <c r="CK12" s="654"/>
      <c r="CL12" s="654"/>
      <c r="CM12" s="654"/>
      <c r="CN12" s="654"/>
      <c r="CO12" s="654"/>
      <c r="CP12" s="654"/>
      <c r="CQ12" s="655"/>
      <c r="CR12" s="620">
        <v>2582156</v>
      </c>
      <c r="CS12" s="621"/>
      <c r="CT12" s="621"/>
      <c r="CU12" s="621"/>
      <c r="CV12" s="621"/>
      <c r="CW12" s="621"/>
      <c r="CX12" s="621"/>
      <c r="CY12" s="622"/>
      <c r="CZ12" s="673">
        <v>4.2</v>
      </c>
      <c r="DA12" s="673"/>
      <c r="DB12" s="673"/>
      <c r="DC12" s="673"/>
      <c r="DD12" s="626">
        <v>863255</v>
      </c>
      <c r="DE12" s="621"/>
      <c r="DF12" s="621"/>
      <c r="DG12" s="621"/>
      <c r="DH12" s="621"/>
      <c r="DI12" s="621"/>
      <c r="DJ12" s="621"/>
      <c r="DK12" s="621"/>
      <c r="DL12" s="621"/>
      <c r="DM12" s="621"/>
      <c r="DN12" s="621"/>
      <c r="DO12" s="621"/>
      <c r="DP12" s="622"/>
      <c r="DQ12" s="626">
        <v>754075</v>
      </c>
      <c r="DR12" s="621"/>
      <c r="DS12" s="621"/>
      <c r="DT12" s="621"/>
      <c r="DU12" s="621"/>
      <c r="DV12" s="621"/>
      <c r="DW12" s="621"/>
      <c r="DX12" s="621"/>
      <c r="DY12" s="621"/>
      <c r="DZ12" s="621"/>
      <c r="EA12" s="621"/>
      <c r="EB12" s="621"/>
      <c r="EC12" s="656"/>
    </row>
    <row r="13" spans="2:143" ht="11.25" customHeight="1" x14ac:dyDescent="0.2">
      <c r="B13" s="617" t="s">
        <v>238</v>
      </c>
      <c r="C13" s="618"/>
      <c r="D13" s="618"/>
      <c r="E13" s="618"/>
      <c r="F13" s="618"/>
      <c r="G13" s="618"/>
      <c r="H13" s="618"/>
      <c r="I13" s="618"/>
      <c r="J13" s="618"/>
      <c r="K13" s="618"/>
      <c r="L13" s="618"/>
      <c r="M13" s="618"/>
      <c r="N13" s="618"/>
      <c r="O13" s="618"/>
      <c r="P13" s="618"/>
      <c r="Q13" s="619"/>
      <c r="R13" s="620">
        <v>53248</v>
      </c>
      <c r="S13" s="621"/>
      <c r="T13" s="621"/>
      <c r="U13" s="621"/>
      <c r="V13" s="621"/>
      <c r="W13" s="621"/>
      <c r="X13" s="621"/>
      <c r="Y13" s="622"/>
      <c r="Z13" s="673">
        <v>0.1</v>
      </c>
      <c r="AA13" s="673"/>
      <c r="AB13" s="673"/>
      <c r="AC13" s="673"/>
      <c r="AD13" s="674">
        <v>53248</v>
      </c>
      <c r="AE13" s="674"/>
      <c r="AF13" s="674"/>
      <c r="AG13" s="674"/>
      <c r="AH13" s="674"/>
      <c r="AI13" s="674"/>
      <c r="AJ13" s="674"/>
      <c r="AK13" s="674"/>
      <c r="AL13" s="643">
        <v>0.2</v>
      </c>
      <c r="AM13" s="675"/>
      <c r="AN13" s="675"/>
      <c r="AO13" s="676"/>
      <c r="AP13" s="617" t="s">
        <v>239</v>
      </c>
      <c r="AQ13" s="618"/>
      <c r="AR13" s="618"/>
      <c r="AS13" s="618"/>
      <c r="AT13" s="618"/>
      <c r="AU13" s="618"/>
      <c r="AV13" s="618"/>
      <c r="AW13" s="618"/>
      <c r="AX13" s="618"/>
      <c r="AY13" s="618"/>
      <c r="AZ13" s="618"/>
      <c r="BA13" s="618"/>
      <c r="BB13" s="618"/>
      <c r="BC13" s="618"/>
      <c r="BD13" s="618"/>
      <c r="BE13" s="618"/>
      <c r="BF13" s="619"/>
      <c r="BG13" s="620">
        <v>7126594</v>
      </c>
      <c r="BH13" s="621"/>
      <c r="BI13" s="621"/>
      <c r="BJ13" s="621"/>
      <c r="BK13" s="621"/>
      <c r="BL13" s="621"/>
      <c r="BM13" s="621"/>
      <c r="BN13" s="622"/>
      <c r="BO13" s="673">
        <v>50.5</v>
      </c>
      <c r="BP13" s="673"/>
      <c r="BQ13" s="673"/>
      <c r="BR13" s="673"/>
      <c r="BS13" s="626">
        <v>878599</v>
      </c>
      <c r="BT13" s="621"/>
      <c r="BU13" s="621"/>
      <c r="BV13" s="621"/>
      <c r="BW13" s="621"/>
      <c r="BX13" s="621"/>
      <c r="BY13" s="621"/>
      <c r="BZ13" s="621"/>
      <c r="CA13" s="621"/>
      <c r="CB13" s="656"/>
      <c r="CD13" s="657" t="s">
        <v>240</v>
      </c>
      <c r="CE13" s="654"/>
      <c r="CF13" s="654"/>
      <c r="CG13" s="654"/>
      <c r="CH13" s="654"/>
      <c r="CI13" s="654"/>
      <c r="CJ13" s="654"/>
      <c r="CK13" s="654"/>
      <c r="CL13" s="654"/>
      <c r="CM13" s="654"/>
      <c r="CN13" s="654"/>
      <c r="CO13" s="654"/>
      <c r="CP13" s="654"/>
      <c r="CQ13" s="655"/>
      <c r="CR13" s="620">
        <v>3851008</v>
      </c>
      <c r="CS13" s="621"/>
      <c r="CT13" s="621"/>
      <c r="CU13" s="621"/>
      <c r="CV13" s="621"/>
      <c r="CW13" s="621"/>
      <c r="CX13" s="621"/>
      <c r="CY13" s="622"/>
      <c r="CZ13" s="673">
        <v>6.2</v>
      </c>
      <c r="DA13" s="673"/>
      <c r="DB13" s="673"/>
      <c r="DC13" s="673"/>
      <c r="DD13" s="626">
        <v>1507794</v>
      </c>
      <c r="DE13" s="621"/>
      <c r="DF13" s="621"/>
      <c r="DG13" s="621"/>
      <c r="DH13" s="621"/>
      <c r="DI13" s="621"/>
      <c r="DJ13" s="621"/>
      <c r="DK13" s="621"/>
      <c r="DL13" s="621"/>
      <c r="DM13" s="621"/>
      <c r="DN13" s="621"/>
      <c r="DO13" s="621"/>
      <c r="DP13" s="622"/>
      <c r="DQ13" s="626">
        <v>2517175</v>
      </c>
      <c r="DR13" s="621"/>
      <c r="DS13" s="621"/>
      <c r="DT13" s="621"/>
      <c r="DU13" s="621"/>
      <c r="DV13" s="621"/>
      <c r="DW13" s="621"/>
      <c r="DX13" s="621"/>
      <c r="DY13" s="621"/>
      <c r="DZ13" s="621"/>
      <c r="EA13" s="621"/>
      <c r="EB13" s="621"/>
      <c r="EC13" s="656"/>
    </row>
    <row r="14" spans="2:143" ht="11.25" customHeight="1" x14ac:dyDescent="0.2">
      <c r="B14" s="617" t="s">
        <v>241</v>
      </c>
      <c r="C14" s="618"/>
      <c r="D14" s="618"/>
      <c r="E14" s="618"/>
      <c r="F14" s="618"/>
      <c r="G14" s="618"/>
      <c r="H14" s="618"/>
      <c r="I14" s="618"/>
      <c r="J14" s="618"/>
      <c r="K14" s="618"/>
      <c r="L14" s="618"/>
      <c r="M14" s="618"/>
      <c r="N14" s="618"/>
      <c r="O14" s="618"/>
      <c r="P14" s="618"/>
      <c r="Q14" s="619"/>
      <c r="R14" s="620" t="s">
        <v>224</v>
      </c>
      <c r="S14" s="621"/>
      <c r="T14" s="621"/>
      <c r="U14" s="621"/>
      <c r="V14" s="621"/>
      <c r="W14" s="621"/>
      <c r="X14" s="621"/>
      <c r="Y14" s="622"/>
      <c r="Z14" s="673" t="s">
        <v>224</v>
      </c>
      <c r="AA14" s="673"/>
      <c r="AB14" s="673"/>
      <c r="AC14" s="673"/>
      <c r="AD14" s="674" t="s">
        <v>224</v>
      </c>
      <c r="AE14" s="674"/>
      <c r="AF14" s="674"/>
      <c r="AG14" s="674"/>
      <c r="AH14" s="674"/>
      <c r="AI14" s="674"/>
      <c r="AJ14" s="674"/>
      <c r="AK14" s="674"/>
      <c r="AL14" s="643" t="s">
        <v>224</v>
      </c>
      <c r="AM14" s="675"/>
      <c r="AN14" s="675"/>
      <c r="AO14" s="676"/>
      <c r="AP14" s="617" t="s">
        <v>242</v>
      </c>
      <c r="AQ14" s="618"/>
      <c r="AR14" s="618"/>
      <c r="AS14" s="618"/>
      <c r="AT14" s="618"/>
      <c r="AU14" s="618"/>
      <c r="AV14" s="618"/>
      <c r="AW14" s="618"/>
      <c r="AX14" s="618"/>
      <c r="AY14" s="618"/>
      <c r="AZ14" s="618"/>
      <c r="BA14" s="618"/>
      <c r="BB14" s="618"/>
      <c r="BC14" s="618"/>
      <c r="BD14" s="618"/>
      <c r="BE14" s="618"/>
      <c r="BF14" s="619"/>
      <c r="BG14" s="620">
        <v>358598</v>
      </c>
      <c r="BH14" s="621"/>
      <c r="BI14" s="621"/>
      <c r="BJ14" s="621"/>
      <c r="BK14" s="621"/>
      <c r="BL14" s="621"/>
      <c r="BM14" s="621"/>
      <c r="BN14" s="622"/>
      <c r="BO14" s="673">
        <v>2.5</v>
      </c>
      <c r="BP14" s="673"/>
      <c r="BQ14" s="673"/>
      <c r="BR14" s="673"/>
      <c r="BS14" s="626" t="s">
        <v>224</v>
      </c>
      <c r="BT14" s="621"/>
      <c r="BU14" s="621"/>
      <c r="BV14" s="621"/>
      <c r="BW14" s="621"/>
      <c r="BX14" s="621"/>
      <c r="BY14" s="621"/>
      <c r="BZ14" s="621"/>
      <c r="CA14" s="621"/>
      <c r="CB14" s="656"/>
      <c r="CD14" s="657" t="s">
        <v>243</v>
      </c>
      <c r="CE14" s="654"/>
      <c r="CF14" s="654"/>
      <c r="CG14" s="654"/>
      <c r="CH14" s="654"/>
      <c r="CI14" s="654"/>
      <c r="CJ14" s="654"/>
      <c r="CK14" s="654"/>
      <c r="CL14" s="654"/>
      <c r="CM14" s="654"/>
      <c r="CN14" s="654"/>
      <c r="CO14" s="654"/>
      <c r="CP14" s="654"/>
      <c r="CQ14" s="655"/>
      <c r="CR14" s="620">
        <v>2091108</v>
      </c>
      <c r="CS14" s="621"/>
      <c r="CT14" s="621"/>
      <c r="CU14" s="621"/>
      <c r="CV14" s="621"/>
      <c r="CW14" s="621"/>
      <c r="CX14" s="621"/>
      <c r="CY14" s="622"/>
      <c r="CZ14" s="673">
        <v>3.4</v>
      </c>
      <c r="DA14" s="673"/>
      <c r="DB14" s="673"/>
      <c r="DC14" s="673"/>
      <c r="DD14" s="626">
        <v>457903</v>
      </c>
      <c r="DE14" s="621"/>
      <c r="DF14" s="621"/>
      <c r="DG14" s="621"/>
      <c r="DH14" s="621"/>
      <c r="DI14" s="621"/>
      <c r="DJ14" s="621"/>
      <c r="DK14" s="621"/>
      <c r="DL14" s="621"/>
      <c r="DM14" s="621"/>
      <c r="DN14" s="621"/>
      <c r="DO14" s="621"/>
      <c r="DP14" s="622"/>
      <c r="DQ14" s="626">
        <v>1572796</v>
      </c>
      <c r="DR14" s="621"/>
      <c r="DS14" s="621"/>
      <c r="DT14" s="621"/>
      <c r="DU14" s="621"/>
      <c r="DV14" s="621"/>
      <c r="DW14" s="621"/>
      <c r="DX14" s="621"/>
      <c r="DY14" s="621"/>
      <c r="DZ14" s="621"/>
      <c r="EA14" s="621"/>
      <c r="EB14" s="621"/>
      <c r="EC14" s="656"/>
    </row>
    <row r="15" spans="2:143" ht="11.25" customHeight="1" x14ac:dyDescent="0.2">
      <c r="B15" s="617" t="s">
        <v>244</v>
      </c>
      <c r="C15" s="618"/>
      <c r="D15" s="618"/>
      <c r="E15" s="618"/>
      <c r="F15" s="618"/>
      <c r="G15" s="618"/>
      <c r="H15" s="618"/>
      <c r="I15" s="618"/>
      <c r="J15" s="618"/>
      <c r="K15" s="618"/>
      <c r="L15" s="618"/>
      <c r="M15" s="618"/>
      <c r="N15" s="618"/>
      <c r="O15" s="618"/>
      <c r="P15" s="618"/>
      <c r="Q15" s="619"/>
      <c r="R15" s="620">
        <v>61812</v>
      </c>
      <c r="S15" s="621"/>
      <c r="T15" s="621"/>
      <c r="U15" s="621"/>
      <c r="V15" s="621"/>
      <c r="W15" s="621"/>
      <c r="X15" s="621"/>
      <c r="Y15" s="622"/>
      <c r="Z15" s="673">
        <v>0.1</v>
      </c>
      <c r="AA15" s="673"/>
      <c r="AB15" s="673"/>
      <c r="AC15" s="673"/>
      <c r="AD15" s="674">
        <v>61812</v>
      </c>
      <c r="AE15" s="674"/>
      <c r="AF15" s="674"/>
      <c r="AG15" s="674"/>
      <c r="AH15" s="674"/>
      <c r="AI15" s="674"/>
      <c r="AJ15" s="674"/>
      <c r="AK15" s="674"/>
      <c r="AL15" s="643">
        <v>0.2</v>
      </c>
      <c r="AM15" s="675"/>
      <c r="AN15" s="675"/>
      <c r="AO15" s="676"/>
      <c r="AP15" s="617" t="s">
        <v>245</v>
      </c>
      <c r="AQ15" s="618"/>
      <c r="AR15" s="618"/>
      <c r="AS15" s="618"/>
      <c r="AT15" s="618"/>
      <c r="AU15" s="618"/>
      <c r="AV15" s="618"/>
      <c r="AW15" s="618"/>
      <c r="AX15" s="618"/>
      <c r="AY15" s="618"/>
      <c r="AZ15" s="618"/>
      <c r="BA15" s="618"/>
      <c r="BB15" s="618"/>
      <c r="BC15" s="618"/>
      <c r="BD15" s="618"/>
      <c r="BE15" s="618"/>
      <c r="BF15" s="619"/>
      <c r="BG15" s="620">
        <v>907546</v>
      </c>
      <c r="BH15" s="621"/>
      <c r="BI15" s="621"/>
      <c r="BJ15" s="621"/>
      <c r="BK15" s="621"/>
      <c r="BL15" s="621"/>
      <c r="BM15" s="621"/>
      <c r="BN15" s="622"/>
      <c r="BO15" s="673">
        <v>6.4</v>
      </c>
      <c r="BP15" s="673"/>
      <c r="BQ15" s="673"/>
      <c r="BR15" s="673"/>
      <c r="BS15" s="626" t="s">
        <v>224</v>
      </c>
      <c r="BT15" s="621"/>
      <c r="BU15" s="621"/>
      <c r="BV15" s="621"/>
      <c r="BW15" s="621"/>
      <c r="BX15" s="621"/>
      <c r="BY15" s="621"/>
      <c r="BZ15" s="621"/>
      <c r="CA15" s="621"/>
      <c r="CB15" s="656"/>
      <c r="CD15" s="657" t="s">
        <v>246</v>
      </c>
      <c r="CE15" s="654"/>
      <c r="CF15" s="654"/>
      <c r="CG15" s="654"/>
      <c r="CH15" s="654"/>
      <c r="CI15" s="654"/>
      <c r="CJ15" s="654"/>
      <c r="CK15" s="654"/>
      <c r="CL15" s="654"/>
      <c r="CM15" s="654"/>
      <c r="CN15" s="654"/>
      <c r="CO15" s="654"/>
      <c r="CP15" s="654"/>
      <c r="CQ15" s="655"/>
      <c r="CR15" s="620">
        <v>5501957</v>
      </c>
      <c r="CS15" s="621"/>
      <c r="CT15" s="621"/>
      <c r="CU15" s="621"/>
      <c r="CV15" s="621"/>
      <c r="CW15" s="621"/>
      <c r="CX15" s="621"/>
      <c r="CY15" s="622"/>
      <c r="CZ15" s="673">
        <v>8.9</v>
      </c>
      <c r="DA15" s="673"/>
      <c r="DB15" s="673"/>
      <c r="DC15" s="673"/>
      <c r="DD15" s="626">
        <v>1807243</v>
      </c>
      <c r="DE15" s="621"/>
      <c r="DF15" s="621"/>
      <c r="DG15" s="621"/>
      <c r="DH15" s="621"/>
      <c r="DI15" s="621"/>
      <c r="DJ15" s="621"/>
      <c r="DK15" s="621"/>
      <c r="DL15" s="621"/>
      <c r="DM15" s="621"/>
      <c r="DN15" s="621"/>
      <c r="DO15" s="621"/>
      <c r="DP15" s="622"/>
      <c r="DQ15" s="626">
        <v>3536474</v>
      </c>
      <c r="DR15" s="621"/>
      <c r="DS15" s="621"/>
      <c r="DT15" s="621"/>
      <c r="DU15" s="621"/>
      <c r="DV15" s="621"/>
      <c r="DW15" s="621"/>
      <c r="DX15" s="621"/>
      <c r="DY15" s="621"/>
      <c r="DZ15" s="621"/>
      <c r="EA15" s="621"/>
      <c r="EB15" s="621"/>
      <c r="EC15" s="656"/>
    </row>
    <row r="16" spans="2:143" ht="11.25" customHeight="1" x14ac:dyDescent="0.2">
      <c r="B16" s="617" t="s">
        <v>247</v>
      </c>
      <c r="C16" s="618"/>
      <c r="D16" s="618"/>
      <c r="E16" s="618"/>
      <c r="F16" s="618"/>
      <c r="G16" s="618"/>
      <c r="H16" s="618"/>
      <c r="I16" s="618"/>
      <c r="J16" s="618"/>
      <c r="K16" s="618"/>
      <c r="L16" s="618"/>
      <c r="M16" s="618"/>
      <c r="N16" s="618"/>
      <c r="O16" s="618"/>
      <c r="P16" s="618"/>
      <c r="Q16" s="619"/>
      <c r="R16" s="620">
        <v>15958190</v>
      </c>
      <c r="S16" s="621"/>
      <c r="T16" s="621"/>
      <c r="U16" s="621"/>
      <c r="V16" s="621"/>
      <c r="W16" s="621"/>
      <c r="X16" s="621"/>
      <c r="Y16" s="622"/>
      <c r="Z16" s="673">
        <v>25.2</v>
      </c>
      <c r="AA16" s="673"/>
      <c r="AB16" s="673"/>
      <c r="AC16" s="673"/>
      <c r="AD16" s="674">
        <v>14918468</v>
      </c>
      <c r="AE16" s="674"/>
      <c r="AF16" s="674"/>
      <c r="AG16" s="674"/>
      <c r="AH16" s="674"/>
      <c r="AI16" s="674"/>
      <c r="AJ16" s="674"/>
      <c r="AK16" s="674"/>
      <c r="AL16" s="643">
        <v>46.5</v>
      </c>
      <c r="AM16" s="675"/>
      <c r="AN16" s="675"/>
      <c r="AO16" s="676"/>
      <c r="AP16" s="617" t="s">
        <v>248</v>
      </c>
      <c r="AQ16" s="618"/>
      <c r="AR16" s="618"/>
      <c r="AS16" s="618"/>
      <c r="AT16" s="618"/>
      <c r="AU16" s="618"/>
      <c r="AV16" s="618"/>
      <c r="AW16" s="618"/>
      <c r="AX16" s="618"/>
      <c r="AY16" s="618"/>
      <c r="AZ16" s="618"/>
      <c r="BA16" s="618"/>
      <c r="BB16" s="618"/>
      <c r="BC16" s="618"/>
      <c r="BD16" s="618"/>
      <c r="BE16" s="618"/>
      <c r="BF16" s="619"/>
      <c r="BG16" s="620" t="s">
        <v>224</v>
      </c>
      <c r="BH16" s="621"/>
      <c r="BI16" s="621"/>
      <c r="BJ16" s="621"/>
      <c r="BK16" s="621"/>
      <c r="BL16" s="621"/>
      <c r="BM16" s="621"/>
      <c r="BN16" s="622"/>
      <c r="BO16" s="673" t="s">
        <v>224</v>
      </c>
      <c r="BP16" s="673"/>
      <c r="BQ16" s="673"/>
      <c r="BR16" s="673"/>
      <c r="BS16" s="626" t="s">
        <v>224</v>
      </c>
      <c r="BT16" s="621"/>
      <c r="BU16" s="621"/>
      <c r="BV16" s="621"/>
      <c r="BW16" s="621"/>
      <c r="BX16" s="621"/>
      <c r="BY16" s="621"/>
      <c r="BZ16" s="621"/>
      <c r="CA16" s="621"/>
      <c r="CB16" s="656"/>
      <c r="CD16" s="657" t="s">
        <v>249</v>
      </c>
      <c r="CE16" s="654"/>
      <c r="CF16" s="654"/>
      <c r="CG16" s="654"/>
      <c r="CH16" s="654"/>
      <c r="CI16" s="654"/>
      <c r="CJ16" s="654"/>
      <c r="CK16" s="654"/>
      <c r="CL16" s="654"/>
      <c r="CM16" s="654"/>
      <c r="CN16" s="654"/>
      <c r="CO16" s="654"/>
      <c r="CP16" s="654"/>
      <c r="CQ16" s="655"/>
      <c r="CR16" s="620">
        <v>304772</v>
      </c>
      <c r="CS16" s="621"/>
      <c r="CT16" s="621"/>
      <c r="CU16" s="621"/>
      <c r="CV16" s="621"/>
      <c r="CW16" s="621"/>
      <c r="CX16" s="621"/>
      <c r="CY16" s="622"/>
      <c r="CZ16" s="673">
        <v>0.5</v>
      </c>
      <c r="DA16" s="673"/>
      <c r="DB16" s="673"/>
      <c r="DC16" s="673"/>
      <c r="DD16" s="626" t="s">
        <v>224</v>
      </c>
      <c r="DE16" s="621"/>
      <c r="DF16" s="621"/>
      <c r="DG16" s="621"/>
      <c r="DH16" s="621"/>
      <c r="DI16" s="621"/>
      <c r="DJ16" s="621"/>
      <c r="DK16" s="621"/>
      <c r="DL16" s="621"/>
      <c r="DM16" s="621"/>
      <c r="DN16" s="621"/>
      <c r="DO16" s="621"/>
      <c r="DP16" s="622"/>
      <c r="DQ16" s="626">
        <v>151335</v>
      </c>
      <c r="DR16" s="621"/>
      <c r="DS16" s="621"/>
      <c r="DT16" s="621"/>
      <c r="DU16" s="621"/>
      <c r="DV16" s="621"/>
      <c r="DW16" s="621"/>
      <c r="DX16" s="621"/>
      <c r="DY16" s="621"/>
      <c r="DZ16" s="621"/>
      <c r="EA16" s="621"/>
      <c r="EB16" s="621"/>
      <c r="EC16" s="656"/>
    </row>
    <row r="17" spans="2:133" ht="11.25" customHeight="1" x14ac:dyDescent="0.2">
      <c r="B17" s="617" t="s">
        <v>250</v>
      </c>
      <c r="C17" s="618"/>
      <c r="D17" s="618"/>
      <c r="E17" s="618"/>
      <c r="F17" s="618"/>
      <c r="G17" s="618"/>
      <c r="H17" s="618"/>
      <c r="I17" s="618"/>
      <c r="J17" s="618"/>
      <c r="K17" s="618"/>
      <c r="L17" s="618"/>
      <c r="M17" s="618"/>
      <c r="N17" s="618"/>
      <c r="O17" s="618"/>
      <c r="P17" s="618"/>
      <c r="Q17" s="619"/>
      <c r="R17" s="620">
        <v>14918468</v>
      </c>
      <c r="S17" s="621"/>
      <c r="T17" s="621"/>
      <c r="U17" s="621"/>
      <c r="V17" s="621"/>
      <c r="W17" s="621"/>
      <c r="X17" s="621"/>
      <c r="Y17" s="622"/>
      <c r="Z17" s="673">
        <v>23.6</v>
      </c>
      <c r="AA17" s="673"/>
      <c r="AB17" s="673"/>
      <c r="AC17" s="673"/>
      <c r="AD17" s="674">
        <v>14918468</v>
      </c>
      <c r="AE17" s="674"/>
      <c r="AF17" s="674"/>
      <c r="AG17" s="674"/>
      <c r="AH17" s="674"/>
      <c r="AI17" s="674"/>
      <c r="AJ17" s="674"/>
      <c r="AK17" s="674"/>
      <c r="AL17" s="643">
        <v>46.5</v>
      </c>
      <c r="AM17" s="675"/>
      <c r="AN17" s="675"/>
      <c r="AO17" s="676"/>
      <c r="AP17" s="617" t="s">
        <v>251</v>
      </c>
      <c r="AQ17" s="618"/>
      <c r="AR17" s="618"/>
      <c r="AS17" s="618"/>
      <c r="AT17" s="618"/>
      <c r="AU17" s="618"/>
      <c r="AV17" s="618"/>
      <c r="AW17" s="618"/>
      <c r="AX17" s="618"/>
      <c r="AY17" s="618"/>
      <c r="AZ17" s="618"/>
      <c r="BA17" s="618"/>
      <c r="BB17" s="618"/>
      <c r="BC17" s="618"/>
      <c r="BD17" s="618"/>
      <c r="BE17" s="618"/>
      <c r="BF17" s="619"/>
      <c r="BG17" s="620" t="s">
        <v>224</v>
      </c>
      <c r="BH17" s="621"/>
      <c r="BI17" s="621"/>
      <c r="BJ17" s="621"/>
      <c r="BK17" s="621"/>
      <c r="BL17" s="621"/>
      <c r="BM17" s="621"/>
      <c r="BN17" s="622"/>
      <c r="BO17" s="673" t="s">
        <v>224</v>
      </c>
      <c r="BP17" s="673"/>
      <c r="BQ17" s="673"/>
      <c r="BR17" s="673"/>
      <c r="BS17" s="626" t="s">
        <v>224</v>
      </c>
      <c r="BT17" s="621"/>
      <c r="BU17" s="621"/>
      <c r="BV17" s="621"/>
      <c r="BW17" s="621"/>
      <c r="BX17" s="621"/>
      <c r="BY17" s="621"/>
      <c r="BZ17" s="621"/>
      <c r="CA17" s="621"/>
      <c r="CB17" s="656"/>
      <c r="CD17" s="657" t="s">
        <v>252</v>
      </c>
      <c r="CE17" s="654"/>
      <c r="CF17" s="654"/>
      <c r="CG17" s="654"/>
      <c r="CH17" s="654"/>
      <c r="CI17" s="654"/>
      <c r="CJ17" s="654"/>
      <c r="CK17" s="654"/>
      <c r="CL17" s="654"/>
      <c r="CM17" s="654"/>
      <c r="CN17" s="654"/>
      <c r="CO17" s="654"/>
      <c r="CP17" s="654"/>
      <c r="CQ17" s="655"/>
      <c r="CR17" s="620">
        <v>8204391</v>
      </c>
      <c r="CS17" s="621"/>
      <c r="CT17" s="621"/>
      <c r="CU17" s="621"/>
      <c r="CV17" s="621"/>
      <c r="CW17" s="621"/>
      <c r="CX17" s="621"/>
      <c r="CY17" s="622"/>
      <c r="CZ17" s="673">
        <v>13.3</v>
      </c>
      <c r="DA17" s="673"/>
      <c r="DB17" s="673"/>
      <c r="DC17" s="673"/>
      <c r="DD17" s="626" t="s">
        <v>224</v>
      </c>
      <c r="DE17" s="621"/>
      <c r="DF17" s="621"/>
      <c r="DG17" s="621"/>
      <c r="DH17" s="621"/>
      <c r="DI17" s="621"/>
      <c r="DJ17" s="621"/>
      <c r="DK17" s="621"/>
      <c r="DL17" s="621"/>
      <c r="DM17" s="621"/>
      <c r="DN17" s="621"/>
      <c r="DO17" s="621"/>
      <c r="DP17" s="622"/>
      <c r="DQ17" s="626">
        <v>7863875</v>
      </c>
      <c r="DR17" s="621"/>
      <c r="DS17" s="621"/>
      <c r="DT17" s="621"/>
      <c r="DU17" s="621"/>
      <c r="DV17" s="621"/>
      <c r="DW17" s="621"/>
      <c r="DX17" s="621"/>
      <c r="DY17" s="621"/>
      <c r="DZ17" s="621"/>
      <c r="EA17" s="621"/>
      <c r="EB17" s="621"/>
      <c r="EC17" s="656"/>
    </row>
    <row r="18" spans="2:133" ht="11.25" customHeight="1" x14ac:dyDescent="0.2">
      <c r="B18" s="617" t="s">
        <v>253</v>
      </c>
      <c r="C18" s="618"/>
      <c r="D18" s="618"/>
      <c r="E18" s="618"/>
      <c r="F18" s="618"/>
      <c r="G18" s="618"/>
      <c r="H18" s="618"/>
      <c r="I18" s="618"/>
      <c r="J18" s="618"/>
      <c r="K18" s="618"/>
      <c r="L18" s="618"/>
      <c r="M18" s="618"/>
      <c r="N18" s="618"/>
      <c r="O18" s="618"/>
      <c r="P18" s="618"/>
      <c r="Q18" s="619"/>
      <c r="R18" s="620">
        <v>1039722</v>
      </c>
      <c r="S18" s="621"/>
      <c r="T18" s="621"/>
      <c r="U18" s="621"/>
      <c r="V18" s="621"/>
      <c r="W18" s="621"/>
      <c r="X18" s="621"/>
      <c r="Y18" s="622"/>
      <c r="Z18" s="673">
        <v>1.6</v>
      </c>
      <c r="AA18" s="673"/>
      <c r="AB18" s="673"/>
      <c r="AC18" s="673"/>
      <c r="AD18" s="674" t="s">
        <v>224</v>
      </c>
      <c r="AE18" s="674"/>
      <c r="AF18" s="674"/>
      <c r="AG18" s="674"/>
      <c r="AH18" s="674"/>
      <c r="AI18" s="674"/>
      <c r="AJ18" s="674"/>
      <c r="AK18" s="674"/>
      <c r="AL18" s="643" t="s">
        <v>224</v>
      </c>
      <c r="AM18" s="675"/>
      <c r="AN18" s="675"/>
      <c r="AO18" s="676"/>
      <c r="AP18" s="617" t="s">
        <v>254</v>
      </c>
      <c r="AQ18" s="618"/>
      <c r="AR18" s="618"/>
      <c r="AS18" s="618"/>
      <c r="AT18" s="618"/>
      <c r="AU18" s="618"/>
      <c r="AV18" s="618"/>
      <c r="AW18" s="618"/>
      <c r="AX18" s="618"/>
      <c r="AY18" s="618"/>
      <c r="AZ18" s="618"/>
      <c r="BA18" s="618"/>
      <c r="BB18" s="618"/>
      <c r="BC18" s="618"/>
      <c r="BD18" s="618"/>
      <c r="BE18" s="618"/>
      <c r="BF18" s="619"/>
      <c r="BG18" s="620" t="s">
        <v>224</v>
      </c>
      <c r="BH18" s="621"/>
      <c r="BI18" s="621"/>
      <c r="BJ18" s="621"/>
      <c r="BK18" s="621"/>
      <c r="BL18" s="621"/>
      <c r="BM18" s="621"/>
      <c r="BN18" s="622"/>
      <c r="BO18" s="673" t="s">
        <v>224</v>
      </c>
      <c r="BP18" s="673"/>
      <c r="BQ18" s="673"/>
      <c r="BR18" s="673"/>
      <c r="BS18" s="626" t="s">
        <v>224</v>
      </c>
      <c r="BT18" s="621"/>
      <c r="BU18" s="621"/>
      <c r="BV18" s="621"/>
      <c r="BW18" s="621"/>
      <c r="BX18" s="621"/>
      <c r="BY18" s="621"/>
      <c r="BZ18" s="621"/>
      <c r="CA18" s="621"/>
      <c r="CB18" s="656"/>
      <c r="CD18" s="657" t="s">
        <v>255</v>
      </c>
      <c r="CE18" s="654"/>
      <c r="CF18" s="654"/>
      <c r="CG18" s="654"/>
      <c r="CH18" s="654"/>
      <c r="CI18" s="654"/>
      <c r="CJ18" s="654"/>
      <c r="CK18" s="654"/>
      <c r="CL18" s="654"/>
      <c r="CM18" s="654"/>
      <c r="CN18" s="654"/>
      <c r="CO18" s="654"/>
      <c r="CP18" s="654"/>
      <c r="CQ18" s="655"/>
      <c r="CR18" s="620" t="s">
        <v>224</v>
      </c>
      <c r="CS18" s="621"/>
      <c r="CT18" s="621"/>
      <c r="CU18" s="621"/>
      <c r="CV18" s="621"/>
      <c r="CW18" s="621"/>
      <c r="CX18" s="621"/>
      <c r="CY18" s="622"/>
      <c r="CZ18" s="673" t="s">
        <v>224</v>
      </c>
      <c r="DA18" s="673"/>
      <c r="DB18" s="673"/>
      <c r="DC18" s="673"/>
      <c r="DD18" s="626" t="s">
        <v>224</v>
      </c>
      <c r="DE18" s="621"/>
      <c r="DF18" s="621"/>
      <c r="DG18" s="621"/>
      <c r="DH18" s="621"/>
      <c r="DI18" s="621"/>
      <c r="DJ18" s="621"/>
      <c r="DK18" s="621"/>
      <c r="DL18" s="621"/>
      <c r="DM18" s="621"/>
      <c r="DN18" s="621"/>
      <c r="DO18" s="621"/>
      <c r="DP18" s="622"/>
      <c r="DQ18" s="626" t="s">
        <v>224</v>
      </c>
      <c r="DR18" s="621"/>
      <c r="DS18" s="621"/>
      <c r="DT18" s="621"/>
      <c r="DU18" s="621"/>
      <c r="DV18" s="621"/>
      <c r="DW18" s="621"/>
      <c r="DX18" s="621"/>
      <c r="DY18" s="621"/>
      <c r="DZ18" s="621"/>
      <c r="EA18" s="621"/>
      <c r="EB18" s="621"/>
      <c r="EC18" s="656"/>
    </row>
    <row r="19" spans="2:133" ht="11.25" customHeight="1" x14ac:dyDescent="0.2">
      <c r="B19" s="617" t="s">
        <v>256</v>
      </c>
      <c r="C19" s="618"/>
      <c r="D19" s="618"/>
      <c r="E19" s="618"/>
      <c r="F19" s="618"/>
      <c r="G19" s="618"/>
      <c r="H19" s="618"/>
      <c r="I19" s="618"/>
      <c r="J19" s="618"/>
      <c r="K19" s="618"/>
      <c r="L19" s="618"/>
      <c r="M19" s="618"/>
      <c r="N19" s="618"/>
      <c r="O19" s="618"/>
      <c r="P19" s="618"/>
      <c r="Q19" s="619"/>
      <c r="R19" s="620" t="s">
        <v>224</v>
      </c>
      <c r="S19" s="621"/>
      <c r="T19" s="621"/>
      <c r="U19" s="621"/>
      <c r="V19" s="621"/>
      <c r="W19" s="621"/>
      <c r="X19" s="621"/>
      <c r="Y19" s="622"/>
      <c r="Z19" s="673" t="s">
        <v>224</v>
      </c>
      <c r="AA19" s="673"/>
      <c r="AB19" s="673"/>
      <c r="AC19" s="673"/>
      <c r="AD19" s="674" t="s">
        <v>224</v>
      </c>
      <c r="AE19" s="674"/>
      <c r="AF19" s="674"/>
      <c r="AG19" s="674"/>
      <c r="AH19" s="674"/>
      <c r="AI19" s="674"/>
      <c r="AJ19" s="674"/>
      <c r="AK19" s="674"/>
      <c r="AL19" s="643" t="s">
        <v>224</v>
      </c>
      <c r="AM19" s="675"/>
      <c r="AN19" s="675"/>
      <c r="AO19" s="676"/>
      <c r="AP19" s="617" t="s">
        <v>257</v>
      </c>
      <c r="AQ19" s="618"/>
      <c r="AR19" s="618"/>
      <c r="AS19" s="618"/>
      <c r="AT19" s="618"/>
      <c r="AU19" s="618"/>
      <c r="AV19" s="618"/>
      <c r="AW19" s="618"/>
      <c r="AX19" s="618"/>
      <c r="AY19" s="618"/>
      <c r="AZ19" s="618"/>
      <c r="BA19" s="618"/>
      <c r="BB19" s="618"/>
      <c r="BC19" s="618"/>
      <c r="BD19" s="618"/>
      <c r="BE19" s="618"/>
      <c r="BF19" s="619"/>
      <c r="BG19" s="620">
        <v>1106</v>
      </c>
      <c r="BH19" s="621"/>
      <c r="BI19" s="621"/>
      <c r="BJ19" s="621"/>
      <c r="BK19" s="621"/>
      <c r="BL19" s="621"/>
      <c r="BM19" s="621"/>
      <c r="BN19" s="622"/>
      <c r="BO19" s="673">
        <v>0</v>
      </c>
      <c r="BP19" s="673"/>
      <c r="BQ19" s="673"/>
      <c r="BR19" s="673"/>
      <c r="BS19" s="626" t="s">
        <v>224</v>
      </c>
      <c r="BT19" s="621"/>
      <c r="BU19" s="621"/>
      <c r="BV19" s="621"/>
      <c r="BW19" s="621"/>
      <c r="BX19" s="621"/>
      <c r="BY19" s="621"/>
      <c r="BZ19" s="621"/>
      <c r="CA19" s="621"/>
      <c r="CB19" s="656"/>
      <c r="CD19" s="657" t="s">
        <v>258</v>
      </c>
      <c r="CE19" s="654"/>
      <c r="CF19" s="654"/>
      <c r="CG19" s="654"/>
      <c r="CH19" s="654"/>
      <c r="CI19" s="654"/>
      <c r="CJ19" s="654"/>
      <c r="CK19" s="654"/>
      <c r="CL19" s="654"/>
      <c r="CM19" s="654"/>
      <c r="CN19" s="654"/>
      <c r="CO19" s="654"/>
      <c r="CP19" s="654"/>
      <c r="CQ19" s="655"/>
      <c r="CR19" s="620" t="s">
        <v>224</v>
      </c>
      <c r="CS19" s="621"/>
      <c r="CT19" s="621"/>
      <c r="CU19" s="621"/>
      <c r="CV19" s="621"/>
      <c r="CW19" s="621"/>
      <c r="CX19" s="621"/>
      <c r="CY19" s="622"/>
      <c r="CZ19" s="673" t="s">
        <v>224</v>
      </c>
      <c r="DA19" s="673"/>
      <c r="DB19" s="673"/>
      <c r="DC19" s="673"/>
      <c r="DD19" s="626" t="s">
        <v>224</v>
      </c>
      <c r="DE19" s="621"/>
      <c r="DF19" s="621"/>
      <c r="DG19" s="621"/>
      <c r="DH19" s="621"/>
      <c r="DI19" s="621"/>
      <c r="DJ19" s="621"/>
      <c r="DK19" s="621"/>
      <c r="DL19" s="621"/>
      <c r="DM19" s="621"/>
      <c r="DN19" s="621"/>
      <c r="DO19" s="621"/>
      <c r="DP19" s="622"/>
      <c r="DQ19" s="626" t="s">
        <v>224</v>
      </c>
      <c r="DR19" s="621"/>
      <c r="DS19" s="621"/>
      <c r="DT19" s="621"/>
      <c r="DU19" s="621"/>
      <c r="DV19" s="621"/>
      <c r="DW19" s="621"/>
      <c r="DX19" s="621"/>
      <c r="DY19" s="621"/>
      <c r="DZ19" s="621"/>
      <c r="EA19" s="621"/>
      <c r="EB19" s="621"/>
      <c r="EC19" s="656"/>
    </row>
    <row r="20" spans="2:133" ht="11.25" customHeight="1" x14ac:dyDescent="0.2">
      <c r="B20" s="617" t="s">
        <v>259</v>
      </c>
      <c r="C20" s="618"/>
      <c r="D20" s="618"/>
      <c r="E20" s="618"/>
      <c r="F20" s="618"/>
      <c r="G20" s="618"/>
      <c r="H20" s="618"/>
      <c r="I20" s="618"/>
      <c r="J20" s="618"/>
      <c r="K20" s="618"/>
      <c r="L20" s="618"/>
      <c r="M20" s="618"/>
      <c r="N20" s="618"/>
      <c r="O20" s="618"/>
      <c r="P20" s="618"/>
      <c r="Q20" s="619"/>
      <c r="R20" s="620">
        <v>32955058</v>
      </c>
      <c r="S20" s="621"/>
      <c r="T20" s="621"/>
      <c r="U20" s="621"/>
      <c r="V20" s="621"/>
      <c r="W20" s="621"/>
      <c r="X20" s="621"/>
      <c r="Y20" s="622"/>
      <c r="Z20" s="673">
        <v>52</v>
      </c>
      <c r="AA20" s="673"/>
      <c r="AB20" s="673"/>
      <c r="AC20" s="673"/>
      <c r="AD20" s="674">
        <v>31915336</v>
      </c>
      <c r="AE20" s="674"/>
      <c r="AF20" s="674"/>
      <c r="AG20" s="674"/>
      <c r="AH20" s="674"/>
      <c r="AI20" s="674"/>
      <c r="AJ20" s="674"/>
      <c r="AK20" s="674"/>
      <c r="AL20" s="643">
        <v>99.5</v>
      </c>
      <c r="AM20" s="675"/>
      <c r="AN20" s="675"/>
      <c r="AO20" s="676"/>
      <c r="AP20" s="617" t="s">
        <v>260</v>
      </c>
      <c r="AQ20" s="618"/>
      <c r="AR20" s="618"/>
      <c r="AS20" s="618"/>
      <c r="AT20" s="618"/>
      <c r="AU20" s="618"/>
      <c r="AV20" s="618"/>
      <c r="AW20" s="618"/>
      <c r="AX20" s="618"/>
      <c r="AY20" s="618"/>
      <c r="AZ20" s="618"/>
      <c r="BA20" s="618"/>
      <c r="BB20" s="618"/>
      <c r="BC20" s="618"/>
      <c r="BD20" s="618"/>
      <c r="BE20" s="618"/>
      <c r="BF20" s="619"/>
      <c r="BG20" s="620">
        <v>1106</v>
      </c>
      <c r="BH20" s="621"/>
      <c r="BI20" s="621"/>
      <c r="BJ20" s="621"/>
      <c r="BK20" s="621"/>
      <c r="BL20" s="621"/>
      <c r="BM20" s="621"/>
      <c r="BN20" s="622"/>
      <c r="BO20" s="673">
        <v>0</v>
      </c>
      <c r="BP20" s="673"/>
      <c r="BQ20" s="673"/>
      <c r="BR20" s="673"/>
      <c r="BS20" s="626" t="s">
        <v>224</v>
      </c>
      <c r="BT20" s="621"/>
      <c r="BU20" s="621"/>
      <c r="BV20" s="621"/>
      <c r="BW20" s="621"/>
      <c r="BX20" s="621"/>
      <c r="BY20" s="621"/>
      <c r="BZ20" s="621"/>
      <c r="CA20" s="621"/>
      <c r="CB20" s="656"/>
      <c r="CD20" s="657" t="s">
        <v>261</v>
      </c>
      <c r="CE20" s="654"/>
      <c r="CF20" s="654"/>
      <c r="CG20" s="654"/>
      <c r="CH20" s="654"/>
      <c r="CI20" s="654"/>
      <c r="CJ20" s="654"/>
      <c r="CK20" s="654"/>
      <c r="CL20" s="654"/>
      <c r="CM20" s="654"/>
      <c r="CN20" s="654"/>
      <c r="CO20" s="654"/>
      <c r="CP20" s="654"/>
      <c r="CQ20" s="655"/>
      <c r="CR20" s="620">
        <v>61822169</v>
      </c>
      <c r="CS20" s="621"/>
      <c r="CT20" s="621"/>
      <c r="CU20" s="621"/>
      <c r="CV20" s="621"/>
      <c r="CW20" s="621"/>
      <c r="CX20" s="621"/>
      <c r="CY20" s="622"/>
      <c r="CZ20" s="673">
        <v>100</v>
      </c>
      <c r="DA20" s="673"/>
      <c r="DB20" s="673"/>
      <c r="DC20" s="673"/>
      <c r="DD20" s="626">
        <v>7208283</v>
      </c>
      <c r="DE20" s="621"/>
      <c r="DF20" s="621"/>
      <c r="DG20" s="621"/>
      <c r="DH20" s="621"/>
      <c r="DI20" s="621"/>
      <c r="DJ20" s="621"/>
      <c r="DK20" s="621"/>
      <c r="DL20" s="621"/>
      <c r="DM20" s="621"/>
      <c r="DN20" s="621"/>
      <c r="DO20" s="621"/>
      <c r="DP20" s="622"/>
      <c r="DQ20" s="626">
        <v>35727806</v>
      </c>
      <c r="DR20" s="621"/>
      <c r="DS20" s="621"/>
      <c r="DT20" s="621"/>
      <c r="DU20" s="621"/>
      <c r="DV20" s="621"/>
      <c r="DW20" s="621"/>
      <c r="DX20" s="621"/>
      <c r="DY20" s="621"/>
      <c r="DZ20" s="621"/>
      <c r="EA20" s="621"/>
      <c r="EB20" s="621"/>
      <c r="EC20" s="656"/>
    </row>
    <row r="21" spans="2:133" ht="11.25" customHeight="1" x14ac:dyDescent="0.2">
      <c r="B21" s="617" t="s">
        <v>262</v>
      </c>
      <c r="C21" s="618"/>
      <c r="D21" s="618"/>
      <c r="E21" s="618"/>
      <c r="F21" s="618"/>
      <c r="G21" s="618"/>
      <c r="H21" s="618"/>
      <c r="I21" s="618"/>
      <c r="J21" s="618"/>
      <c r="K21" s="618"/>
      <c r="L21" s="618"/>
      <c r="M21" s="618"/>
      <c r="N21" s="618"/>
      <c r="O21" s="618"/>
      <c r="P21" s="618"/>
      <c r="Q21" s="619"/>
      <c r="R21" s="620">
        <v>31078</v>
      </c>
      <c r="S21" s="621"/>
      <c r="T21" s="621"/>
      <c r="U21" s="621"/>
      <c r="V21" s="621"/>
      <c r="W21" s="621"/>
      <c r="X21" s="621"/>
      <c r="Y21" s="622"/>
      <c r="Z21" s="673">
        <v>0</v>
      </c>
      <c r="AA21" s="673"/>
      <c r="AB21" s="673"/>
      <c r="AC21" s="673"/>
      <c r="AD21" s="674">
        <v>31078</v>
      </c>
      <c r="AE21" s="674"/>
      <c r="AF21" s="674"/>
      <c r="AG21" s="674"/>
      <c r="AH21" s="674"/>
      <c r="AI21" s="674"/>
      <c r="AJ21" s="674"/>
      <c r="AK21" s="674"/>
      <c r="AL21" s="643">
        <v>0.1</v>
      </c>
      <c r="AM21" s="675"/>
      <c r="AN21" s="675"/>
      <c r="AO21" s="676"/>
      <c r="AP21" s="711" t="s">
        <v>263</v>
      </c>
      <c r="AQ21" s="721"/>
      <c r="AR21" s="721"/>
      <c r="AS21" s="721"/>
      <c r="AT21" s="721"/>
      <c r="AU21" s="721"/>
      <c r="AV21" s="721"/>
      <c r="AW21" s="721"/>
      <c r="AX21" s="721"/>
      <c r="AY21" s="721"/>
      <c r="AZ21" s="721"/>
      <c r="BA21" s="721"/>
      <c r="BB21" s="721"/>
      <c r="BC21" s="721"/>
      <c r="BD21" s="721"/>
      <c r="BE21" s="721"/>
      <c r="BF21" s="713"/>
      <c r="BG21" s="620">
        <v>1106</v>
      </c>
      <c r="BH21" s="621"/>
      <c r="BI21" s="621"/>
      <c r="BJ21" s="621"/>
      <c r="BK21" s="621"/>
      <c r="BL21" s="621"/>
      <c r="BM21" s="621"/>
      <c r="BN21" s="622"/>
      <c r="BO21" s="673">
        <v>0</v>
      </c>
      <c r="BP21" s="673"/>
      <c r="BQ21" s="673"/>
      <c r="BR21" s="673"/>
      <c r="BS21" s="626" t="s">
        <v>224</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2">
      <c r="B22" s="617" t="s">
        <v>264</v>
      </c>
      <c r="C22" s="618"/>
      <c r="D22" s="618"/>
      <c r="E22" s="618"/>
      <c r="F22" s="618"/>
      <c r="G22" s="618"/>
      <c r="H22" s="618"/>
      <c r="I22" s="618"/>
      <c r="J22" s="618"/>
      <c r="K22" s="618"/>
      <c r="L22" s="618"/>
      <c r="M22" s="618"/>
      <c r="N22" s="618"/>
      <c r="O22" s="618"/>
      <c r="P22" s="618"/>
      <c r="Q22" s="619"/>
      <c r="R22" s="620">
        <v>550420</v>
      </c>
      <c r="S22" s="621"/>
      <c r="T22" s="621"/>
      <c r="U22" s="621"/>
      <c r="V22" s="621"/>
      <c r="W22" s="621"/>
      <c r="X22" s="621"/>
      <c r="Y22" s="622"/>
      <c r="Z22" s="673">
        <v>0.9</v>
      </c>
      <c r="AA22" s="673"/>
      <c r="AB22" s="673"/>
      <c r="AC22" s="673"/>
      <c r="AD22" s="674" t="s">
        <v>224</v>
      </c>
      <c r="AE22" s="674"/>
      <c r="AF22" s="674"/>
      <c r="AG22" s="674"/>
      <c r="AH22" s="674"/>
      <c r="AI22" s="674"/>
      <c r="AJ22" s="674"/>
      <c r="AK22" s="674"/>
      <c r="AL22" s="643" t="s">
        <v>224</v>
      </c>
      <c r="AM22" s="675"/>
      <c r="AN22" s="675"/>
      <c r="AO22" s="676"/>
      <c r="AP22" s="711" t="s">
        <v>265</v>
      </c>
      <c r="AQ22" s="721"/>
      <c r="AR22" s="721"/>
      <c r="AS22" s="721"/>
      <c r="AT22" s="721"/>
      <c r="AU22" s="721"/>
      <c r="AV22" s="721"/>
      <c r="AW22" s="721"/>
      <c r="AX22" s="721"/>
      <c r="AY22" s="721"/>
      <c r="AZ22" s="721"/>
      <c r="BA22" s="721"/>
      <c r="BB22" s="721"/>
      <c r="BC22" s="721"/>
      <c r="BD22" s="721"/>
      <c r="BE22" s="721"/>
      <c r="BF22" s="713"/>
      <c r="BG22" s="620" t="s">
        <v>224</v>
      </c>
      <c r="BH22" s="621"/>
      <c r="BI22" s="621"/>
      <c r="BJ22" s="621"/>
      <c r="BK22" s="621"/>
      <c r="BL22" s="621"/>
      <c r="BM22" s="621"/>
      <c r="BN22" s="622"/>
      <c r="BO22" s="673" t="s">
        <v>224</v>
      </c>
      <c r="BP22" s="673"/>
      <c r="BQ22" s="673"/>
      <c r="BR22" s="673"/>
      <c r="BS22" s="626" t="s">
        <v>224</v>
      </c>
      <c r="BT22" s="621"/>
      <c r="BU22" s="621"/>
      <c r="BV22" s="621"/>
      <c r="BW22" s="621"/>
      <c r="BX22" s="621"/>
      <c r="BY22" s="621"/>
      <c r="BZ22" s="621"/>
      <c r="CA22" s="621"/>
      <c r="CB22" s="656"/>
      <c r="CD22" s="725" t="s">
        <v>266</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2">
      <c r="B23" s="617" t="s">
        <v>267</v>
      </c>
      <c r="C23" s="618"/>
      <c r="D23" s="618"/>
      <c r="E23" s="618"/>
      <c r="F23" s="618"/>
      <c r="G23" s="618"/>
      <c r="H23" s="618"/>
      <c r="I23" s="618"/>
      <c r="J23" s="618"/>
      <c r="K23" s="618"/>
      <c r="L23" s="618"/>
      <c r="M23" s="618"/>
      <c r="N23" s="618"/>
      <c r="O23" s="618"/>
      <c r="P23" s="618"/>
      <c r="Q23" s="619"/>
      <c r="R23" s="620">
        <v>840452</v>
      </c>
      <c r="S23" s="621"/>
      <c r="T23" s="621"/>
      <c r="U23" s="621"/>
      <c r="V23" s="621"/>
      <c r="W23" s="621"/>
      <c r="X23" s="621"/>
      <c r="Y23" s="622"/>
      <c r="Z23" s="673">
        <v>1.3</v>
      </c>
      <c r="AA23" s="673"/>
      <c r="AB23" s="673"/>
      <c r="AC23" s="673"/>
      <c r="AD23" s="674">
        <v>50774</v>
      </c>
      <c r="AE23" s="674"/>
      <c r="AF23" s="674"/>
      <c r="AG23" s="674"/>
      <c r="AH23" s="674"/>
      <c r="AI23" s="674"/>
      <c r="AJ23" s="674"/>
      <c r="AK23" s="674"/>
      <c r="AL23" s="643">
        <v>0.2</v>
      </c>
      <c r="AM23" s="675"/>
      <c r="AN23" s="675"/>
      <c r="AO23" s="676"/>
      <c r="AP23" s="711" t="s">
        <v>268</v>
      </c>
      <c r="AQ23" s="721"/>
      <c r="AR23" s="721"/>
      <c r="AS23" s="721"/>
      <c r="AT23" s="721"/>
      <c r="AU23" s="721"/>
      <c r="AV23" s="721"/>
      <c r="AW23" s="721"/>
      <c r="AX23" s="721"/>
      <c r="AY23" s="721"/>
      <c r="AZ23" s="721"/>
      <c r="BA23" s="721"/>
      <c r="BB23" s="721"/>
      <c r="BC23" s="721"/>
      <c r="BD23" s="721"/>
      <c r="BE23" s="721"/>
      <c r="BF23" s="713"/>
      <c r="BG23" s="620" t="s">
        <v>224</v>
      </c>
      <c r="BH23" s="621"/>
      <c r="BI23" s="621"/>
      <c r="BJ23" s="621"/>
      <c r="BK23" s="621"/>
      <c r="BL23" s="621"/>
      <c r="BM23" s="621"/>
      <c r="BN23" s="622"/>
      <c r="BO23" s="673" t="s">
        <v>224</v>
      </c>
      <c r="BP23" s="673"/>
      <c r="BQ23" s="673"/>
      <c r="BR23" s="673"/>
      <c r="BS23" s="626" t="s">
        <v>224</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269</v>
      </c>
      <c r="CS23" s="726"/>
      <c r="CT23" s="726"/>
      <c r="CU23" s="726"/>
      <c r="CV23" s="726"/>
      <c r="CW23" s="726"/>
      <c r="CX23" s="726"/>
      <c r="CY23" s="727"/>
      <c r="CZ23" s="725" t="s">
        <v>270</v>
      </c>
      <c r="DA23" s="726"/>
      <c r="DB23" s="726"/>
      <c r="DC23" s="727"/>
      <c r="DD23" s="725" t="s">
        <v>271</v>
      </c>
      <c r="DE23" s="726"/>
      <c r="DF23" s="726"/>
      <c r="DG23" s="726"/>
      <c r="DH23" s="726"/>
      <c r="DI23" s="726"/>
      <c r="DJ23" s="726"/>
      <c r="DK23" s="727"/>
      <c r="DL23" s="728" t="s">
        <v>272</v>
      </c>
      <c r="DM23" s="729"/>
      <c r="DN23" s="729"/>
      <c r="DO23" s="729"/>
      <c r="DP23" s="729"/>
      <c r="DQ23" s="729"/>
      <c r="DR23" s="729"/>
      <c r="DS23" s="729"/>
      <c r="DT23" s="729"/>
      <c r="DU23" s="729"/>
      <c r="DV23" s="730"/>
      <c r="DW23" s="725" t="s">
        <v>273</v>
      </c>
      <c r="DX23" s="726"/>
      <c r="DY23" s="726"/>
      <c r="DZ23" s="726"/>
      <c r="EA23" s="726"/>
      <c r="EB23" s="726"/>
      <c r="EC23" s="727"/>
    </row>
    <row r="24" spans="2:133" ht="11.25" customHeight="1" x14ac:dyDescent="0.2">
      <c r="B24" s="617" t="s">
        <v>274</v>
      </c>
      <c r="C24" s="618"/>
      <c r="D24" s="618"/>
      <c r="E24" s="618"/>
      <c r="F24" s="618"/>
      <c r="G24" s="618"/>
      <c r="H24" s="618"/>
      <c r="I24" s="618"/>
      <c r="J24" s="618"/>
      <c r="K24" s="618"/>
      <c r="L24" s="618"/>
      <c r="M24" s="618"/>
      <c r="N24" s="618"/>
      <c r="O24" s="618"/>
      <c r="P24" s="618"/>
      <c r="Q24" s="619"/>
      <c r="R24" s="620">
        <v>375588</v>
      </c>
      <c r="S24" s="621"/>
      <c r="T24" s="621"/>
      <c r="U24" s="621"/>
      <c r="V24" s="621"/>
      <c r="W24" s="621"/>
      <c r="X24" s="621"/>
      <c r="Y24" s="622"/>
      <c r="Z24" s="673">
        <v>0.6</v>
      </c>
      <c r="AA24" s="673"/>
      <c r="AB24" s="673"/>
      <c r="AC24" s="673"/>
      <c r="AD24" s="674" t="s">
        <v>224</v>
      </c>
      <c r="AE24" s="674"/>
      <c r="AF24" s="674"/>
      <c r="AG24" s="674"/>
      <c r="AH24" s="674"/>
      <c r="AI24" s="674"/>
      <c r="AJ24" s="674"/>
      <c r="AK24" s="674"/>
      <c r="AL24" s="643" t="s">
        <v>224</v>
      </c>
      <c r="AM24" s="675"/>
      <c r="AN24" s="675"/>
      <c r="AO24" s="676"/>
      <c r="AP24" s="711" t="s">
        <v>275</v>
      </c>
      <c r="AQ24" s="721"/>
      <c r="AR24" s="721"/>
      <c r="AS24" s="721"/>
      <c r="AT24" s="721"/>
      <c r="AU24" s="721"/>
      <c r="AV24" s="721"/>
      <c r="AW24" s="721"/>
      <c r="AX24" s="721"/>
      <c r="AY24" s="721"/>
      <c r="AZ24" s="721"/>
      <c r="BA24" s="721"/>
      <c r="BB24" s="721"/>
      <c r="BC24" s="721"/>
      <c r="BD24" s="721"/>
      <c r="BE24" s="721"/>
      <c r="BF24" s="713"/>
      <c r="BG24" s="620" t="s">
        <v>224</v>
      </c>
      <c r="BH24" s="621"/>
      <c r="BI24" s="621"/>
      <c r="BJ24" s="621"/>
      <c r="BK24" s="621"/>
      <c r="BL24" s="621"/>
      <c r="BM24" s="621"/>
      <c r="BN24" s="622"/>
      <c r="BO24" s="673" t="s">
        <v>224</v>
      </c>
      <c r="BP24" s="673"/>
      <c r="BQ24" s="673"/>
      <c r="BR24" s="673"/>
      <c r="BS24" s="626" t="s">
        <v>224</v>
      </c>
      <c r="BT24" s="621"/>
      <c r="BU24" s="621"/>
      <c r="BV24" s="621"/>
      <c r="BW24" s="621"/>
      <c r="BX24" s="621"/>
      <c r="BY24" s="621"/>
      <c r="BZ24" s="621"/>
      <c r="CA24" s="621"/>
      <c r="CB24" s="656"/>
      <c r="CD24" s="677" t="s">
        <v>276</v>
      </c>
      <c r="CE24" s="678"/>
      <c r="CF24" s="678"/>
      <c r="CG24" s="678"/>
      <c r="CH24" s="678"/>
      <c r="CI24" s="678"/>
      <c r="CJ24" s="678"/>
      <c r="CK24" s="678"/>
      <c r="CL24" s="678"/>
      <c r="CM24" s="678"/>
      <c r="CN24" s="678"/>
      <c r="CO24" s="678"/>
      <c r="CP24" s="678"/>
      <c r="CQ24" s="679"/>
      <c r="CR24" s="670">
        <v>33528491</v>
      </c>
      <c r="CS24" s="671"/>
      <c r="CT24" s="671"/>
      <c r="CU24" s="671"/>
      <c r="CV24" s="671"/>
      <c r="CW24" s="671"/>
      <c r="CX24" s="671"/>
      <c r="CY24" s="718"/>
      <c r="CZ24" s="722">
        <v>54.2</v>
      </c>
      <c r="DA24" s="723"/>
      <c r="DB24" s="723"/>
      <c r="DC24" s="724"/>
      <c r="DD24" s="717">
        <v>21055244</v>
      </c>
      <c r="DE24" s="671"/>
      <c r="DF24" s="671"/>
      <c r="DG24" s="671"/>
      <c r="DH24" s="671"/>
      <c r="DI24" s="671"/>
      <c r="DJ24" s="671"/>
      <c r="DK24" s="718"/>
      <c r="DL24" s="717">
        <v>20970583</v>
      </c>
      <c r="DM24" s="671"/>
      <c r="DN24" s="671"/>
      <c r="DO24" s="671"/>
      <c r="DP24" s="671"/>
      <c r="DQ24" s="671"/>
      <c r="DR24" s="671"/>
      <c r="DS24" s="671"/>
      <c r="DT24" s="671"/>
      <c r="DU24" s="671"/>
      <c r="DV24" s="718"/>
      <c r="DW24" s="719">
        <v>62.1</v>
      </c>
      <c r="DX24" s="688"/>
      <c r="DY24" s="688"/>
      <c r="DZ24" s="688"/>
      <c r="EA24" s="688"/>
      <c r="EB24" s="688"/>
      <c r="EC24" s="720"/>
    </row>
    <row r="25" spans="2:133" ht="11.25" customHeight="1" x14ac:dyDescent="0.2">
      <c r="B25" s="617" t="s">
        <v>277</v>
      </c>
      <c r="C25" s="618"/>
      <c r="D25" s="618"/>
      <c r="E25" s="618"/>
      <c r="F25" s="618"/>
      <c r="G25" s="618"/>
      <c r="H25" s="618"/>
      <c r="I25" s="618"/>
      <c r="J25" s="618"/>
      <c r="K25" s="618"/>
      <c r="L25" s="618"/>
      <c r="M25" s="618"/>
      <c r="N25" s="618"/>
      <c r="O25" s="618"/>
      <c r="P25" s="618"/>
      <c r="Q25" s="619"/>
      <c r="R25" s="620">
        <v>11026065</v>
      </c>
      <c r="S25" s="621"/>
      <c r="T25" s="621"/>
      <c r="U25" s="621"/>
      <c r="V25" s="621"/>
      <c r="W25" s="621"/>
      <c r="X25" s="621"/>
      <c r="Y25" s="622"/>
      <c r="Z25" s="673">
        <v>17.399999999999999</v>
      </c>
      <c r="AA25" s="673"/>
      <c r="AB25" s="673"/>
      <c r="AC25" s="673"/>
      <c r="AD25" s="674" t="s">
        <v>224</v>
      </c>
      <c r="AE25" s="674"/>
      <c r="AF25" s="674"/>
      <c r="AG25" s="674"/>
      <c r="AH25" s="674"/>
      <c r="AI25" s="674"/>
      <c r="AJ25" s="674"/>
      <c r="AK25" s="674"/>
      <c r="AL25" s="643" t="s">
        <v>224</v>
      </c>
      <c r="AM25" s="675"/>
      <c r="AN25" s="675"/>
      <c r="AO25" s="676"/>
      <c r="AP25" s="711" t="s">
        <v>278</v>
      </c>
      <c r="AQ25" s="721"/>
      <c r="AR25" s="721"/>
      <c r="AS25" s="721"/>
      <c r="AT25" s="721"/>
      <c r="AU25" s="721"/>
      <c r="AV25" s="721"/>
      <c r="AW25" s="721"/>
      <c r="AX25" s="721"/>
      <c r="AY25" s="721"/>
      <c r="AZ25" s="721"/>
      <c r="BA25" s="721"/>
      <c r="BB25" s="721"/>
      <c r="BC25" s="721"/>
      <c r="BD25" s="721"/>
      <c r="BE25" s="721"/>
      <c r="BF25" s="713"/>
      <c r="BG25" s="620" t="s">
        <v>224</v>
      </c>
      <c r="BH25" s="621"/>
      <c r="BI25" s="621"/>
      <c r="BJ25" s="621"/>
      <c r="BK25" s="621"/>
      <c r="BL25" s="621"/>
      <c r="BM25" s="621"/>
      <c r="BN25" s="622"/>
      <c r="BO25" s="673" t="s">
        <v>224</v>
      </c>
      <c r="BP25" s="673"/>
      <c r="BQ25" s="673"/>
      <c r="BR25" s="673"/>
      <c r="BS25" s="626" t="s">
        <v>224</v>
      </c>
      <c r="BT25" s="621"/>
      <c r="BU25" s="621"/>
      <c r="BV25" s="621"/>
      <c r="BW25" s="621"/>
      <c r="BX25" s="621"/>
      <c r="BY25" s="621"/>
      <c r="BZ25" s="621"/>
      <c r="CA25" s="621"/>
      <c r="CB25" s="656"/>
      <c r="CD25" s="657" t="s">
        <v>279</v>
      </c>
      <c r="CE25" s="654"/>
      <c r="CF25" s="654"/>
      <c r="CG25" s="654"/>
      <c r="CH25" s="654"/>
      <c r="CI25" s="654"/>
      <c r="CJ25" s="654"/>
      <c r="CK25" s="654"/>
      <c r="CL25" s="654"/>
      <c r="CM25" s="654"/>
      <c r="CN25" s="654"/>
      <c r="CO25" s="654"/>
      <c r="CP25" s="654"/>
      <c r="CQ25" s="655"/>
      <c r="CR25" s="620">
        <v>9087920</v>
      </c>
      <c r="CS25" s="639"/>
      <c r="CT25" s="639"/>
      <c r="CU25" s="639"/>
      <c r="CV25" s="639"/>
      <c r="CW25" s="639"/>
      <c r="CX25" s="639"/>
      <c r="CY25" s="640"/>
      <c r="CZ25" s="623">
        <v>14.7</v>
      </c>
      <c r="DA25" s="641"/>
      <c r="DB25" s="641"/>
      <c r="DC25" s="642"/>
      <c r="DD25" s="626">
        <v>8869708</v>
      </c>
      <c r="DE25" s="639"/>
      <c r="DF25" s="639"/>
      <c r="DG25" s="639"/>
      <c r="DH25" s="639"/>
      <c r="DI25" s="639"/>
      <c r="DJ25" s="639"/>
      <c r="DK25" s="640"/>
      <c r="DL25" s="626">
        <v>8785117</v>
      </c>
      <c r="DM25" s="639"/>
      <c r="DN25" s="639"/>
      <c r="DO25" s="639"/>
      <c r="DP25" s="639"/>
      <c r="DQ25" s="639"/>
      <c r="DR25" s="639"/>
      <c r="DS25" s="639"/>
      <c r="DT25" s="639"/>
      <c r="DU25" s="639"/>
      <c r="DV25" s="640"/>
      <c r="DW25" s="643">
        <v>26</v>
      </c>
      <c r="DX25" s="644"/>
      <c r="DY25" s="644"/>
      <c r="DZ25" s="644"/>
      <c r="EA25" s="644"/>
      <c r="EB25" s="644"/>
      <c r="EC25" s="645"/>
    </row>
    <row r="26" spans="2:133" ht="11.25" customHeight="1" x14ac:dyDescent="0.2">
      <c r="B26" s="714" t="s">
        <v>280</v>
      </c>
      <c r="C26" s="715"/>
      <c r="D26" s="715"/>
      <c r="E26" s="715"/>
      <c r="F26" s="715"/>
      <c r="G26" s="715"/>
      <c r="H26" s="715"/>
      <c r="I26" s="715"/>
      <c r="J26" s="715"/>
      <c r="K26" s="715"/>
      <c r="L26" s="715"/>
      <c r="M26" s="715"/>
      <c r="N26" s="715"/>
      <c r="O26" s="715"/>
      <c r="P26" s="715"/>
      <c r="Q26" s="716"/>
      <c r="R26" s="620" t="s">
        <v>224</v>
      </c>
      <c r="S26" s="621"/>
      <c r="T26" s="621"/>
      <c r="U26" s="621"/>
      <c r="V26" s="621"/>
      <c r="W26" s="621"/>
      <c r="X26" s="621"/>
      <c r="Y26" s="622"/>
      <c r="Z26" s="673" t="s">
        <v>224</v>
      </c>
      <c r="AA26" s="673"/>
      <c r="AB26" s="673"/>
      <c r="AC26" s="673"/>
      <c r="AD26" s="674" t="s">
        <v>224</v>
      </c>
      <c r="AE26" s="674"/>
      <c r="AF26" s="674"/>
      <c r="AG26" s="674"/>
      <c r="AH26" s="674"/>
      <c r="AI26" s="674"/>
      <c r="AJ26" s="674"/>
      <c r="AK26" s="674"/>
      <c r="AL26" s="643" t="s">
        <v>224</v>
      </c>
      <c r="AM26" s="675"/>
      <c r="AN26" s="675"/>
      <c r="AO26" s="676"/>
      <c r="AP26" s="711" t="s">
        <v>281</v>
      </c>
      <c r="AQ26" s="712"/>
      <c r="AR26" s="712"/>
      <c r="AS26" s="712"/>
      <c r="AT26" s="712"/>
      <c r="AU26" s="712"/>
      <c r="AV26" s="712"/>
      <c r="AW26" s="712"/>
      <c r="AX26" s="712"/>
      <c r="AY26" s="712"/>
      <c r="AZ26" s="712"/>
      <c r="BA26" s="712"/>
      <c r="BB26" s="712"/>
      <c r="BC26" s="712"/>
      <c r="BD26" s="712"/>
      <c r="BE26" s="712"/>
      <c r="BF26" s="713"/>
      <c r="BG26" s="620" t="s">
        <v>224</v>
      </c>
      <c r="BH26" s="621"/>
      <c r="BI26" s="621"/>
      <c r="BJ26" s="621"/>
      <c r="BK26" s="621"/>
      <c r="BL26" s="621"/>
      <c r="BM26" s="621"/>
      <c r="BN26" s="622"/>
      <c r="BO26" s="673" t="s">
        <v>224</v>
      </c>
      <c r="BP26" s="673"/>
      <c r="BQ26" s="673"/>
      <c r="BR26" s="673"/>
      <c r="BS26" s="626" t="s">
        <v>224</v>
      </c>
      <c r="BT26" s="621"/>
      <c r="BU26" s="621"/>
      <c r="BV26" s="621"/>
      <c r="BW26" s="621"/>
      <c r="BX26" s="621"/>
      <c r="BY26" s="621"/>
      <c r="BZ26" s="621"/>
      <c r="CA26" s="621"/>
      <c r="CB26" s="656"/>
      <c r="CD26" s="657" t="s">
        <v>282</v>
      </c>
      <c r="CE26" s="654"/>
      <c r="CF26" s="654"/>
      <c r="CG26" s="654"/>
      <c r="CH26" s="654"/>
      <c r="CI26" s="654"/>
      <c r="CJ26" s="654"/>
      <c r="CK26" s="654"/>
      <c r="CL26" s="654"/>
      <c r="CM26" s="654"/>
      <c r="CN26" s="654"/>
      <c r="CO26" s="654"/>
      <c r="CP26" s="654"/>
      <c r="CQ26" s="655"/>
      <c r="CR26" s="620">
        <v>6268122</v>
      </c>
      <c r="CS26" s="621"/>
      <c r="CT26" s="621"/>
      <c r="CU26" s="621"/>
      <c r="CV26" s="621"/>
      <c r="CW26" s="621"/>
      <c r="CX26" s="621"/>
      <c r="CY26" s="622"/>
      <c r="CZ26" s="623">
        <v>10.1</v>
      </c>
      <c r="DA26" s="641"/>
      <c r="DB26" s="641"/>
      <c r="DC26" s="642"/>
      <c r="DD26" s="626">
        <v>6095941</v>
      </c>
      <c r="DE26" s="621"/>
      <c r="DF26" s="621"/>
      <c r="DG26" s="621"/>
      <c r="DH26" s="621"/>
      <c r="DI26" s="621"/>
      <c r="DJ26" s="621"/>
      <c r="DK26" s="622"/>
      <c r="DL26" s="626" t="s">
        <v>218</v>
      </c>
      <c r="DM26" s="621"/>
      <c r="DN26" s="621"/>
      <c r="DO26" s="621"/>
      <c r="DP26" s="621"/>
      <c r="DQ26" s="621"/>
      <c r="DR26" s="621"/>
      <c r="DS26" s="621"/>
      <c r="DT26" s="621"/>
      <c r="DU26" s="621"/>
      <c r="DV26" s="622"/>
      <c r="DW26" s="643" t="s">
        <v>218</v>
      </c>
      <c r="DX26" s="644"/>
      <c r="DY26" s="644"/>
      <c r="DZ26" s="644"/>
      <c r="EA26" s="644"/>
      <c r="EB26" s="644"/>
      <c r="EC26" s="645"/>
    </row>
    <row r="27" spans="2:133" ht="11.25" customHeight="1" x14ac:dyDescent="0.2">
      <c r="B27" s="617" t="s">
        <v>283</v>
      </c>
      <c r="C27" s="618"/>
      <c r="D27" s="618"/>
      <c r="E27" s="618"/>
      <c r="F27" s="618"/>
      <c r="G27" s="618"/>
      <c r="H27" s="618"/>
      <c r="I27" s="618"/>
      <c r="J27" s="618"/>
      <c r="K27" s="618"/>
      <c r="L27" s="618"/>
      <c r="M27" s="618"/>
      <c r="N27" s="618"/>
      <c r="O27" s="618"/>
      <c r="P27" s="618"/>
      <c r="Q27" s="619"/>
      <c r="R27" s="620">
        <v>4288404</v>
      </c>
      <c r="S27" s="621"/>
      <c r="T27" s="621"/>
      <c r="U27" s="621"/>
      <c r="V27" s="621"/>
      <c r="W27" s="621"/>
      <c r="X27" s="621"/>
      <c r="Y27" s="622"/>
      <c r="Z27" s="673">
        <v>6.8</v>
      </c>
      <c r="AA27" s="673"/>
      <c r="AB27" s="673"/>
      <c r="AC27" s="673"/>
      <c r="AD27" s="674" t="s">
        <v>224</v>
      </c>
      <c r="AE27" s="674"/>
      <c r="AF27" s="674"/>
      <c r="AG27" s="674"/>
      <c r="AH27" s="674"/>
      <c r="AI27" s="674"/>
      <c r="AJ27" s="674"/>
      <c r="AK27" s="674"/>
      <c r="AL27" s="643" t="s">
        <v>224</v>
      </c>
      <c r="AM27" s="675"/>
      <c r="AN27" s="675"/>
      <c r="AO27" s="676"/>
      <c r="AP27" s="617" t="s">
        <v>284</v>
      </c>
      <c r="AQ27" s="618"/>
      <c r="AR27" s="618"/>
      <c r="AS27" s="618"/>
      <c r="AT27" s="618"/>
      <c r="AU27" s="618"/>
      <c r="AV27" s="618"/>
      <c r="AW27" s="618"/>
      <c r="AX27" s="618"/>
      <c r="AY27" s="618"/>
      <c r="AZ27" s="618"/>
      <c r="BA27" s="618"/>
      <c r="BB27" s="618"/>
      <c r="BC27" s="618"/>
      <c r="BD27" s="618"/>
      <c r="BE27" s="618"/>
      <c r="BF27" s="619"/>
      <c r="BG27" s="620">
        <v>14124938</v>
      </c>
      <c r="BH27" s="621"/>
      <c r="BI27" s="621"/>
      <c r="BJ27" s="621"/>
      <c r="BK27" s="621"/>
      <c r="BL27" s="621"/>
      <c r="BM27" s="621"/>
      <c r="BN27" s="622"/>
      <c r="BO27" s="673">
        <v>100</v>
      </c>
      <c r="BP27" s="673"/>
      <c r="BQ27" s="673"/>
      <c r="BR27" s="673"/>
      <c r="BS27" s="626">
        <v>1081519</v>
      </c>
      <c r="BT27" s="621"/>
      <c r="BU27" s="621"/>
      <c r="BV27" s="621"/>
      <c r="BW27" s="621"/>
      <c r="BX27" s="621"/>
      <c r="BY27" s="621"/>
      <c r="BZ27" s="621"/>
      <c r="CA27" s="621"/>
      <c r="CB27" s="656"/>
      <c r="CD27" s="657" t="s">
        <v>285</v>
      </c>
      <c r="CE27" s="654"/>
      <c r="CF27" s="654"/>
      <c r="CG27" s="654"/>
      <c r="CH27" s="654"/>
      <c r="CI27" s="654"/>
      <c r="CJ27" s="654"/>
      <c r="CK27" s="654"/>
      <c r="CL27" s="654"/>
      <c r="CM27" s="654"/>
      <c r="CN27" s="654"/>
      <c r="CO27" s="654"/>
      <c r="CP27" s="654"/>
      <c r="CQ27" s="655"/>
      <c r="CR27" s="620">
        <v>16236180</v>
      </c>
      <c r="CS27" s="639"/>
      <c r="CT27" s="639"/>
      <c r="CU27" s="639"/>
      <c r="CV27" s="639"/>
      <c r="CW27" s="639"/>
      <c r="CX27" s="639"/>
      <c r="CY27" s="640"/>
      <c r="CZ27" s="623">
        <v>26.3</v>
      </c>
      <c r="DA27" s="641"/>
      <c r="DB27" s="641"/>
      <c r="DC27" s="642"/>
      <c r="DD27" s="626">
        <v>4321661</v>
      </c>
      <c r="DE27" s="639"/>
      <c r="DF27" s="639"/>
      <c r="DG27" s="639"/>
      <c r="DH27" s="639"/>
      <c r="DI27" s="639"/>
      <c r="DJ27" s="639"/>
      <c r="DK27" s="640"/>
      <c r="DL27" s="626">
        <v>4321591</v>
      </c>
      <c r="DM27" s="639"/>
      <c r="DN27" s="639"/>
      <c r="DO27" s="639"/>
      <c r="DP27" s="639"/>
      <c r="DQ27" s="639"/>
      <c r="DR27" s="639"/>
      <c r="DS27" s="639"/>
      <c r="DT27" s="639"/>
      <c r="DU27" s="639"/>
      <c r="DV27" s="640"/>
      <c r="DW27" s="643">
        <v>12.8</v>
      </c>
      <c r="DX27" s="644"/>
      <c r="DY27" s="644"/>
      <c r="DZ27" s="644"/>
      <c r="EA27" s="644"/>
      <c r="EB27" s="644"/>
      <c r="EC27" s="645"/>
    </row>
    <row r="28" spans="2:133" ht="11.25" customHeight="1" x14ac:dyDescent="0.2">
      <c r="B28" s="617" t="s">
        <v>286</v>
      </c>
      <c r="C28" s="618"/>
      <c r="D28" s="618"/>
      <c r="E28" s="618"/>
      <c r="F28" s="618"/>
      <c r="G28" s="618"/>
      <c r="H28" s="618"/>
      <c r="I28" s="618"/>
      <c r="J28" s="618"/>
      <c r="K28" s="618"/>
      <c r="L28" s="618"/>
      <c r="M28" s="618"/>
      <c r="N28" s="618"/>
      <c r="O28" s="618"/>
      <c r="P28" s="618"/>
      <c r="Q28" s="619"/>
      <c r="R28" s="620">
        <v>399162</v>
      </c>
      <c r="S28" s="621"/>
      <c r="T28" s="621"/>
      <c r="U28" s="621"/>
      <c r="V28" s="621"/>
      <c r="W28" s="621"/>
      <c r="X28" s="621"/>
      <c r="Y28" s="622"/>
      <c r="Z28" s="673">
        <v>0.6</v>
      </c>
      <c r="AA28" s="673"/>
      <c r="AB28" s="673"/>
      <c r="AC28" s="673"/>
      <c r="AD28" s="674">
        <v>85345</v>
      </c>
      <c r="AE28" s="674"/>
      <c r="AF28" s="674"/>
      <c r="AG28" s="674"/>
      <c r="AH28" s="674"/>
      <c r="AI28" s="674"/>
      <c r="AJ28" s="674"/>
      <c r="AK28" s="674"/>
      <c r="AL28" s="643">
        <v>0.3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287</v>
      </c>
      <c r="CE28" s="654"/>
      <c r="CF28" s="654"/>
      <c r="CG28" s="654"/>
      <c r="CH28" s="654"/>
      <c r="CI28" s="654"/>
      <c r="CJ28" s="654"/>
      <c r="CK28" s="654"/>
      <c r="CL28" s="654"/>
      <c r="CM28" s="654"/>
      <c r="CN28" s="654"/>
      <c r="CO28" s="654"/>
      <c r="CP28" s="654"/>
      <c r="CQ28" s="655"/>
      <c r="CR28" s="620">
        <v>8204391</v>
      </c>
      <c r="CS28" s="621"/>
      <c r="CT28" s="621"/>
      <c r="CU28" s="621"/>
      <c r="CV28" s="621"/>
      <c r="CW28" s="621"/>
      <c r="CX28" s="621"/>
      <c r="CY28" s="622"/>
      <c r="CZ28" s="623">
        <v>13.3</v>
      </c>
      <c r="DA28" s="641"/>
      <c r="DB28" s="641"/>
      <c r="DC28" s="642"/>
      <c r="DD28" s="626">
        <v>7863875</v>
      </c>
      <c r="DE28" s="621"/>
      <c r="DF28" s="621"/>
      <c r="DG28" s="621"/>
      <c r="DH28" s="621"/>
      <c r="DI28" s="621"/>
      <c r="DJ28" s="621"/>
      <c r="DK28" s="622"/>
      <c r="DL28" s="626">
        <v>7863875</v>
      </c>
      <c r="DM28" s="621"/>
      <c r="DN28" s="621"/>
      <c r="DO28" s="621"/>
      <c r="DP28" s="621"/>
      <c r="DQ28" s="621"/>
      <c r="DR28" s="621"/>
      <c r="DS28" s="621"/>
      <c r="DT28" s="621"/>
      <c r="DU28" s="621"/>
      <c r="DV28" s="622"/>
      <c r="DW28" s="643">
        <v>23.3</v>
      </c>
      <c r="DX28" s="644"/>
      <c r="DY28" s="644"/>
      <c r="DZ28" s="644"/>
      <c r="EA28" s="644"/>
      <c r="EB28" s="644"/>
      <c r="EC28" s="645"/>
    </row>
    <row r="29" spans="2:133" ht="11.25" customHeight="1" x14ac:dyDescent="0.2">
      <c r="B29" s="617" t="s">
        <v>288</v>
      </c>
      <c r="C29" s="618"/>
      <c r="D29" s="618"/>
      <c r="E29" s="618"/>
      <c r="F29" s="618"/>
      <c r="G29" s="618"/>
      <c r="H29" s="618"/>
      <c r="I29" s="618"/>
      <c r="J29" s="618"/>
      <c r="K29" s="618"/>
      <c r="L29" s="618"/>
      <c r="M29" s="618"/>
      <c r="N29" s="618"/>
      <c r="O29" s="618"/>
      <c r="P29" s="618"/>
      <c r="Q29" s="619"/>
      <c r="R29" s="620">
        <v>3077990</v>
      </c>
      <c r="S29" s="621"/>
      <c r="T29" s="621"/>
      <c r="U29" s="621"/>
      <c r="V29" s="621"/>
      <c r="W29" s="621"/>
      <c r="X29" s="621"/>
      <c r="Y29" s="622"/>
      <c r="Z29" s="673">
        <v>4.9000000000000004</v>
      </c>
      <c r="AA29" s="673"/>
      <c r="AB29" s="673"/>
      <c r="AC29" s="673"/>
      <c r="AD29" s="674" t="s">
        <v>224</v>
      </c>
      <c r="AE29" s="674"/>
      <c r="AF29" s="674"/>
      <c r="AG29" s="674"/>
      <c r="AH29" s="674"/>
      <c r="AI29" s="674"/>
      <c r="AJ29" s="674"/>
      <c r="AK29" s="674"/>
      <c r="AL29" s="643" t="s">
        <v>224</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289</v>
      </c>
      <c r="BH29" s="696"/>
      <c r="BI29" s="696"/>
      <c r="BJ29" s="696"/>
      <c r="BK29" s="696"/>
      <c r="BL29" s="696"/>
      <c r="BM29" s="696"/>
      <c r="BN29" s="696"/>
      <c r="BO29" s="696"/>
      <c r="BP29" s="696"/>
      <c r="BQ29" s="697"/>
      <c r="BR29" s="680" t="s">
        <v>290</v>
      </c>
      <c r="BS29" s="696"/>
      <c r="BT29" s="696"/>
      <c r="BU29" s="696"/>
      <c r="BV29" s="696"/>
      <c r="BW29" s="696"/>
      <c r="BX29" s="696"/>
      <c r="BY29" s="696"/>
      <c r="BZ29" s="696"/>
      <c r="CA29" s="696"/>
      <c r="CB29" s="697"/>
      <c r="CD29" s="690" t="s">
        <v>291</v>
      </c>
      <c r="CE29" s="691"/>
      <c r="CF29" s="657" t="s">
        <v>59</v>
      </c>
      <c r="CG29" s="654"/>
      <c r="CH29" s="654"/>
      <c r="CI29" s="654"/>
      <c r="CJ29" s="654"/>
      <c r="CK29" s="654"/>
      <c r="CL29" s="654"/>
      <c r="CM29" s="654"/>
      <c r="CN29" s="654"/>
      <c r="CO29" s="654"/>
      <c r="CP29" s="654"/>
      <c r="CQ29" s="655"/>
      <c r="CR29" s="620">
        <v>8204391</v>
      </c>
      <c r="CS29" s="639"/>
      <c r="CT29" s="639"/>
      <c r="CU29" s="639"/>
      <c r="CV29" s="639"/>
      <c r="CW29" s="639"/>
      <c r="CX29" s="639"/>
      <c r="CY29" s="640"/>
      <c r="CZ29" s="623">
        <v>13.3</v>
      </c>
      <c r="DA29" s="641"/>
      <c r="DB29" s="641"/>
      <c r="DC29" s="642"/>
      <c r="DD29" s="626">
        <v>7863875</v>
      </c>
      <c r="DE29" s="639"/>
      <c r="DF29" s="639"/>
      <c r="DG29" s="639"/>
      <c r="DH29" s="639"/>
      <c r="DI29" s="639"/>
      <c r="DJ29" s="639"/>
      <c r="DK29" s="640"/>
      <c r="DL29" s="626">
        <v>7863875</v>
      </c>
      <c r="DM29" s="639"/>
      <c r="DN29" s="639"/>
      <c r="DO29" s="639"/>
      <c r="DP29" s="639"/>
      <c r="DQ29" s="639"/>
      <c r="DR29" s="639"/>
      <c r="DS29" s="639"/>
      <c r="DT29" s="639"/>
      <c r="DU29" s="639"/>
      <c r="DV29" s="640"/>
      <c r="DW29" s="643">
        <v>23.3</v>
      </c>
      <c r="DX29" s="644"/>
      <c r="DY29" s="644"/>
      <c r="DZ29" s="644"/>
      <c r="EA29" s="644"/>
      <c r="EB29" s="644"/>
      <c r="EC29" s="645"/>
    </row>
    <row r="30" spans="2:133" ht="11.25" customHeight="1" x14ac:dyDescent="0.2">
      <c r="B30" s="617" t="s">
        <v>292</v>
      </c>
      <c r="C30" s="618"/>
      <c r="D30" s="618"/>
      <c r="E30" s="618"/>
      <c r="F30" s="618"/>
      <c r="G30" s="618"/>
      <c r="H30" s="618"/>
      <c r="I30" s="618"/>
      <c r="J30" s="618"/>
      <c r="K30" s="618"/>
      <c r="L30" s="618"/>
      <c r="M30" s="618"/>
      <c r="N30" s="618"/>
      <c r="O30" s="618"/>
      <c r="P30" s="618"/>
      <c r="Q30" s="619"/>
      <c r="R30" s="620">
        <v>1963226</v>
      </c>
      <c r="S30" s="621"/>
      <c r="T30" s="621"/>
      <c r="U30" s="621"/>
      <c r="V30" s="621"/>
      <c r="W30" s="621"/>
      <c r="X30" s="621"/>
      <c r="Y30" s="622"/>
      <c r="Z30" s="673">
        <v>3.1</v>
      </c>
      <c r="AA30" s="673"/>
      <c r="AB30" s="673"/>
      <c r="AC30" s="673"/>
      <c r="AD30" s="674" t="s">
        <v>224</v>
      </c>
      <c r="AE30" s="674"/>
      <c r="AF30" s="674"/>
      <c r="AG30" s="674"/>
      <c r="AH30" s="674"/>
      <c r="AI30" s="674"/>
      <c r="AJ30" s="674"/>
      <c r="AK30" s="674"/>
      <c r="AL30" s="643" t="s">
        <v>224</v>
      </c>
      <c r="AM30" s="675"/>
      <c r="AN30" s="675"/>
      <c r="AO30" s="676"/>
      <c r="AP30" s="698" t="s">
        <v>293</v>
      </c>
      <c r="AQ30" s="699"/>
      <c r="AR30" s="699"/>
      <c r="AS30" s="699"/>
      <c r="AT30" s="704" t="s">
        <v>294</v>
      </c>
      <c r="AU30" s="184"/>
      <c r="AV30" s="184"/>
      <c r="AW30" s="184"/>
      <c r="AX30" s="707" t="s">
        <v>172</v>
      </c>
      <c r="AY30" s="708"/>
      <c r="AZ30" s="708"/>
      <c r="BA30" s="708"/>
      <c r="BB30" s="708"/>
      <c r="BC30" s="708"/>
      <c r="BD30" s="708"/>
      <c r="BE30" s="708"/>
      <c r="BF30" s="709"/>
      <c r="BG30" s="686">
        <v>99.1</v>
      </c>
      <c r="BH30" s="687"/>
      <c r="BI30" s="687"/>
      <c r="BJ30" s="687"/>
      <c r="BK30" s="687"/>
      <c r="BL30" s="687"/>
      <c r="BM30" s="688">
        <v>97.5</v>
      </c>
      <c r="BN30" s="687"/>
      <c r="BO30" s="687"/>
      <c r="BP30" s="687"/>
      <c r="BQ30" s="689"/>
      <c r="BR30" s="686">
        <v>98.9</v>
      </c>
      <c r="BS30" s="687"/>
      <c r="BT30" s="687"/>
      <c r="BU30" s="687"/>
      <c r="BV30" s="687"/>
      <c r="BW30" s="687"/>
      <c r="BX30" s="688">
        <v>97</v>
      </c>
      <c r="BY30" s="687"/>
      <c r="BZ30" s="687"/>
      <c r="CA30" s="687"/>
      <c r="CB30" s="689"/>
      <c r="CD30" s="692"/>
      <c r="CE30" s="693"/>
      <c r="CF30" s="657" t="s">
        <v>295</v>
      </c>
      <c r="CG30" s="654"/>
      <c r="CH30" s="654"/>
      <c r="CI30" s="654"/>
      <c r="CJ30" s="654"/>
      <c r="CK30" s="654"/>
      <c r="CL30" s="654"/>
      <c r="CM30" s="654"/>
      <c r="CN30" s="654"/>
      <c r="CO30" s="654"/>
      <c r="CP30" s="654"/>
      <c r="CQ30" s="655"/>
      <c r="CR30" s="620">
        <v>7593064</v>
      </c>
      <c r="CS30" s="621"/>
      <c r="CT30" s="621"/>
      <c r="CU30" s="621"/>
      <c r="CV30" s="621"/>
      <c r="CW30" s="621"/>
      <c r="CX30" s="621"/>
      <c r="CY30" s="622"/>
      <c r="CZ30" s="623">
        <v>12.3</v>
      </c>
      <c r="DA30" s="641"/>
      <c r="DB30" s="641"/>
      <c r="DC30" s="642"/>
      <c r="DD30" s="626">
        <v>7295992</v>
      </c>
      <c r="DE30" s="621"/>
      <c r="DF30" s="621"/>
      <c r="DG30" s="621"/>
      <c r="DH30" s="621"/>
      <c r="DI30" s="621"/>
      <c r="DJ30" s="621"/>
      <c r="DK30" s="622"/>
      <c r="DL30" s="626">
        <v>7295992</v>
      </c>
      <c r="DM30" s="621"/>
      <c r="DN30" s="621"/>
      <c r="DO30" s="621"/>
      <c r="DP30" s="621"/>
      <c r="DQ30" s="621"/>
      <c r="DR30" s="621"/>
      <c r="DS30" s="621"/>
      <c r="DT30" s="621"/>
      <c r="DU30" s="621"/>
      <c r="DV30" s="622"/>
      <c r="DW30" s="643">
        <v>21.6</v>
      </c>
      <c r="DX30" s="644"/>
      <c r="DY30" s="644"/>
      <c r="DZ30" s="644"/>
      <c r="EA30" s="644"/>
      <c r="EB30" s="644"/>
      <c r="EC30" s="645"/>
    </row>
    <row r="31" spans="2:133" ht="11.25" customHeight="1" x14ac:dyDescent="0.2">
      <c r="B31" s="617" t="s">
        <v>296</v>
      </c>
      <c r="C31" s="618"/>
      <c r="D31" s="618"/>
      <c r="E31" s="618"/>
      <c r="F31" s="618"/>
      <c r="G31" s="618"/>
      <c r="H31" s="618"/>
      <c r="I31" s="618"/>
      <c r="J31" s="618"/>
      <c r="K31" s="618"/>
      <c r="L31" s="618"/>
      <c r="M31" s="618"/>
      <c r="N31" s="618"/>
      <c r="O31" s="618"/>
      <c r="P31" s="618"/>
      <c r="Q31" s="619"/>
      <c r="R31" s="620">
        <v>1164178</v>
      </c>
      <c r="S31" s="621"/>
      <c r="T31" s="621"/>
      <c r="U31" s="621"/>
      <c r="V31" s="621"/>
      <c r="W31" s="621"/>
      <c r="X31" s="621"/>
      <c r="Y31" s="622"/>
      <c r="Z31" s="673">
        <v>1.8</v>
      </c>
      <c r="AA31" s="673"/>
      <c r="AB31" s="673"/>
      <c r="AC31" s="673"/>
      <c r="AD31" s="674" t="s">
        <v>224</v>
      </c>
      <c r="AE31" s="674"/>
      <c r="AF31" s="674"/>
      <c r="AG31" s="674"/>
      <c r="AH31" s="674"/>
      <c r="AI31" s="674"/>
      <c r="AJ31" s="674"/>
      <c r="AK31" s="674"/>
      <c r="AL31" s="643" t="s">
        <v>224</v>
      </c>
      <c r="AM31" s="675"/>
      <c r="AN31" s="675"/>
      <c r="AO31" s="676"/>
      <c r="AP31" s="700"/>
      <c r="AQ31" s="701"/>
      <c r="AR31" s="701"/>
      <c r="AS31" s="701"/>
      <c r="AT31" s="705"/>
      <c r="AU31" s="183" t="s">
        <v>297</v>
      </c>
      <c r="AV31" s="183"/>
      <c r="AW31" s="183"/>
      <c r="AX31" s="617" t="s">
        <v>298</v>
      </c>
      <c r="AY31" s="618"/>
      <c r="AZ31" s="618"/>
      <c r="BA31" s="618"/>
      <c r="BB31" s="618"/>
      <c r="BC31" s="618"/>
      <c r="BD31" s="618"/>
      <c r="BE31" s="618"/>
      <c r="BF31" s="619"/>
      <c r="BG31" s="684">
        <v>99.1</v>
      </c>
      <c r="BH31" s="639"/>
      <c r="BI31" s="639"/>
      <c r="BJ31" s="639"/>
      <c r="BK31" s="639"/>
      <c r="BL31" s="639"/>
      <c r="BM31" s="675">
        <v>97.7</v>
      </c>
      <c r="BN31" s="685"/>
      <c r="BO31" s="685"/>
      <c r="BP31" s="685"/>
      <c r="BQ31" s="649"/>
      <c r="BR31" s="684">
        <v>98.9</v>
      </c>
      <c r="BS31" s="639"/>
      <c r="BT31" s="639"/>
      <c r="BU31" s="639"/>
      <c r="BV31" s="639"/>
      <c r="BW31" s="639"/>
      <c r="BX31" s="675">
        <v>97.1</v>
      </c>
      <c r="BY31" s="685"/>
      <c r="BZ31" s="685"/>
      <c r="CA31" s="685"/>
      <c r="CB31" s="649"/>
      <c r="CD31" s="692"/>
      <c r="CE31" s="693"/>
      <c r="CF31" s="657" t="s">
        <v>299</v>
      </c>
      <c r="CG31" s="654"/>
      <c r="CH31" s="654"/>
      <c r="CI31" s="654"/>
      <c r="CJ31" s="654"/>
      <c r="CK31" s="654"/>
      <c r="CL31" s="654"/>
      <c r="CM31" s="654"/>
      <c r="CN31" s="654"/>
      <c r="CO31" s="654"/>
      <c r="CP31" s="654"/>
      <c r="CQ31" s="655"/>
      <c r="CR31" s="620">
        <v>611327</v>
      </c>
      <c r="CS31" s="639"/>
      <c r="CT31" s="639"/>
      <c r="CU31" s="639"/>
      <c r="CV31" s="639"/>
      <c r="CW31" s="639"/>
      <c r="CX31" s="639"/>
      <c r="CY31" s="640"/>
      <c r="CZ31" s="623">
        <v>1</v>
      </c>
      <c r="DA31" s="641"/>
      <c r="DB31" s="641"/>
      <c r="DC31" s="642"/>
      <c r="DD31" s="626">
        <v>567883</v>
      </c>
      <c r="DE31" s="639"/>
      <c r="DF31" s="639"/>
      <c r="DG31" s="639"/>
      <c r="DH31" s="639"/>
      <c r="DI31" s="639"/>
      <c r="DJ31" s="639"/>
      <c r="DK31" s="640"/>
      <c r="DL31" s="626">
        <v>567883</v>
      </c>
      <c r="DM31" s="639"/>
      <c r="DN31" s="639"/>
      <c r="DO31" s="639"/>
      <c r="DP31" s="639"/>
      <c r="DQ31" s="639"/>
      <c r="DR31" s="639"/>
      <c r="DS31" s="639"/>
      <c r="DT31" s="639"/>
      <c r="DU31" s="639"/>
      <c r="DV31" s="640"/>
      <c r="DW31" s="643">
        <v>1.7</v>
      </c>
      <c r="DX31" s="644"/>
      <c r="DY31" s="644"/>
      <c r="DZ31" s="644"/>
      <c r="EA31" s="644"/>
      <c r="EB31" s="644"/>
      <c r="EC31" s="645"/>
    </row>
    <row r="32" spans="2:133" ht="11.25" customHeight="1" x14ac:dyDescent="0.2">
      <c r="B32" s="617" t="s">
        <v>300</v>
      </c>
      <c r="C32" s="618"/>
      <c r="D32" s="618"/>
      <c r="E32" s="618"/>
      <c r="F32" s="618"/>
      <c r="G32" s="618"/>
      <c r="H32" s="618"/>
      <c r="I32" s="618"/>
      <c r="J32" s="618"/>
      <c r="K32" s="618"/>
      <c r="L32" s="618"/>
      <c r="M32" s="618"/>
      <c r="N32" s="618"/>
      <c r="O32" s="618"/>
      <c r="P32" s="618"/>
      <c r="Q32" s="619"/>
      <c r="R32" s="620">
        <v>1723982</v>
      </c>
      <c r="S32" s="621"/>
      <c r="T32" s="621"/>
      <c r="U32" s="621"/>
      <c r="V32" s="621"/>
      <c r="W32" s="621"/>
      <c r="X32" s="621"/>
      <c r="Y32" s="622"/>
      <c r="Z32" s="673">
        <v>2.7</v>
      </c>
      <c r="AA32" s="673"/>
      <c r="AB32" s="673"/>
      <c r="AC32" s="673"/>
      <c r="AD32" s="674">
        <v>1925</v>
      </c>
      <c r="AE32" s="674"/>
      <c r="AF32" s="674"/>
      <c r="AG32" s="674"/>
      <c r="AH32" s="674"/>
      <c r="AI32" s="674"/>
      <c r="AJ32" s="674"/>
      <c r="AK32" s="674"/>
      <c r="AL32" s="643">
        <v>0</v>
      </c>
      <c r="AM32" s="675"/>
      <c r="AN32" s="675"/>
      <c r="AO32" s="676"/>
      <c r="AP32" s="702"/>
      <c r="AQ32" s="703"/>
      <c r="AR32" s="703"/>
      <c r="AS32" s="703"/>
      <c r="AT32" s="706"/>
      <c r="AU32" s="185"/>
      <c r="AV32" s="185"/>
      <c r="AW32" s="185"/>
      <c r="AX32" s="601" t="s">
        <v>301</v>
      </c>
      <c r="AY32" s="602"/>
      <c r="AZ32" s="602"/>
      <c r="BA32" s="602"/>
      <c r="BB32" s="602"/>
      <c r="BC32" s="602"/>
      <c r="BD32" s="602"/>
      <c r="BE32" s="602"/>
      <c r="BF32" s="603"/>
      <c r="BG32" s="683">
        <v>99</v>
      </c>
      <c r="BH32" s="605"/>
      <c r="BI32" s="605"/>
      <c r="BJ32" s="605"/>
      <c r="BK32" s="605"/>
      <c r="BL32" s="605"/>
      <c r="BM32" s="668">
        <v>97.1</v>
      </c>
      <c r="BN32" s="605"/>
      <c r="BO32" s="605"/>
      <c r="BP32" s="605"/>
      <c r="BQ32" s="662"/>
      <c r="BR32" s="683">
        <v>98.8</v>
      </c>
      <c r="BS32" s="605"/>
      <c r="BT32" s="605"/>
      <c r="BU32" s="605"/>
      <c r="BV32" s="605"/>
      <c r="BW32" s="605"/>
      <c r="BX32" s="668">
        <v>96.6</v>
      </c>
      <c r="BY32" s="605"/>
      <c r="BZ32" s="605"/>
      <c r="CA32" s="605"/>
      <c r="CB32" s="662"/>
      <c r="CD32" s="694"/>
      <c r="CE32" s="695"/>
      <c r="CF32" s="657" t="s">
        <v>302</v>
      </c>
      <c r="CG32" s="654"/>
      <c r="CH32" s="654"/>
      <c r="CI32" s="654"/>
      <c r="CJ32" s="654"/>
      <c r="CK32" s="654"/>
      <c r="CL32" s="654"/>
      <c r="CM32" s="654"/>
      <c r="CN32" s="654"/>
      <c r="CO32" s="654"/>
      <c r="CP32" s="654"/>
      <c r="CQ32" s="655"/>
      <c r="CR32" s="620" t="s">
        <v>224</v>
      </c>
      <c r="CS32" s="621"/>
      <c r="CT32" s="621"/>
      <c r="CU32" s="621"/>
      <c r="CV32" s="621"/>
      <c r="CW32" s="621"/>
      <c r="CX32" s="621"/>
      <c r="CY32" s="622"/>
      <c r="CZ32" s="623" t="s">
        <v>224</v>
      </c>
      <c r="DA32" s="641"/>
      <c r="DB32" s="641"/>
      <c r="DC32" s="642"/>
      <c r="DD32" s="626" t="s">
        <v>224</v>
      </c>
      <c r="DE32" s="621"/>
      <c r="DF32" s="621"/>
      <c r="DG32" s="621"/>
      <c r="DH32" s="621"/>
      <c r="DI32" s="621"/>
      <c r="DJ32" s="621"/>
      <c r="DK32" s="622"/>
      <c r="DL32" s="626" t="s">
        <v>224</v>
      </c>
      <c r="DM32" s="621"/>
      <c r="DN32" s="621"/>
      <c r="DO32" s="621"/>
      <c r="DP32" s="621"/>
      <c r="DQ32" s="621"/>
      <c r="DR32" s="621"/>
      <c r="DS32" s="621"/>
      <c r="DT32" s="621"/>
      <c r="DU32" s="621"/>
      <c r="DV32" s="622"/>
      <c r="DW32" s="643" t="s">
        <v>224</v>
      </c>
      <c r="DX32" s="644"/>
      <c r="DY32" s="644"/>
      <c r="DZ32" s="644"/>
      <c r="EA32" s="644"/>
      <c r="EB32" s="644"/>
      <c r="EC32" s="645"/>
    </row>
    <row r="33" spans="2:133" ht="11.25" customHeight="1" x14ac:dyDescent="0.2">
      <c r="B33" s="617" t="s">
        <v>303</v>
      </c>
      <c r="C33" s="618"/>
      <c r="D33" s="618"/>
      <c r="E33" s="618"/>
      <c r="F33" s="618"/>
      <c r="G33" s="618"/>
      <c r="H33" s="618"/>
      <c r="I33" s="618"/>
      <c r="J33" s="618"/>
      <c r="K33" s="618"/>
      <c r="L33" s="618"/>
      <c r="M33" s="618"/>
      <c r="N33" s="618"/>
      <c r="O33" s="618"/>
      <c r="P33" s="618"/>
      <c r="Q33" s="619"/>
      <c r="R33" s="620">
        <v>4949722</v>
      </c>
      <c r="S33" s="621"/>
      <c r="T33" s="621"/>
      <c r="U33" s="621"/>
      <c r="V33" s="621"/>
      <c r="W33" s="621"/>
      <c r="X33" s="621"/>
      <c r="Y33" s="622"/>
      <c r="Z33" s="673">
        <v>7.8</v>
      </c>
      <c r="AA33" s="673"/>
      <c r="AB33" s="673"/>
      <c r="AC33" s="673"/>
      <c r="AD33" s="674" t="s">
        <v>224</v>
      </c>
      <c r="AE33" s="674"/>
      <c r="AF33" s="674"/>
      <c r="AG33" s="674"/>
      <c r="AH33" s="674"/>
      <c r="AI33" s="674"/>
      <c r="AJ33" s="674"/>
      <c r="AK33" s="674"/>
      <c r="AL33" s="643" t="s">
        <v>224</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304</v>
      </c>
      <c r="CE33" s="654"/>
      <c r="CF33" s="654"/>
      <c r="CG33" s="654"/>
      <c r="CH33" s="654"/>
      <c r="CI33" s="654"/>
      <c r="CJ33" s="654"/>
      <c r="CK33" s="654"/>
      <c r="CL33" s="654"/>
      <c r="CM33" s="654"/>
      <c r="CN33" s="654"/>
      <c r="CO33" s="654"/>
      <c r="CP33" s="654"/>
      <c r="CQ33" s="655"/>
      <c r="CR33" s="620">
        <v>20780623</v>
      </c>
      <c r="CS33" s="639"/>
      <c r="CT33" s="639"/>
      <c r="CU33" s="639"/>
      <c r="CV33" s="639"/>
      <c r="CW33" s="639"/>
      <c r="CX33" s="639"/>
      <c r="CY33" s="640"/>
      <c r="CZ33" s="623">
        <v>33.6</v>
      </c>
      <c r="DA33" s="641"/>
      <c r="DB33" s="641"/>
      <c r="DC33" s="642"/>
      <c r="DD33" s="626">
        <v>12935003</v>
      </c>
      <c r="DE33" s="639"/>
      <c r="DF33" s="639"/>
      <c r="DG33" s="639"/>
      <c r="DH33" s="639"/>
      <c r="DI33" s="639"/>
      <c r="DJ33" s="639"/>
      <c r="DK33" s="640"/>
      <c r="DL33" s="626">
        <v>10148472</v>
      </c>
      <c r="DM33" s="639"/>
      <c r="DN33" s="639"/>
      <c r="DO33" s="639"/>
      <c r="DP33" s="639"/>
      <c r="DQ33" s="639"/>
      <c r="DR33" s="639"/>
      <c r="DS33" s="639"/>
      <c r="DT33" s="639"/>
      <c r="DU33" s="639"/>
      <c r="DV33" s="640"/>
      <c r="DW33" s="643">
        <v>30</v>
      </c>
      <c r="DX33" s="644"/>
      <c r="DY33" s="644"/>
      <c r="DZ33" s="644"/>
      <c r="EA33" s="644"/>
      <c r="EB33" s="644"/>
      <c r="EC33" s="645"/>
    </row>
    <row r="34" spans="2:133" ht="11.25" customHeight="1" x14ac:dyDescent="0.2">
      <c r="B34" s="617" t="s">
        <v>305</v>
      </c>
      <c r="C34" s="618"/>
      <c r="D34" s="618"/>
      <c r="E34" s="618"/>
      <c r="F34" s="618"/>
      <c r="G34" s="618"/>
      <c r="H34" s="618"/>
      <c r="I34" s="618"/>
      <c r="J34" s="618"/>
      <c r="K34" s="618"/>
      <c r="L34" s="618"/>
      <c r="M34" s="618"/>
      <c r="N34" s="618"/>
      <c r="O34" s="618"/>
      <c r="P34" s="618"/>
      <c r="Q34" s="619"/>
      <c r="R34" s="620" t="s">
        <v>224</v>
      </c>
      <c r="S34" s="621"/>
      <c r="T34" s="621"/>
      <c r="U34" s="621"/>
      <c r="V34" s="621"/>
      <c r="W34" s="621"/>
      <c r="X34" s="621"/>
      <c r="Y34" s="622"/>
      <c r="Z34" s="673" t="s">
        <v>224</v>
      </c>
      <c r="AA34" s="673"/>
      <c r="AB34" s="673"/>
      <c r="AC34" s="673"/>
      <c r="AD34" s="674" t="s">
        <v>224</v>
      </c>
      <c r="AE34" s="674"/>
      <c r="AF34" s="674"/>
      <c r="AG34" s="674"/>
      <c r="AH34" s="674"/>
      <c r="AI34" s="674"/>
      <c r="AJ34" s="674"/>
      <c r="AK34" s="674"/>
      <c r="AL34" s="643" t="s">
        <v>224</v>
      </c>
      <c r="AM34" s="675"/>
      <c r="AN34" s="675"/>
      <c r="AO34" s="676"/>
      <c r="AP34" s="188"/>
      <c r="AQ34" s="680" t="s">
        <v>306</v>
      </c>
      <c r="AR34" s="681"/>
      <c r="AS34" s="681"/>
      <c r="AT34" s="681"/>
      <c r="AU34" s="681"/>
      <c r="AV34" s="681"/>
      <c r="AW34" s="681"/>
      <c r="AX34" s="681"/>
      <c r="AY34" s="681"/>
      <c r="AZ34" s="681"/>
      <c r="BA34" s="681"/>
      <c r="BB34" s="681"/>
      <c r="BC34" s="681"/>
      <c r="BD34" s="681"/>
      <c r="BE34" s="681"/>
      <c r="BF34" s="682"/>
      <c r="BG34" s="680" t="s">
        <v>307</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308</v>
      </c>
      <c r="CE34" s="654"/>
      <c r="CF34" s="654"/>
      <c r="CG34" s="654"/>
      <c r="CH34" s="654"/>
      <c r="CI34" s="654"/>
      <c r="CJ34" s="654"/>
      <c r="CK34" s="654"/>
      <c r="CL34" s="654"/>
      <c r="CM34" s="654"/>
      <c r="CN34" s="654"/>
      <c r="CO34" s="654"/>
      <c r="CP34" s="654"/>
      <c r="CQ34" s="655"/>
      <c r="CR34" s="620">
        <v>6106014</v>
      </c>
      <c r="CS34" s="621"/>
      <c r="CT34" s="621"/>
      <c r="CU34" s="621"/>
      <c r="CV34" s="621"/>
      <c r="CW34" s="621"/>
      <c r="CX34" s="621"/>
      <c r="CY34" s="622"/>
      <c r="CZ34" s="623">
        <v>9.9</v>
      </c>
      <c r="DA34" s="641"/>
      <c r="DB34" s="641"/>
      <c r="DC34" s="642"/>
      <c r="DD34" s="626">
        <v>4469579</v>
      </c>
      <c r="DE34" s="621"/>
      <c r="DF34" s="621"/>
      <c r="DG34" s="621"/>
      <c r="DH34" s="621"/>
      <c r="DI34" s="621"/>
      <c r="DJ34" s="621"/>
      <c r="DK34" s="622"/>
      <c r="DL34" s="626">
        <v>4224566</v>
      </c>
      <c r="DM34" s="621"/>
      <c r="DN34" s="621"/>
      <c r="DO34" s="621"/>
      <c r="DP34" s="621"/>
      <c r="DQ34" s="621"/>
      <c r="DR34" s="621"/>
      <c r="DS34" s="621"/>
      <c r="DT34" s="621"/>
      <c r="DU34" s="621"/>
      <c r="DV34" s="622"/>
      <c r="DW34" s="643">
        <v>12.5</v>
      </c>
      <c r="DX34" s="644"/>
      <c r="DY34" s="644"/>
      <c r="DZ34" s="644"/>
      <c r="EA34" s="644"/>
      <c r="EB34" s="644"/>
      <c r="EC34" s="645"/>
    </row>
    <row r="35" spans="2:133" ht="11.25" customHeight="1" x14ac:dyDescent="0.2">
      <c r="B35" s="617" t="s">
        <v>309</v>
      </c>
      <c r="C35" s="618"/>
      <c r="D35" s="618"/>
      <c r="E35" s="618"/>
      <c r="F35" s="618"/>
      <c r="G35" s="618"/>
      <c r="H35" s="618"/>
      <c r="I35" s="618"/>
      <c r="J35" s="618"/>
      <c r="K35" s="618"/>
      <c r="L35" s="618"/>
      <c r="M35" s="618"/>
      <c r="N35" s="618"/>
      <c r="O35" s="618"/>
      <c r="P35" s="618"/>
      <c r="Q35" s="619"/>
      <c r="R35" s="620">
        <v>1693522</v>
      </c>
      <c r="S35" s="621"/>
      <c r="T35" s="621"/>
      <c r="U35" s="621"/>
      <c r="V35" s="621"/>
      <c r="W35" s="621"/>
      <c r="X35" s="621"/>
      <c r="Y35" s="622"/>
      <c r="Z35" s="673">
        <v>2.7</v>
      </c>
      <c r="AA35" s="673"/>
      <c r="AB35" s="673"/>
      <c r="AC35" s="673"/>
      <c r="AD35" s="674" t="s">
        <v>224</v>
      </c>
      <c r="AE35" s="674"/>
      <c r="AF35" s="674"/>
      <c r="AG35" s="674"/>
      <c r="AH35" s="674"/>
      <c r="AI35" s="674"/>
      <c r="AJ35" s="674"/>
      <c r="AK35" s="674"/>
      <c r="AL35" s="643" t="s">
        <v>224</v>
      </c>
      <c r="AM35" s="675"/>
      <c r="AN35" s="675"/>
      <c r="AO35" s="676"/>
      <c r="AP35" s="188"/>
      <c r="AQ35" s="677" t="s">
        <v>310</v>
      </c>
      <c r="AR35" s="678"/>
      <c r="AS35" s="678"/>
      <c r="AT35" s="678"/>
      <c r="AU35" s="678"/>
      <c r="AV35" s="678"/>
      <c r="AW35" s="678"/>
      <c r="AX35" s="678"/>
      <c r="AY35" s="679"/>
      <c r="AZ35" s="670">
        <v>6854748</v>
      </c>
      <c r="BA35" s="671"/>
      <c r="BB35" s="671"/>
      <c r="BC35" s="671"/>
      <c r="BD35" s="671"/>
      <c r="BE35" s="671"/>
      <c r="BF35" s="672"/>
      <c r="BG35" s="677" t="s">
        <v>311</v>
      </c>
      <c r="BH35" s="678"/>
      <c r="BI35" s="678"/>
      <c r="BJ35" s="678"/>
      <c r="BK35" s="678"/>
      <c r="BL35" s="678"/>
      <c r="BM35" s="678"/>
      <c r="BN35" s="678"/>
      <c r="BO35" s="678"/>
      <c r="BP35" s="678"/>
      <c r="BQ35" s="678"/>
      <c r="BR35" s="678"/>
      <c r="BS35" s="678"/>
      <c r="BT35" s="678"/>
      <c r="BU35" s="679"/>
      <c r="BV35" s="670">
        <v>757495</v>
      </c>
      <c r="BW35" s="671"/>
      <c r="BX35" s="671"/>
      <c r="BY35" s="671"/>
      <c r="BZ35" s="671"/>
      <c r="CA35" s="671"/>
      <c r="CB35" s="672"/>
      <c r="CD35" s="657" t="s">
        <v>312</v>
      </c>
      <c r="CE35" s="654"/>
      <c r="CF35" s="654"/>
      <c r="CG35" s="654"/>
      <c r="CH35" s="654"/>
      <c r="CI35" s="654"/>
      <c r="CJ35" s="654"/>
      <c r="CK35" s="654"/>
      <c r="CL35" s="654"/>
      <c r="CM35" s="654"/>
      <c r="CN35" s="654"/>
      <c r="CO35" s="654"/>
      <c r="CP35" s="654"/>
      <c r="CQ35" s="655"/>
      <c r="CR35" s="620">
        <v>374701</v>
      </c>
      <c r="CS35" s="639"/>
      <c r="CT35" s="639"/>
      <c r="CU35" s="639"/>
      <c r="CV35" s="639"/>
      <c r="CW35" s="639"/>
      <c r="CX35" s="639"/>
      <c r="CY35" s="640"/>
      <c r="CZ35" s="623">
        <v>0.6</v>
      </c>
      <c r="DA35" s="641"/>
      <c r="DB35" s="641"/>
      <c r="DC35" s="642"/>
      <c r="DD35" s="626">
        <v>184689</v>
      </c>
      <c r="DE35" s="639"/>
      <c r="DF35" s="639"/>
      <c r="DG35" s="639"/>
      <c r="DH35" s="639"/>
      <c r="DI35" s="639"/>
      <c r="DJ35" s="639"/>
      <c r="DK35" s="640"/>
      <c r="DL35" s="626">
        <v>172647</v>
      </c>
      <c r="DM35" s="639"/>
      <c r="DN35" s="639"/>
      <c r="DO35" s="639"/>
      <c r="DP35" s="639"/>
      <c r="DQ35" s="639"/>
      <c r="DR35" s="639"/>
      <c r="DS35" s="639"/>
      <c r="DT35" s="639"/>
      <c r="DU35" s="639"/>
      <c r="DV35" s="640"/>
      <c r="DW35" s="643">
        <v>0.5</v>
      </c>
      <c r="DX35" s="644"/>
      <c r="DY35" s="644"/>
      <c r="DZ35" s="644"/>
      <c r="EA35" s="644"/>
      <c r="EB35" s="644"/>
      <c r="EC35" s="645"/>
    </row>
    <row r="36" spans="2:133" ht="11.25" customHeight="1" x14ac:dyDescent="0.2">
      <c r="B36" s="601" t="s">
        <v>313</v>
      </c>
      <c r="C36" s="602"/>
      <c r="D36" s="602"/>
      <c r="E36" s="602"/>
      <c r="F36" s="602"/>
      <c r="G36" s="602"/>
      <c r="H36" s="602"/>
      <c r="I36" s="602"/>
      <c r="J36" s="602"/>
      <c r="K36" s="602"/>
      <c r="L36" s="602"/>
      <c r="M36" s="602"/>
      <c r="N36" s="602"/>
      <c r="O36" s="602"/>
      <c r="P36" s="602"/>
      <c r="Q36" s="603"/>
      <c r="R36" s="604">
        <v>63345325</v>
      </c>
      <c r="S36" s="661"/>
      <c r="T36" s="661"/>
      <c r="U36" s="661"/>
      <c r="V36" s="661"/>
      <c r="W36" s="661"/>
      <c r="X36" s="661"/>
      <c r="Y36" s="664"/>
      <c r="Z36" s="665">
        <v>100</v>
      </c>
      <c r="AA36" s="665"/>
      <c r="AB36" s="665"/>
      <c r="AC36" s="665"/>
      <c r="AD36" s="666">
        <v>32084458</v>
      </c>
      <c r="AE36" s="666"/>
      <c r="AF36" s="666"/>
      <c r="AG36" s="666"/>
      <c r="AH36" s="666"/>
      <c r="AI36" s="666"/>
      <c r="AJ36" s="666"/>
      <c r="AK36" s="666"/>
      <c r="AL36" s="667">
        <v>100</v>
      </c>
      <c r="AM36" s="668"/>
      <c r="AN36" s="668"/>
      <c r="AO36" s="669"/>
      <c r="AQ36" s="646" t="s">
        <v>314</v>
      </c>
      <c r="AR36" s="647"/>
      <c r="AS36" s="647"/>
      <c r="AT36" s="647"/>
      <c r="AU36" s="647"/>
      <c r="AV36" s="647"/>
      <c r="AW36" s="647"/>
      <c r="AX36" s="647"/>
      <c r="AY36" s="648"/>
      <c r="AZ36" s="620">
        <v>1237792</v>
      </c>
      <c r="BA36" s="621"/>
      <c r="BB36" s="621"/>
      <c r="BC36" s="621"/>
      <c r="BD36" s="639"/>
      <c r="BE36" s="639"/>
      <c r="BF36" s="649"/>
      <c r="BG36" s="657" t="s">
        <v>315</v>
      </c>
      <c r="BH36" s="654"/>
      <c r="BI36" s="654"/>
      <c r="BJ36" s="654"/>
      <c r="BK36" s="654"/>
      <c r="BL36" s="654"/>
      <c r="BM36" s="654"/>
      <c r="BN36" s="654"/>
      <c r="BO36" s="654"/>
      <c r="BP36" s="654"/>
      <c r="BQ36" s="654"/>
      <c r="BR36" s="654"/>
      <c r="BS36" s="654"/>
      <c r="BT36" s="654"/>
      <c r="BU36" s="655"/>
      <c r="BV36" s="620">
        <v>570480</v>
      </c>
      <c r="BW36" s="621"/>
      <c r="BX36" s="621"/>
      <c r="BY36" s="621"/>
      <c r="BZ36" s="621"/>
      <c r="CA36" s="621"/>
      <c r="CB36" s="656"/>
      <c r="CD36" s="657" t="s">
        <v>316</v>
      </c>
      <c r="CE36" s="654"/>
      <c r="CF36" s="654"/>
      <c r="CG36" s="654"/>
      <c r="CH36" s="654"/>
      <c r="CI36" s="654"/>
      <c r="CJ36" s="654"/>
      <c r="CK36" s="654"/>
      <c r="CL36" s="654"/>
      <c r="CM36" s="654"/>
      <c r="CN36" s="654"/>
      <c r="CO36" s="654"/>
      <c r="CP36" s="654"/>
      <c r="CQ36" s="655"/>
      <c r="CR36" s="620">
        <v>2953139</v>
      </c>
      <c r="CS36" s="621"/>
      <c r="CT36" s="621"/>
      <c r="CU36" s="621"/>
      <c r="CV36" s="621"/>
      <c r="CW36" s="621"/>
      <c r="CX36" s="621"/>
      <c r="CY36" s="622"/>
      <c r="CZ36" s="623">
        <v>4.8</v>
      </c>
      <c r="DA36" s="641"/>
      <c r="DB36" s="641"/>
      <c r="DC36" s="642"/>
      <c r="DD36" s="626">
        <v>2323927</v>
      </c>
      <c r="DE36" s="621"/>
      <c r="DF36" s="621"/>
      <c r="DG36" s="621"/>
      <c r="DH36" s="621"/>
      <c r="DI36" s="621"/>
      <c r="DJ36" s="621"/>
      <c r="DK36" s="622"/>
      <c r="DL36" s="626">
        <v>1551360</v>
      </c>
      <c r="DM36" s="621"/>
      <c r="DN36" s="621"/>
      <c r="DO36" s="621"/>
      <c r="DP36" s="621"/>
      <c r="DQ36" s="621"/>
      <c r="DR36" s="621"/>
      <c r="DS36" s="621"/>
      <c r="DT36" s="621"/>
      <c r="DU36" s="621"/>
      <c r="DV36" s="622"/>
      <c r="DW36" s="643">
        <v>4.5999999999999996</v>
      </c>
      <c r="DX36" s="644"/>
      <c r="DY36" s="644"/>
      <c r="DZ36" s="644"/>
      <c r="EA36" s="644"/>
      <c r="EB36" s="644"/>
      <c r="EC36" s="645"/>
    </row>
    <row r="37" spans="2:133" ht="11.25" customHeight="1" x14ac:dyDescent="0.2">
      <c r="AQ37" s="646" t="s">
        <v>317</v>
      </c>
      <c r="AR37" s="647"/>
      <c r="AS37" s="647"/>
      <c r="AT37" s="647"/>
      <c r="AU37" s="647"/>
      <c r="AV37" s="647"/>
      <c r="AW37" s="647"/>
      <c r="AX37" s="647"/>
      <c r="AY37" s="648"/>
      <c r="AZ37" s="620">
        <v>110372</v>
      </c>
      <c r="BA37" s="621"/>
      <c r="BB37" s="621"/>
      <c r="BC37" s="621"/>
      <c r="BD37" s="639"/>
      <c r="BE37" s="639"/>
      <c r="BF37" s="649"/>
      <c r="BG37" s="657" t="s">
        <v>318</v>
      </c>
      <c r="BH37" s="654"/>
      <c r="BI37" s="654"/>
      <c r="BJ37" s="654"/>
      <c r="BK37" s="654"/>
      <c r="BL37" s="654"/>
      <c r="BM37" s="654"/>
      <c r="BN37" s="654"/>
      <c r="BO37" s="654"/>
      <c r="BP37" s="654"/>
      <c r="BQ37" s="654"/>
      <c r="BR37" s="654"/>
      <c r="BS37" s="654"/>
      <c r="BT37" s="654"/>
      <c r="BU37" s="655"/>
      <c r="BV37" s="620">
        <v>20073</v>
      </c>
      <c r="BW37" s="621"/>
      <c r="BX37" s="621"/>
      <c r="BY37" s="621"/>
      <c r="BZ37" s="621"/>
      <c r="CA37" s="621"/>
      <c r="CB37" s="656"/>
      <c r="CD37" s="657" t="s">
        <v>319</v>
      </c>
      <c r="CE37" s="654"/>
      <c r="CF37" s="654"/>
      <c r="CG37" s="654"/>
      <c r="CH37" s="654"/>
      <c r="CI37" s="654"/>
      <c r="CJ37" s="654"/>
      <c r="CK37" s="654"/>
      <c r="CL37" s="654"/>
      <c r="CM37" s="654"/>
      <c r="CN37" s="654"/>
      <c r="CO37" s="654"/>
      <c r="CP37" s="654"/>
      <c r="CQ37" s="655"/>
      <c r="CR37" s="620">
        <v>11817</v>
      </c>
      <c r="CS37" s="639"/>
      <c r="CT37" s="639"/>
      <c r="CU37" s="639"/>
      <c r="CV37" s="639"/>
      <c r="CW37" s="639"/>
      <c r="CX37" s="639"/>
      <c r="CY37" s="640"/>
      <c r="CZ37" s="623">
        <v>0</v>
      </c>
      <c r="DA37" s="641"/>
      <c r="DB37" s="641"/>
      <c r="DC37" s="642"/>
      <c r="DD37" s="626">
        <v>11817</v>
      </c>
      <c r="DE37" s="639"/>
      <c r="DF37" s="639"/>
      <c r="DG37" s="639"/>
      <c r="DH37" s="639"/>
      <c r="DI37" s="639"/>
      <c r="DJ37" s="639"/>
      <c r="DK37" s="640"/>
      <c r="DL37" s="626">
        <v>11100</v>
      </c>
      <c r="DM37" s="639"/>
      <c r="DN37" s="639"/>
      <c r="DO37" s="639"/>
      <c r="DP37" s="639"/>
      <c r="DQ37" s="639"/>
      <c r="DR37" s="639"/>
      <c r="DS37" s="639"/>
      <c r="DT37" s="639"/>
      <c r="DU37" s="639"/>
      <c r="DV37" s="640"/>
      <c r="DW37" s="643">
        <v>0</v>
      </c>
      <c r="DX37" s="644"/>
      <c r="DY37" s="644"/>
      <c r="DZ37" s="644"/>
      <c r="EA37" s="644"/>
      <c r="EB37" s="644"/>
      <c r="EC37" s="645"/>
    </row>
    <row r="38" spans="2:133" ht="11.25" customHeight="1" x14ac:dyDescent="0.2">
      <c r="AQ38" s="646" t="s">
        <v>320</v>
      </c>
      <c r="AR38" s="647"/>
      <c r="AS38" s="647"/>
      <c r="AT38" s="647"/>
      <c r="AU38" s="647"/>
      <c r="AV38" s="647"/>
      <c r="AW38" s="647"/>
      <c r="AX38" s="647"/>
      <c r="AY38" s="648"/>
      <c r="AZ38" s="620" t="s">
        <v>321</v>
      </c>
      <c r="BA38" s="621"/>
      <c r="BB38" s="621"/>
      <c r="BC38" s="621"/>
      <c r="BD38" s="639"/>
      <c r="BE38" s="639"/>
      <c r="BF38" s="649"/>
      <c r="BG38" s="657" t="s">
        <v>322</v>
      </c>
      <c r="BH38" s="654"/>
      <c r="BI38" s="654"/>
      <c r="BJ38" s="654"/>
      <c r="BK38" s="654"/>
      <c r="BL38" s="654"/>
      <c r="BM38" s="654"/>
      <c r="BN38" s="654"/>
      <c r="BO38" s="654"/>
      <c r="BP38" s="654"/>
      <c r="BQ38" s="654"/>
      <c r="BR38" s="654"/>
      <c r="BS38" s="654"/>
      <c r="BT38" s="654"/>
      <c r="BU38" s="655"/>
      <c r="BV38" s="620">
        <v>32269</v>
      </c>
      <c r="BW38" s="621"/>
      <c r="BX38" s="621"/>
      <c r="BY38" s="621"/>
      <c r="BZ38" s="621"/>
      <c r="CA38" s="621"/>
      <c r="CB38" s="656"/>
      <c r="CD38" s="657" t="s">
        <v>323</v>
      </c>
      <c r="CE38" s="654"/>
      <c r="CF38" s="654"/>
      <c r="CG38" s="654"/>
      <c r="CH38" s="654"/>
      <c r="CI38" s="654"/>
      <c r="CJ38" s="654"/>
      <c r="CK38" s="654"/>
      <c r="CL38" s="654"/>
      <c r="CM38" s="654"/>
      <c r="CN38" s="654"/>
      <c r="CO38" s="654"/>
      <c r="CP38" s="654"/>
      <c r="CQ38" s="655"/>
      <c r="CR38" s="620">
        <v>5506584</v>
      </c>
      <c r="CS38" s="621"/>
      <c r="CT38" s="621"/>
      <c r="CU38" s="621"/>
      <c r="CV38" s="621"/>
      <c r="CW38" s="621"/>
      <c r="CX38" s="621"/>
      <c r="CY38" s="622"/>
      <c r="CZ38" s="623">
        <v>8.9</v>
      </c>
      <c r="DA38" s="641"/>
      <c r="DB38" s="641"/>
      <c r="DC38" s="642"/>
      <c r="DD38" s="626">
        <v>4442076</v>
      </c>
      <c r="DE38" s="621"/>
      <c r="DF38" s="621"/>
      <c r="DG38" s="621"/>
      <c r="DH38" s="621"/>
      <c r="DI38" s="621"/>
      <c r="DJ38" s="621"/>
      <c r="DK38" s="622"/>
      <c r="DL38" s="626">
        <v>4122422</v>
      </c>
      <c r="DM38" s="621"/>
      <c r="DN38" s="621"/>
      <c r="DO38" s="621"/>
      <c r="DP38" s="621"/>
      <c r="DQ38" s="621"/>
      <c r="DR38" s="621"/>
      <c r="DS38" s="621"/>
      <c r="DT38" s="621"/>
      <c r="DU38" s="621"/>
      <c r="DV38" s="622"/>
      <c r="DW38" s="643">
        <v>12.2</v>
      </c>
      <c r="DX38" s="644"/>
      <c r="DY38" s="644"/>
      <c r="DZ38" s="644"/>
      <c r="EA38" s="644"/>
      <c r="EB38" s="644"/>
      <c r="EC38" s="645"/>
    </row>
    <row r="39" spans="2:133" ht="11.25" customHeight="1" x14ac:dyDescent="0.2">
      <c r="AQ39" s="646" t="s">
        <v>324</v>
      </c>
      <c r="AR39" s="647"/>
      <c r="AS39" s="647"/>
      <c r="AT39" s="647"/>
      <c r="AU39" s="647"/>
      <c r="AV39" s="647"/>
      <c r="AW39" s="647"/>
      <c r="AX39" s="647"/>
      <c r="AY39" s="648"/>
      <c r="AZ39" s="620" t="s">
        <v>321</v>
      </c>
      <c r="BA39" s="621"/>
      <c r="BB39" s="621"/>
      <c r="BC39" s="621"/>
      <c r="BD39" s="639"/>
      <c r="BE39" s="639"/>
      <c r="BF39" s="649"/>
      <c r="BG39" s="650" t="s">
        <v>325</v>
      </c>
      <c r="BH39" s="651"/>
      <c r="BI39" s="651"/>
      <c r="BJ39" s="651"/>
      <c r="BK39" s="651"/>
      <c r="BL39" s="189"/>
      <c r="BM39" s="654" t="s">
        <v>326</v>
      </c>
      <c r="BN39" s="654"/>
      <c r="BO39" s="654"/>
      <c r="BP39" s="654"/>
      <c r="BQ39" s="654"/>
      <c r="BR39" s="654"/>
      <c r="BS39" s="654"/>
      <c r="BT39" s="654"/>
      <c r="BU39" s="655"/>
      <c r="BV39" s="620">
        <v>88</v>
      </c>
      <c r="BW39" s="621"/>
      <c r="BX39" s="621"/>
      <c r="BY39" s="621"/>
      <c r="BZ39" s="621"/>
      <c r="CA39" s="621"/>
      <c r="CB39" s="656"/>
      <c r="CD39" s="657" t="s">
        <v>327</v>
      </c>
      <c r="CE39" s="654"/>
      <c r="CF39" s="654"/>
      <c r="CG39" s="654"/>
      <c r="CH39" s="654"/>
      <c r="CI39" s="654"/>
      <c r="CJ39" s="654"/>
      <c r="CK39" s="654"/>
      <c r="CL39" s="654"/>
      <c r="CM39" s="654"/>
      <c r="CN39" s="654"/>
      <c r="CO39" s="654"/>
      <c r="CP39" s="654"/>
      <c r="CQ39" s="655"/>
      <c r="CR39" s="620">
        <v>4308825</v>
      </c>
      <c r="CS39" s="639"/>
      <c r="CT39" s="639"/>
      <c r="CU39" s="639"/>
      <c r="CV39" s="639"/>
      <c r="CW39" s="639"/>
      <c r="CX39" s="639"/>
      <c r="CY39" s="640"/>
      <c r="CZ39" s="623">
        <v>7</v>
      </c>
      <c r="DA39" s="641"/>
      <c r="DB39" s="641"/>
      <c r="DC39" s="642"/>
      <c r="DD39" s="626">
        <v>1164642</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x14ac:dyDescent="0.2">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328</v>
      </c>
      <c r="AR40" s="647"/>
      <c r="AS40" s="647"/>
      <c r="AT40" s="647"/>
      <c r="AU40" s="647"/>
      <c r="AV40" s="647"/>
      <c r="AW40" s="647"/>
      <c r="AX40" s="647"/>
      <c r="AY40" s="648"/>
      <c r="AZ40" s="620">
        <v>1544858</v>
      </c>
      <c r="BA40" s="621"/>
      <c r="BB40" s="621"/>
      <c r="BC40" s="621"/>
      <c r="BD40" s="639"/>
      <c r="BE40" s="639"/>
      <c r="BF40" s="649"/>
      <c r="BG40" s="650"/>
      <c r="BH40" s="651"/>
      <c r="BI40" s="651"/>
      <c r="BJ40" s="651"/>
      <c r="BK40" s="651"/>
      <c r="BL40" s="189"/>
      <c r="BM40" s="654" t="s">
        <v>329</v>
      </c>
      <c r="BN40" s="654"/>
      <c r="BO40" s="654"/>
      <c r="BP40" s="654"/>
      <c r="BQ40" s="654"/>
      <c r="BR40" s="654"/>
      <c r="BS40" s="654"/>
      <c r="BT40" s="654"/>
      <c r="BU40" s="655"/>
      <c r="BV40" s="620">
        <v>120</v>
      </c>
      <c r="BW40" s="621"/>
      <c r="BX40" s="621"/>
      <c r="BY40" s="621"/>
      <c r="BZ40" s="621"/>
      <c r="CA40" s="621"/>
      <c r="CB40" s="656"/>
      <c r="CD40" s="657" t="s">
        <v>330</v>
      </c>
      <c r="CE40" s="654"/>
      <c r="CF40" s="654"/>
      <c r="CG40" s="654"/>
      <c r="CH40" s="654"/>
      <c r="CI40" s="654"/>
      <c r="CJ40" s="654"/>
      <c r="CK40" s="654"/>
      <c r="CL40" s="654"/>
      <c r="CM40" s="654"/>
      <c r="CN40" s="654"/>
      <c r="CO40" s="654"/>
      <c r="CP40" s="654"/>
      <c r="CQ40" s="655"/>
      <c r="CR40" s="620">
        <v>1531360</v>
      </c>
      <c r="CS40" s="621"/>
      <c r="CT40" s="621"/>
      <c r="CU40" s="621"/>
      <c r="CV40" s="621"/>
      <c r="CW40" s="621"/>
      <c r="CX40" s="621"/>
      <c r="CY40" s="622"/>
      <c r="CZ40" s="623">
        <v>2.5</v>
      </c>
      <c r="DA40" s="641"/>
      <c r="DB40" s="641"/>
      <c r="DC40" s="642"/>
      <c r="DD40" s="626">
        <v>350090</v>
      </c>
      <c r="DE40" s="621"/>
      <c r="DF40" s="621"/>
      <c r="DG40" s="621"/>
      <c r="DH40" s="621"/>
      <c r="DI40" s="621"/>
      <c r="DJ40" s="621"/>
      <c r="DK40" s="622"/>
      <c r="DL40" s="626">
        <v>77477</v>
      </c>
      <c r="DM40" s="621"/>
      <c r="DN40" s="621"/>
      <c r="DO40" s="621"/>
      <c r="DP40" s="621"/>
      <c r="DQ40" s="621"/>
      <c r="DR40" s="621"/>
      <c r="DS40" s="621"/>
      <c r="DT40" s="621"/>
      <c r="DU40" s="621"/>
      <c r="DV40" s="622"/>
      <c r="DW40" s="643">
        <v>0.2</v>
      </c>
      <c r="DX40" s="644"/>
      <c r="DY40" s="644"/>
      <c r="DZ40" s="644"/>
      <c r="EA40" s="644"/>
      <c r="EB40" s="644"/>
      <c r="EC40" s="645"/>
    </row>
    <row r="41" spans="2:133" ht="11.25" customHeight="1" x14ac:dyDescent="0.2">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331</v>
      </c>
      <c r="AR41" s="659"/>
      <c r="AS41" s="659"/>
      <c r="AT41" s="659"/>
      <c r="AU41" s="659"/>
      <c r="AV41" s="659"/>
      <c r="AW41" s="659"/>
      <c r="AX41" s="659"/>
      <c r="AY41" s="660"/>
      <c r="AZ41" s="604">
        <v>3961726</v>
      </c>
      <c r="BA41" s="661"/>
      <c r="BB41" s="661"/>
      <c r="BC41" s="661"/>
      <c r="BD41" s="605"/>
      <c r="BE41" s="605"/>
      <c r="BF41" s="662"/>
      <c r="BG41" s="652"/>
      <c r="BH41" s="653"/>
      <c r="BI41" s="653"/>
      <c r="BJ41" s="653"/>
      <c r="BK41" s="653"/>
      <c r="BL41" s="191"/>
      <c r="BM41" s="659" t="s">
        <v>332</v>
      </c>
      <c r="BN41" s="659"/>
      <c r="BO41" s="659"/>
      <c r="BP41" s="659"/>
      <c r="BQ41" s="659"/>
      <c r="BR41" s="659"/>
      <c r="BS41" s="659"/>
      <c r="BT41" s="659"/>
      <c r="BU41" s="660"/>
      <c r="BV41" s="604">
        <v>312</v>
      </c>
      <c r="BW41" s="661"/>
      <c r="BX41" s="661"/>
      <c r="BY41" s="661"/>
      <c r="BZ41" s="661"/>
      <c r="CA41" s="661"/>
      <c r="CB41" s="663"/>
      <c r="CD41" s="657" t="s">
        <v>333</v>
      </c>
      <c r="CE41" s="654"/>
      <c r="CF41" s="654"/>
      <c r="CG41" s="654"/>
      <c r="CH41" s="654"/>
      <c r="CI41" s="654"/>
      <c r="CJ41" s="654"/>
      <c r="CK41" s="654"/>
      <c r="CL41" s="654"/>
      <c r="CM41" s="654"/>
      <c r="CN41" s="654"/>
      <c r="CO41" s="654"/>
      <c r="CP41" s="654"/>
      <c r="CQ41" s="655"/>
      <c r="CR41" s="620" t="s">
        <v>334</v>
      </c>
      <c r="CS41" s="639"/>
      <c r="CT41" s="639"/>
      <c r="CU41" s="639"/>
      <c r="CV41" s="639"/>
      <c r="CW41" s="639"/>
      <c r="CX41" s="639"/>
      <c r="CY41" s="640"/>
      <c r="CZ41" s="623" t="s">
        <v>334</v>
      </c>
      <c r="DA41" s="641"/>
      <c r="DB41" s="641"/>
      <c r="DC41" s="642"/>
      <c r="DD41" s="626" t="s">
        <v>334</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2">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336</v>
      </c>
      <c r="CE42" s="618"/>
      <c r="CF42" s="618"/>
      <c r="CG42" s="618"/>
      <c r="CH42" s="618"/>
      <c r="CI42" s="618"/>
      <c r="CJ42" s="618"/>
      <c r="CK42" s="618"/>
      <c r="CL42" s="618"/>
      <c r="CM42" s="618"/>
      <c r="CN42" s="618"/>
      <c r="CO42" s="618"/>
      <c r="CP42" s="618"/>
      <c r="CQ42" s="619"/>
      <c r="CR42" s="620">
        <v>7513055</v>
      </c>
      <c r="CS42" s="621"/>
      <c r="CT42" s="621"/>
      <c r="CU42" s="621"/>
      <c r="CV42" s="621"/>
      <c r="CW42" s="621"/>
      <c r="CX42" s="621"/>
      <c r="CY42" s="622"/>
      <c r="CZ42" s="623">
        <v>12.2</v>
      </c>
      <c r="DA42" s="624"/>
      <c r="DB42" s="624"/>
      <c r="DC42" s="625"/>
      <c r="DD42" s="626">
        <v>1737559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2">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338</v>
      </c>
      <c r="CE43" s="618"/>
      <c r="CF43" s="618"/>
      <c r="CG43" s="618"/>
      <c r="CH43" s="618"/>
      <c r="CI43" s="618"/>
      <c r="CJ43" s="618"/>
      <c r="CK43" s="618"/>
      <c r="CL43" s="618"/>
      <c r="CM43" s="618"/>
      <c r="CN43" s="618"/>
      <c r="CO43" s="618"/>
      <c r="CP43" s="618"/>
      <c r="CQ43" s="619"/>
      <c r="CR43" s="620">
        <v>162132</v>
      </c>
      <c r="CS43" s="639"/>
      <c r="CT43" s="639"/>
      <c r="CU43" s="639"/>
      <c r="CV43" s="639"/>
      <c r="CW43" s="639"/>
      <c r="CX43" s="639"/>
      <c r="CY43" s="640"/>
      <c r="CZ43" s="623">
        <v>0.3</v>
      </c>
      <c r="DA43" s="641"/>
      <c r="DB43" s="641"/>
      <c r="DC43" s="642"/>
      <c r="DD43" s="626">
        <v>162132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2">
      <c r="B44" s="194" t="s">
        <v>339</v>
      </c>
      <c r="CD44" s="633" t="s">
        <v>291</v>
      </c>
      <c r="CE44" s="634"/>
      <c r="CF44" s="617" t="s">
        <v>340</v>
      </c>
      <c r="CG44" s="618"/>
      <c r="CH44" s="618"/>
      <c r="CI44" s="618"/>
      <c r="CJ44" s="618"/>
      <c r="CK44" s="618"/>
      <c r="CL44" s="618"/>
      <c r="CM44" s="618"/>
      <c r="CN44" s="618"/>
      <c r="CO44" s="618"/>
      <c r="CP44" s="618"/>
      <c r="CQ44" s="619"/>
      <c r="CR44" s="620">
        <v>7208283</v>
      </c>
      <c r="CS44" s="621"/>
      <c r="CT44" s="621"/>
      <c r="CU44" s="621"/>
      <c r="CV44" s="621"/>
      <c r="CW44" s="621"/>
      <c r="CX44" s="621"/>
      <c r="CY44" s="622"/>
      <c r="CZ44" s="623">
        <v>11.7</v>
      </c>
      <c r="DA44" s="624"/>
      <c r="DB44" s="624"/>
      <c r="DC44" s="625"/>
      <c r="DD44" s="626">
        <v>1586224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2">
      <c r="CD45" s="635"/>
      <c r="CE45" s="636"/>
      <c r="CF45" s="617" t="s">
        <v>341</v>
      </c>
      <c r="CG45" s="618"/>
      <c r="CH45" s="618"/>
      <c r="CI45" s="618"/>
      <c r="CJ45" s="618"/>
      <c r="CK45" s="618"/>
      <c r="CL45" s="618"/>
      <c r="CM45" s="618"/>
      <c r="CN45" s="618"/>
      <c r="CO45" s="618"/>
      <c r="CP45" s="618"/>
      <c r="CQ45" s="619"/>
      <c r="CR45" s="620">
        <v>3045088</v>
      </c>
      <c r="CS45" s="639"/>
      <c r="CT45" s="639"/>
      <c r="CU45" s="639"/>
      <c r="CV45" s="639"/>
      <c r="CW45" s="639"/>
      <c r="CX45" s="639"/>
      <c r="CY45" s="640"/>
      <c r="CZ45" s="623">
        <v>4.9000000000000004</v>
      </c>
      <c r="DA45" s="641"/>
      <c r="DB45" s="641"/>
      <c r="DC45" s="642"/>
      <c r="DD45" s="626">
        <v>298057</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2">
      <c r="CD46" s="635"/>
      <c r="CE46" s="636"/>
      <c r="CF46" s="617" t="s">
        <v>342</v>
      </c>
      <c r="CG46" s="618"/>
      <c r="CH46" s="618"/>
      <c r="CI46" s="618"/>
      <c r="CJ46" s="618"/>
      <c r="CK46" s="618"/>
      <c r="CL46" s="618"/>
      <c r="CM46" s="618"/>
      <c r="CN46" s="618"/>
      <c r="CO46" s="618"/>
      <c r="CP46" s="618"/>
      <c r="CQ46" s="619"/>
      <c r="CR46" s="620">
        <v>4057864</v>
      </c>
      <c r="CS46" s="621"/>
      <c r="CT46" s="621"/>
      <c r="CU46" s="621"/>
      <c r="CV46" s="621"/>
      <c r="CW46" s="621"/>
      <c r="CX46" s="621"/>
      <c r="CY46" s="622"/>
      <c r="CZ46" s="623">
        <v>6.6</v>
      </c>
      <c r="DA46" s="624"/>
      <c r="DB46" s="624"/>
      <c r="DC46" s="625"/>
      <c r="DD46" s="626">
        <v>1283771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2">
      <c r="CD47" s="635"/>
      <c r="CE47" s="636"/>
      <c r="CF47" s="617" t="s">
        <v>343</v>
      </c>
      <c r="CG47" s="618"/>
      <c r="CH47" s="618"/>
      <c r="CI47" s="618"/>
      <c r="CJ47" s="618"/>
      <c r="CK47" s="618"/>
      <c r="CL47" s="618"/>
      <c r="CM47" s="618"/>
      <c r="CN47" s="618"/>
      <c r="CO47" s="618"/>
      <c r="CP47" s="618"/>
      <c r="CQ47" s="619"/>
      <c r="CR47" s="620">
        <v>304772</v>
      </c>
      <c r="CS47" s="639"/>
      <c r="CT47" s="639"/>
      <c r="CU47" s="639"/>
      <c r="CV47" s="639"/>
      <c r="CW47" s="639"/>
      <c r="CX47" s="639"/>
      <c r="CY47" s="640"/>
      <c r="CZ47" s="623">
        <v>0.5</v>
      </c>
      <c r="DA47" s="641"/>
      <c r="DB47" s="641"/>
      <c r="DC47" s="642"/>
      <c r="DD47" s="626">
        <v>151335</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ht="10.8" x14ac:dyDescent="0.2">
      <c r="CD48" s="637"/>
      <c r="CE48" s="638"/>
      <c r="CF48" s="617" t="s">
        <v>344</v>
      </c>
      <c r="CG48" s="618"/>
      <c r="CH48" s="618"/>
      <c r="CI48" s="618"/>
      <c r="CJ48" s="618"/>
      <c r="CK48" s="618"/>
      <c r="CL48" s="618"/>
      <c r="CM48" s="618"/>
      <c r="CN48" s="618"/>
      <c r="CO48" s="618"/>
      <c r="CP48" s="618"/>
      <c r="CQ48" s="619"/>
      <c r="CR48" s="620" t="s">
        <v>224</v>
      </c>
      <c r="CS48" s="621"/>
      <c r="CT48" s="621"/>
      <c r="CU48" s="621"/>
      <c r="CV48" s="621"/>
      <c r="CW48" s="621"/>
      <c r="CX48" s="621"/>
      <c r="CY48" s="622"/>
      <c r="CZ48" s="623" t="s">
        <v>224</v>
      </c>
      <c r="DA48" s="624"/>
      <c r="DB48" s="624"/>
      <c r="DC48" s="625"/>
      <c r="DD48" s="626" t="s">
        <v>224</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2">
      <c r="CD49" s="601" t="s">
        <v>345</v>
      </c>
      <c r="CE49" s="602"/>
      <c r="CF49" s="602"/>
      <c r="CG49" s="602"/>
      <c r="CH49" s="602"/>
      <c r="CI49" s="602"/>
      <c r="CJ49" s="602"/>
      <c r="CK49" s="602"/>
      <c r="CL49" s="602"/>
      <c r="CM49" s="602"/>
      <c r="CN49" s="602"/>
      <c r="CO49" s="602"/>
      <c r="CP49" s="602"/>
      <c r="CQ49" s="603"/>
      <c r="CR49" s="604">
        <v>61822169</v>
      </c>
      <c r="CS49" s="605"/>
      <c r="CT49" s="605"/>
      <c r="CU49" s="605"/>
      <c r="CV49" s="605"/>
      <c r="CW49" s="605"/>
      <c r="CX49" s="605"/>
      <c r="CY49" s="606"/>
      <c r="CZ49" s="607">
        <v>100</v>
      </c>
      <c r="DA49" s="608"/>
      <c r="DB49" s="608"/>
      <c r="DC49" s="609"/>
      <c r="DD49" s="610">
        <v>35727806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t="10.8" hidden="1" x14ac:dyDescent="0.2"/>
    <row r="51" spans="82:133" ht="10.8" hidden="1" x14ac:dyDescent="0.2"/>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120"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80" zoomScaleNormal="80" zoomScaleSheetLayoutView="70" workbookViewId="0"/>
  </sheetViews>
  <sheetFormatPr defaultColWidth="0" defaultRowHeight="13.2" zeroHeight="1" x14ac:dyDescent="0.2"/>
  <cols>
    <col min="1" max="130" width="2.77734375" style="242" customWidth="1"/>
    <col min="131" max="131" width="1.6640625" style="242" customWidth="1"/>
    <col min="132" max="16384" width="9" style="242" hidden="1"/>
  </cols>
  <sheetData>
    <row r="1" spans="1:131" s="200" customFormat="1" ht="11.25" customHeight="1" thickBot="1" x14ac:dyDescent="0.25">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5">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347</v>
      </c>
      <c r="DK2" s="1140"/>
      <c r="DL2" s="1140"/>
      <c r="DM2" s="1140"/>
      <c r="DN2" s="1140"/>
      <c r="DO2" s="1141"/>
      <c r="DP2" s="202"/>
      <c r="DQ2" s="1139" t="s">
        <v>348</v>
      </c>
      <c r="DR2" s="1140"/>
      <c r="DS2" s="1140"/>
      <c r="DT2" s="1140"/>
      <c r="DU2" s="1140"/>
      <c r="DV2" s="1140"/>
      <c r="DW2" s="1140"/>
      <c r="DX2" s="1140"/>
      <c r="DY2" s="1140"/>
      <c r="DZ2" s="1141"/>
      <c r="EA2" s="203"/>
    </row>
    <row r="3" spans="1:131" s="200" customFormat="1" ht="11.25" customHeight="1" x14ac:dyDescent="0.2">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5">
      <c r="A4" s="1092" t="s">
        <v>349</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2">
      <c r="A5" s="1024" t="s">
        <v>351</v>
      </c>
      <c r="B5" s="1025"/>
      <c r="C5" s="1025"/>
      <c r="D5" s="1025"/>
      <c r="E5" s="1025"/>
      <c r="F5" s="1025"/>
      <c r="G5" s="1025"/>
      <c r="H5" s="1025"/>
      <c r="I5" s="1025"/>
      <c r="J5" s="1025"/>
      <c r="K5" s="1025"/>
      <c r="L5" s="1025"/>
      <c r="M5" s="1025"/>
      <c r="N5" s="1025"/>
      <c r="O5" s="1025"/>
      <c r="P5" s="1026"/>
      <c r="Q5" s="1030" t="s">
        <v>352</v>
      </c>
      <c r="R5" s="1031"/>
      <c r="S5" s="1031"/>
      <c r="T5" s="1031"/>
      <c r="U5" s="1032"/>
      <c r="V5" s="1030" t="s">
        <v>353</v>
      </c>
      <c r="W5" s="1031"/>
      <c r="X5" s="1031"/>
      <c r="Y5" s="1031"/>
      <c r="Z5" s="1032"/>
      <c r="AA5" s="1030" t="s">
        <v>354</v>
      </c>
      <c r="AB5" s="1031"/>
      <c r="AC5" s="1031"/>
      <c r="AD5" s="1031"/>
      <c r="AE5" s="1031"/>
      <c r="AF5" s="1142" t="s">
        <v>355</v>
      </c>
      <c r="AG5" s="1031"/>
      <c r="AH5" s="1031"/>
      <c r="AI5" s="1031"/>
      <c r="AJ5" s="1046"/>
      <c r="AK5" s="1031" t="s">
        <v>356</v>
      </c>
      <c r="AL5" s="1031"/>
      <c r="AM5" s="1031"/>
      <c r="AN5" s="1031"/>
      <c r="AO5" s="1032"/>
      <c r="AP5" s="1030" t="s">
        <v>357</v>
      </c>
      <c r="AQ5" s="1031"/>
      <c r="AR5" s="1031"/>
      <c r="AS5" s="1031"/>
      <c r="AT5" s="1032"/>
      <c r="AU5" s="1030" t="s">
        <v>358</v>
      </c>
      <c r="AV5" s="1031"/>
      <c r="AW5" s="1031"/>
      <c r="AX5" s="1031"/>
      <c r="AY5" s="1046"/>
      <c r="AZ5" s="209"/>
      <c r="BA5" s="209"/>
      <c r="BB5" s="209"/>
      <c r="BC5" s="209"/>
      <c r="BD5" s="209"/>
      <c r="BE5" s="210"/>
      <c r="BF5" s="210"/>
      <c r="BG5" s="210"/>
      <c r="BH5" s="210"/>
      <c r="BI5" s="210"/>
      <c r="BJ5" s="210"/>
      <c r="BK5" s="210"/>
      <c r="BL5" s="210"/>
      <c r="BM5" s="210"/>
      <c r="BN5" s="210"/>
      <c r="BO5" s="210"/>
      <c r="BP5" s="210"/>
      <c r="BQ5" s="1024" t="s">
        <v>359</v>
      </c>
      <c r="BR5" s="1025"/>
      <c r="BS5" s="1025"/>
      <c r="BT5" s="1025"/>
      <c r="BU5" s="1025"/>
      <c r="BV5" s="1025"/>
      <c r="BW5" s="1025"/>
      <c r="BX5" s="1025"/>
      <c r="BY5" s="1025"/>
      <c r="BZ5" s="1025"/>
      <c r="CA5" s="1025"/>
      <c r="CB5" s="1025"/>
      <c r="CC5" s="1025"/>
      <c r="CD5" s="1025"/>
      <c r="CE5" s="1025"/>
      <c r="CF5" s="1025"/>
      <c r="CG5" s="1026"/>
      <c r="CH5" s="1030" t="s">
        <v>360</v>
      </c>
      <c r="CI5" s="1031"/>
      <c r="CJ5" s="1031"/>
      <c r="CK5" s="1031"/>
      <c r="CL5" s="1032"/>
      <c r="CM5" s="1030" t="s">
        <v>361</v>
      </c>
      <c r="CN5" s="1031"/>
      <c r="CO5" s="1031"/>
      <c r="CP5" s="1031"/>
      <c r="CQ5" s="1032"/>
      <c r="CR5" s="1030" t="s">
        <v>362</v>
      </c>
      <c r="CS5" s="1031"/>
      <c r="CT5" s="1031"/>
      <c r="CU5" s="1031"/>
      <c r="CV5" s="1032"/>
      <c r="CW5" s="1030" t="s">
        <v>363</v>
      </c>
      <c r="CX5" s="1031"/>
      <c r="CY5" s="1031"/>
      <c r="CZ5" s="1031"/>
      <c r="DA5" s="1032"/>
      <c r="DB5" s="1030" t="s">
        <v>364</v>
      </c>
      <c r="DC5" s="1031"/>
      <c r="DD5" s="1031"/>
      <c r="DE5" s="1031"/>
      <c r="DF5" s="1032"/>
      <c r="DG5" s="1127" t="s">
        <v>365</v>
      </c>
      <c r="DH5" s="1128"/>
      <c r="DI5" s="1128"/>
      <c r="DJ5" s="1128"/>
      <c r="DK5" s="1129"/>
      <c r="DL5" s="1127" t="s">
        <v>366</v>
      </c>
      <c r="DM5" s="1128"/>
      <c r="DN5" s="1128"/>
      <c r="DO5" s="1128"/>
      <c r="DP5" s="1129"/>
      <c r="DQ5" s="1030" t="s">
        <v>367</v>
      </c>
      <c r="DR5" s="1031"/>
      <c r="DS5" s="1031"/>
      <c r="DT5" s="1031"/>
      <c r="DU5" s="1032"/>
      <c r="DV5" s="1030" t="s">
        <v>358</v>
      </c>
      <c r="DW5" s="1031"/>
      <c r="DX5" s="1031"/>
      <c r="DY5" s="1031"/>
      <c r="DZ5" s="1046"/>
      <c r="EA5" s="207"/>
    </row>
    <row r="6" spans="1:131" s="208" customFormat="1" ht="26.25" customHeight="1" thickBot="1" x14ac:dyDescent="0.25">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2">
      <c r="A7" s="211">
        <v>1</v>
      </c>
      <c r="B7" s="1079" t="s">
        <v>368</v>
      </c>
      <c r="C7" s="1080"/>
      <c r="D7" s="1080"/>
      <c r="E7" s="1080"/>
      <c r="F7" s="1080"/>
      <c r="G7" s="1080"/>
      <c r="H7" s="1080"/>
      <c r="I7" s="1080"/>
      <c r="J7" s="1080"/>
      <c r="K7" s="1080"/>
      <c r="L7" s="1080"/>
      <c r="M7" s="1080"/>
      <c r="N7" s="1080"/>
      <c r="O7" s="1080"/>
      <c r="P7" s="1081"/>
      <c r="Q7" s="1133">
        <v>63409</v>
      </c>
      <c r="R7" s="1134"/>
      <c r="S7" s="1134"/>
      <c r="T7" s="1134"/>
      <c r="U7" s="1134"/>
      <c r="V7" s="1134">
        <v>61886</v>
      </c>
      <c r="W7" s="1134"/>
      <c r="X7" s="1134"/>
      <c r="Y7" s="1134"/>
      <c r="Z7" s="1134"/>
      <c r="AA7" s="1134">
        <v>1523</v>
      </c>
      <c r="AB7" s="1134"/>
      <c r="AC7" s="1134"/>
      <c r="AD7" s="1134"/>
      <c r="AE7" s="1135"/>
      <c r="AF7" s="1136">
        <v>1240</v>
      </c>
      <c r="AG7" s="1137"/>
      <c r="AH7" s="1137"/>
      <c r="AI7" s="1137"/>
      <c r="AJ7" s="1138"/>
      <c r="AK7" s="1120" t="s">
        <v>481</v>
      </c>
      <c r="AL7" s="1121"/>
      <c r="AM7" s="1121"/>
      <c r="AN7" s="1121"/>
      <c r="AO7" s="1121"/>
      <c r="AP7" s="1121">
        <v>60984</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535</v>
      </c>
      <c r="BT7" s="1125"/>
      <c r="BU7" s="1125"/>
      <c r="BV7" s="1125"/>
      <c r="BW7" s="1125"/>
      <c r="BX7" s="1125"/>
      <c r="BY7" s="1125"/>
      <c r="BZ7" s="1125"/>
      <c r="CA7" s="1125"/>
      <c r="CB7" s="1125"/>
      <c r="CC7" s="1125"/>
      <c r="CD7" s="1125"/>
      <c r="CE7" s="1125"/>
      <c r="CF7" s="1125"/>
      <c r="CG7" s="1126"/>
      <c r="CH7" s="1117">
        <v>3</v>
      </c>
      <c r="CI7" s="1118"/>
      <c r="CJ7" s="1118"/>
      <c r="CK7" s="1118"/>
      <c r="CL7" s="1119"/>
      <c r="CM7" s="1117">
        <v>91</v>
      </c>
      <c r="CN7" s="1118"/>
      <c r="CO7" s="1118"/>
      <c r="CP7" s="1118"/>
      <c r="CQ7" s="1119"/>
      <c r="CR7" s="1117">
        <v>30</v>
      </c>
      <c r="CS7" s="1118"/>
      <c r="CT7" s="1118"/>
      <c r="CU7" s="1118"/>
      <c r="CV7" s="1119"/>
      <c r="CW7" s="1117" t="s">
        <v>481</v>
      </c>
      <c r="CX7" s="1118"/>
      <c r="CY7" s="1118"/>
      <c r="CZ7" s="1118"/>
      <c r="DA7" s="1119"/>
      <c r="DB7" s="1117" t="s">
        <v>481</v>
      </c>
      <c r="DC7" s="1118"/>
      <c r="DD7" s="1118"/>
      <c r="DE7" s="1118"/>
      <c r="DF7" s="1119"/>
      <c r="DG7" s="1117" t="s">
        <v>481</v>
      </c>
      <c r="DH7" s="1118"/>
      <c r="DI7" s="1118"/>
      <c r="DJ7" s="1118"/>
      <c r="DK7" s="1119"/>
      <c r="DL7" s="1117" t="s">
        <v>481</v>
      </c>
      <c r="DM7" s="1118"/>
      <c r="DN7" s="1118"/>
      <c r="DO7" s="1118"/>
      <c r="DP7" s="1119"/>
      <c r="DQ7" s="1117" t="s">
        <v>481</v>
      </c>
      <c r="DR7" s="1118"/>
      <c r="DS7" s="1118"/>
      <c r="DT7" s="1118"/>
      <c r="DU7" s="1119"/>
      <c r="DV7" s="1144"/>
      <c r="DW7" s="1145"/>
      <c r="DX7" s="1145"/>
      <c r="DY7" s="1145"/>
      <c r="DZ7" s="1146"/>
      <c r="EA7" s="207"/>
    </row>
    <row r="8" spans="1:131" s="208" customFormat="1" ht="26.25" customHeight="1" x14ac:dyDescent="0.2">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536</v>
      </c>
      <c r="BT8" s="1044"/>
      <c r="BU8" s="1044"/>
      <c r="BV8" s="1044"/>
      <c r="BW8" s="1044"/>
      <c r="BX8" s="1044"/>
      <c r="BY8" s="1044"/>
      <c r="BZ8" s="1044"/>
      <c r="CA8" s="1044"/>
      <c r="CB8" s="1044"/>
      <c r="CC8" s="1044"/>
      <c r="CD8" s="1044"/>
      <c r="CE8" s="1044"/>
      <c r="CF8" s="1044"/>
      <c r="CG8" s="1045"/>
      <c r="CH8" s="1018">
        <v>0</v>
      </c>
      <c r="CI8" s="1019"/>
      <c r="CJ8" s="1019"/>
      <c r="CK8" s="1019"/>
      <c r="CL8" s="1020"/>
      <c r="CM8" s="1018">
        <v>48</v>
      </c>
      <c r="CN8" s="1019"/>
      <c r="CO8" s="1019"/>
      <c r="CP8" s="1019"/>
      <c r="CQ8" s="1020"/>
      <c r="CR8" s="1018">
        <v>19</v>
      </c>
      <c r="CS8" s="1019"/>
      <c r="CT8" s="1019"/>
      <c r="CU8" s="1019"/>
      <c r="CV8" s="1020"/>
      <c r="CW8" s="1018" t="s">
        <v>481</v>
      </c>
      <c r="CX8" s="1019"/>
      <c r="CY8" s="1019"/>
      <c r="CZ8" s="1019"/>
      <c r="DA8" s="1020"/>
      <c r="DB8" s="1018" t="s">
        <v>481</v>
      </c>
      <c r="DC8" s="1019"/>
      <c r="DD8" s="1019"/>
      <c r="DE8" s="1019"/>
      <c r="DF8" s="1020"/>
      <c r="DG8" s="1018" t="s">
        <v>481</v>
      </c>
      <c r="DH8" s="1019"/>
      <c r="DI8" s="1019"/>
      <c r="DJ8" s="1019"/>
      <c r="DK8" s="1020"/>
      <c r="DL8" s="1018" t="s">
        <v>481</v>
      </c>
      <c r="DM8" s="1019"/>
      <c r="DN8" s="1019"/>
      <c r="DO8" s="1019"/>
      <c r="DP8" s="1020"/>
      <c r="DQ8" s="1018" t="s">
        <v>481</v>
      </c>
      <c r="DR8" s="1019"/>
      <c r="DS8" s="1019"/>
      <c r="DT8" s="1019"/>
      <c r="DU8" s="1020"/>
      <c r="DV8" s="1021"/>
      <c r="DW8" s="1022"/>
      <c r="DX8" s="1022"/>
      <c r="DY8" s="1022"/>
      <c r="DZ8" s="1023"/>
      <c r="EA8" s="207"/>
    </row>
    <row r="9" spans="1:131" s="208" customFormat="1" ht="26.25" customHeight="1" x14ac:dyDescent="0.2">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537</v>
      </c>
      <c r="BT9" s="1044"/>
      <c r="BU9" s="1044"/>
      <c r="BV9" s="1044"/>
      <c r="BW9" s="1044"/>
      <c r="BX9" s="1044"/>
      <c r="BY9" s="1044"/>
      <c r="BZ9" s="1044"/>
      <c r="CA9" s="1044"/>
      <c r="CB9" s="1044"/>
      <c r="CC9" s="1044"/>
      <c r="CD9" s="1044"/>
      <c r="CE9" s="1044"/>
      <c r="CF9" s="1044"/>
      <c r="CG9" s="1045"/>
      <c r="CH9" s="1018">
        <v>2</v>
      </c>
      <c r="CI9" s="1019"/>
      <c r="CJ9" s="1019"/>
      <c r="CK9" s="1019"/>
      <c r="CL9" s="1020"/>
      <c r="CM9" s="1018">
        <v>28</v>
      </c>
      <c r="CN9" s="1019"/>
      <c r="CO9" s="1019"/>
      <c r="CP9" s="1019"/>
      <c r="CQ9" s="1020"/>
      <c r="CR9" s="1018">
        <v>65</v>
      </c>
      <c r="CS9" s="1019"/>
      <c r="CT9" s="1019"/>
      <c r="CU9" s="1019"/>
      <c r="CV9" s="1020"/>
      <c r="CW9" s="1018" t="s">
        <v>481</v>
      </c>
      <c r="CX9" s="1019"/>
      <c r="CY9" s="1019"/>
      <c r="CZ9" s="1019"/>
      <c r="DA9" s="1020"/>
      <c r="DB9" s="1018">
        <v>15</v>
      </c>
      <c r="DC9" s="1019"/>
      <c r="DD9" s="1019"/>
      <c r="DE9" s="1019"/>
      <c r="DF9" s="1020"/>
      <c r="DG9" s="1018" t="s">
        <v>481</v>
      </c>
      <c r="DH9" s="1019"/>
      <c r="DI9" s="1019"/>
      <c r="DJ9" s="1019"/>
      <c r="DK9" s="1020"/>
      <c r="DL9" s="1018" t="s">
        <v>481</v>
      </c>
      <c r="DM9" s="1019"/>
      <c r="DN9" s="1019"/>
      <c r="DO9" s="1019"/>
      <c r="DP9" s="1020"/>
      <c r="DQ9" s="1018" t="s">
        <v>481</v>
      </c>
      <c r="DR9" s="1019"/>
      <c r="DS9" s="1019"/>
      <c r="DT9" s="1019"/>
      <c r="DU9" s="1020"/>
      <c r="DV9" s="1021"/>
      <c r="DW9" s="1022"/>
      <c r="DX9" s="1022"/>
      <c r="DY9" s="1022"/>
      <c r="DZ9" s="1023"/>
      <c r="EA9" s="207"/>
    </row>
    <row r="10" spans="1:131" s="208" customFormat="1" ht="26.25" customHeight="1" x14ac:dyDescent="0.2">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538</v>
      </c>
      <c r="BT10" s="1044"/>
      <c r="BU10" s="1044"/>
      <c r="BV10" s="1044"/>
      <c r="BW10" s="1044"/>
      <c r="BX10" s="1044"/>
      <c r="BY10" s="1044"/>
      <c r="BZ10" s="1044"/>
      <c r="CA10" s="1044"/>
      <c r="CB10" s="1044"/>
      <c r="CC10" s="1044"/>
      <c r="CD10" s="1044"/>
      <c r="CE10" s="1044"/>
      <c r="CF10" s="1044"/>
      <c r="CG10" s="1045"/>
      <c r="CH10" s="1018">
        <v>4</v>
      </c>
      <c r="CI10" s="1019"/>
      <c r="CJ10" s="1019"/>
      <c r="CK10" s="1019"/>
      <c r="CL10" s="1020"/>
      <c r="CM10" s="1018">
        <v>23</v>
      </c>
      <c r="CN10" s="1019"/>
      <c r="CO10" s="1019"/>
      <c r="CP10" s="1019"/>
      <c r="CQ10" s="1020"/>
      <c r="CR10" s="1018">
        <v>6</v>
      </c>
      <c r="CS10" s="1019"/>
      <c r="CT10" s="1019"/>
      <c r="CU10" s="1019"/>
      <c r="CV10" s="1020"/>
      <c r="CW10" s="1018" t="s">
        <v>481</v>
      </c>
      <c r="CX10" s="1019"/>
      <c r="CY10" s="1019"/>
      <c r="CZ10" s="1019"/>
      <c r="DA10" s="1020"/>
      <c r="DB10" s="1018" t="s">
        <v>481</v>
      </c>
      <c r="DC10" s="1019"/>
      <c r="DD10" s="1019"/>
      <c r="DE10" s="1019"/>
      <c r="DF10" s="1020"/>
      <c r="DG10" s="1018" t="s">
        <v>481</v>
      </c>
      <c r="DH10" s="1019"/>
      <c r="DI10" s="1019"/>
      <c r="DJ10" s="1019"/>
      <c r="DK10" s="1020"/>
      <c r="DL10" s="1018" t="s">
        <v>481</v>
      </c>
      <c r="DM10" s="1019"/>
      <c r="DN10" s="1019"/>
      <c r="DO10" s="1019"/>
      <c r="DP10" s="1020"/>
      <c r="DQ10" s="1018" t="s">
        <v>481</v>
      </c>
      <c r="DR10" s="1019"/>
      <c r="DS10" s="1019"/>
      <c r="DT10" s="1019"/>
      <c r="DU10" s="1020"/>
      <c r="DV10" s="1021"/>
      <c r="DW10" s="1022"/>
      <c r="DX10" s="1022"/>
      <c r="DY10" s="1022"/>
      <c r="DZ10" s="1023"/>
      <c r="EA10" s="207"/>
    </row>
    <row r="11" spans="1:131" s="208" customFormat="1" ht="26.25" customHeight="1" x14ac:dyDescent="0.2">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539</v>
      </c>
      <c r="BT11" s="1044"/>
      <c r="BU11" s="1044"/>
      <c r="BV11" s="1044"/>
      <c r="BW11" s="1044"/>
      <c r="BX11" s="1044"/>
      <c r="BY11" s="1044"/>
      <c r="BZ11" s="1044"/>
      <c r="CA11" s="1044"/>
      <c r="CB11" s="1044"/>
      <c r="CC11" s="1044"/>
      <c r="CD11" s="1044"/>
      <c r="CE11" s="1044"/>
      <c r="CF11" s="1044"/>
      <c r="CG11" s="1045"/>
      <c r="CH11" s="1018">
        <v>3</v>
      </c>
      <c r="CI11" s="1019"/>
      <c r="CJ11" s="1019"/>
      <c r="CK11" s="1019"/>
      <c r="CL11" s="1020"/>
      <c r="CM11" s="1018">
        <v>16</v>
      </c>
      <c r="CN11" s="1019"/>
      <c r="CO11" s="1019"/>
      <c r="CP11" s="1019"/>
      <c r="CQ11" s="1020"/>
      <c r="CR11" s="1018">
        <v>6</v>
      </c>
      <c r="CS11" s="1019"/>
      <c r="CT11" s="1019"/>
      <c r="CU11" s="1019"/>
      <c r="CV11" s="1020"/>
      <c r="CW11" s="1018" t="s">
        <v>481</v>
      </c>
      <c r="CX11" s="1019"/>
      <c r="CY11" s="1019"/>
      <c r="CZ11" s="1019"/>
      <c r="DA11" s="1020"/>
      <c r="DB11" s="1018" t="s">
        <v>481</v>
      </c>
      <c r="DC11" s="1019"/>
      <c r="DD11" s="1019"/>
      <c r="DE11" s="1019"/>
      <c r="DF11" s="1020"/>
      <c r="DG11" s="1018" t="s">
        <v>481</v>
      </c>
      <c r="DH11" s="1019"/>
      <c r="DI11" s="1019"/>
      <c r="DJ11" s="1019"/>
      <c r="DK11" s="1020"/>
      <c r="DL11" s="1018" t="s">
        <v>481</v>
      </c>
      <c r="DM11" s="1019"/>
      <c r="DN11" s="1019"/>
      <c r="DO11" s="1019"/>
      <c r="DP11" s="1020"/>
      <c r="DQ11" s="1018" t="s">
        <v>481</v>
      </c>
      <c r="DR11" s="1019"/>
      <c r="DS11" s="1019"/>
      <c r="DT11" s="1019"/>
      <c r="DU11" s="1020"/>
      <c r="DV11" s="1021"/>
      <c r="DW11" s="1022"/>
      <c r="DX11" s="1022"/>
      <c r="DY11" s="1022"/>
      <c r="DZ11" s="1023"/>
      <c r="EA11" s="207"/>
    </row>
    <row r="12" spans="1:131" s="208" customFormat="1" ht="26.25" customHeight="1" x14ac:dyDescent="0.2">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t="s">
        <v>545</v>
      </c>
      <c r="BS12" s="1043" t="s">
        <v>540</v>
      </c>
      <c r="BT12" s="1044"/>
      <c r="BU12" s="1044"/>
      <c r="BV12" s="1044"/>
      <c r="BW12" s="1044"/>
      <c r="BX12" s="1044"/>
      <c r="BY12" s="1044"/>
      <c r="BZ12" s="1044"/>
      <c r="CA12" s="1044"/>
      <c r="CB12" s="1044"/>
      <c r="CC12" s="1044"/>
      <c r="CD12" s="1044"/>
      <c r="CE12" s="1044"/>
      <c r="CF12" s="1044"/>
      <c r="CG12" s="1045"/>
      <c r="CH12" s="1018">
        <v>0</v>
      </c>
      <c r="CI12" s="1019"/>
      <c r="CJ12" s="1019"/>
      <c r="CK12" s="1019"/>
      <c r="CL12" s="1020"/>
      <c r="CM12" s="1018">
        <v>303</v>
      </c>
      <c r="CN12" s="1019"/>
      <c r="CO12" s="1019"/>
      <c r="CP12" s="1019"/>
      <c r="CQ12" s="1020"/>
      <c r="CR12" s="1018">
        <v>6</v>
      </c>
      <c r="CS12" s="1019"/>
      <c r="CT12" s="1019"/>
      <c r="CU12" s="1019"/>
      <c r="CV12" s="1020"/>
      <c r="CW12" s="1018" t="s">
        <v>481</v>
      </c>
      <c r="CX12" s="1019"/>
      <c r="CY12" s="1019"/>
      <c r="CZ12" s="1019"/>
      <c r="DA12" s="1020"/>
      <c r="DB12" s="1018">
        <v>1588</v>
      </c>
      <c r="DC12" s="1019"/>
      <c r="DD12" s="1019"/>
      <c r="DE12" s="1019"/>
      <c r="DF12" s="1020"/>
      <c r="DG12" s="1018" t="s">
        <v>481</v>
      </c>
      <c r="DH12" s="1019"/>
      <c r="DI12" s="1019"/>
      <c r="DJ12" s="1019"/>
      <c r="DK12" s="1020"/>
      <c r="DL12" s="1018" t="s">
        <v>481</v>
      </c>
      <c r="DM12" s="1019"/>
      <c r="DN12" s="1019"/>
      <c r="DO12" s="1019"/>
      <c r="DP12" s="1020"/>
      <c r="DQ12" s="1018" t="s">
        <v>481</v>
      </c>
      <c r="DR12" s="1019"/>
      <c r="DS12" s="1019"/>
      <c r="DT12" s="1019"/>
      <c r="DU12" s="1020"/>
      <c r="DV12" s="1021"/>
      <c r="DW12" s="1022"/>
      <c r="DX12" s="1022"/>
      <c r="DY12" s="1022"/>
      <c r="DZ12" s="1023"/>
      <c r="EA12" s="207"/>
    </row>
    <row r="13" spans="1:131" s="208" customFormat="1" ht="26.25" customHeight="1" x14ac:dyDescent="0.2">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t="s">
        <v>541</v>
      </c>
      <c r="BT13" s="1044"/>
      <c r="BU13" s="1044"/>
      <c r="BV13" s="1044"/>
      <c r="BW13" s="1044"/>
      <c r="BX13" s="1044"/>
      <c r="BY13" s="1044"/>
      <c r="BZ13" s="1044"/>
      <c r="CA13" s="1044"/>
      <c r="CB13" s="1044"/>
      <c r="CC13" s="1044"/>
      <c r="CD13" s="1044"/>
      <c r="CE13" s="1044"/>
      <c r="CF13" s="1044"/>
      <c r="CG13" s="1045"/>
      <c r="CH13" s="1018">
        <v>-9</v>
      </c>
      <c r="CI13" s="1019"/>
      <c r="CJ13" s="1019"/>
      <c r="CK13" s="1019"/>
      <c r="CL13" s="1020"/>
      <c r="CM13" s="1018">
        <v>55</v>
      </c>
      <c r="CN13" s="1019"/>
      <c r="CO13" s="1019"/>
      <c r="CP13" s="1019"/>
      <c r="CQ13" s="1020"/>
      <c r="CR13" s="1018">
        <v>60</v>
      </c>
      <c r="CS13" s="1019"/>
      <c r="CT13" s="1019"/>
      <c r="CU13" s="1019"/>
      <c r="CV13" s="1020"/>
      <c r="CW13" s="1018" t="s">
        <v>481</v>
      </c>
      <c r="CX13" s="1019"/>
      <c r="CY13" s="1019"/>
      <c r="CZ13" s="1019"/>
      <c r="DA13" s="1020"/>
      <c r="DB13" s="1018" t="s">
        <v>481</v>
      </c>
      <c r="DC13" s="1019"/>
      <c r="DD13" s="1019"/>
      <c r="DE13" s="1019"/>
      <c r="DF13" s="1020"/>
      <c r="DG13" s="1018" t="s">
        <v>481</v>
      </c>
      <c r="DH13" s="1019"/>
      <c r="DI13" s="1019"/>
      <c r="DJ13" s="1019"/>
      <c r="DK13" s="1020"/>
      <c r="DL13" s="1018" t="s">
        <v>481</v>
      </c>
      <c r="DM13" s="1019"/>
      <c r="DN13" s="1019"/>
      <c r="DO13" s="1019"/>
      <c r="DP13" s="1020"/>
      <c r="DQ13" s="1018" t="s">
        <v>481</v>
      </c>
      <c r="DR13" s="1019"/>
      <c r="DS13" s="1019"/>
      <c r="DT13" s="1019"/>
      <c r="DU13" s="1020"/>
      <c r="DV13" s="1021"/>
      <c r="DW13" s="1022"/>
      <c r="DX13" s="1022"/>
      <c r="DY13" s="1022"/>
      <c r="DZ13" s="1023"/>
      <c r="EA13" s="207"/>
    </row>
    <row r="14" spans="1:131" s="208" customFormat="1" ht="26.25" customHeight="1" x14ac:dyDescent="0.2">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t="s">
        <v>542</v>
      </c>
      <c r="BT14" s="1044"/>
      <c r="BU14" s="1044"/>
      <c r="BV14" s="1044"/>
      <c r="BW14" s="1044"/>
      <c r="BX14" s="1044"/>
      <c r="BY14" s="1044"/>
      <c r="BZ14" s="1044"/>
      <c r="CA14" s="1044"/>
      <c r="CB14" s="1044"/>
      <c r="CC14" s="1044"/>
      <c r="CD14" s="1044"/>
      <c r="CE14" s="1044"/>
      <c r="CF14" s="1044"/>
      <c r="CG14" s="1045"/>
      <c r="CH14" s="1018">
        <v>0</v>
      </c>
      <c r="CI14" s="1019"/>
      <c r="CJ14" s="1019"/>
      <c r="CK14" s="1019"/>
      <c r="CL14" s="1020"/>
      <c r="CM14" s="1018">
        <v>158</v>
      </c>
      <c r="CN14" s="1019"/>
      <c r="CO14" s="1019"/>
      <c r="CP14" s="1019"/>
      <c r="CQ14" s="1020"/>
      <c r="CR14" s="1018">
        <v>100</v>
      </c>
      <c r="CS14" s="1019"/>
      <c r="CT14" s="1019"/>
      <c r="CU14" s="1019"/>
      <c r="CV14" s="1020"/>
      <c r="CW14" s="1018" t="s">
        <v>481</v>
      </c>
      <c r="CX14" s="1019"/>
      <c r="CY14" s="1019"/>
      <c r="CZ14" s="1019"/>
      <c r="DA14" s="1020"/>
      <c r="DB14" s="1018" t="s">
        <v>481</v>
      </c>
      <c r="DC14" s="1019"/>
      <c r="DD14" s="1019"/>
      <c r="DE14" s="1019"/>
      <c r="DF14" s="1020"/>
      <c r="DG14" s="1018" t="s">
        <v>481</v>
      </c>
      <c r="DH14" s="1019"/>
      <c r="DI14" s="1019"/>
      <c r="DJ14" s="1019"/>
      <c r="DK14" s="1020"/>
      <c r="DL14" s="1018" t="s">
        <v>481</v>
      </c>
      <c r="DM14" s="1019"/>
      <c r="DN14" s="1019"/>
      <c r="DO14" s="1019"/>
      <c r="DP14" s="1020"/>
      <c r="DQ14" s="1018" t="s">
        <v>481</v>
      </c>
      <c r="DR14" s="1019"/>
      <c r="DS14" s="1019"/>
      <c r="DT14" s="1019"/>
      <c r="DU14" s="1020"/>
      <c r="DV14" s="1021"/>
      <c r="DW14" s="1022"/>
      <c r="DX14" s="1022"/>
      <c r="DY14" s="1022"/>
      <c r="DZ14" s="1023"/>
      <c r="EA14" s="207"/>
    </row>
    <row r="15" spans="1:131" s="208" customFormat="1" ht="26.25" customHeight="1" x14ac:dyDescent="0.2">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t="s">
        <v>553</v>
      </c>
      <c r="BT15" s="1044"/>
      <c r="BU15" s="1044"/>
      <c r="BV15" s="1044"/>
      <c r="BW15" s="1044"/>
      <c r="BX15" s="1044"/>
      <c r="BY15" s="1044"/>
      <c r="BZ15" s="1044"/>
      <c r="CA15" s="1044"/>
      <c r="CB15" s="1044"/>
      <c r="CC15" s="1044"/>
      <c r="CD15" s="1044"/>
      <c r="CE15" s="1044"/>
      <c r="CF15" s="1044"/>
      <c r="CG15" s="1045"/>
      <c r="CH15" s="1018">
        <v>3</v>
      </c>
      <c r="CI15" s="1019"/>
      <c r="CJ15" s="1019"/>
      <c r="CK15" s="1019"/>
      <c r="CL15" s="1020"/>
      <c r="CM15" s="1018">
        <v>64</v>
      </c>
      <c r="CN15" s="1019"/>
      <c r="CO15" s="1019"/>
      <c r="CP15" s="1019"/>
      <c r="CQ15" s="1020"/>
      <c r="CR15" s="1018">
        <v>28</v>
      </c>
      <c r="CS15" s="1019"/>
      <c r="CT15" s="1019"/>
      <c r="CU15" s="1019"/>
      <c r="CV15" s="1020"/>
      <c r="CW15" s="1018" t="s">
        <v>481</v>
      </c>
      <c r="CX15" s="1019"/>
      <c r="CY15" s="1019"/>
      <c r="CZ15" s="1019"/>
      <c r="DA15" s="1020"/>
      <c r="DB15" s="1018" t="s">
        <v>481</v>
      </c>
      <c r="DC15" s="1019"/>
      <c r="DD15" s="1019"/>
      <c r="DE15" s="1019"/>
      <c r="DF15" s="1020"/>
      <c r="DG15" s="1018" t="s">
        <v>481</v>
      </c>
      <c r="DH15" s="1019"/>
      <c r="DI15" s="1019"/>
      <c r="DJ15" s="1019"/>
      <c r="DK15" s="1020"/>
      <c r="DL15" s="1018" t="s">
        <v>481</v>
      </c>
      <c r="DM15" s="1019"/>
      <c r="DN15" s="1019"/>
      <c r="DO15" s="1019"/>
      <c r="DP15" s="1020"/>
      <c r="DQ15" s="1018" t="s">
        <v>481</v>
      </c>
      <c r="DR15" s="1019"/>
      <c r="DS15" s="1019"/>
      <c r="DT15" s="1019"/>
      <c r="DU15" s="1020"/>
      <c r="DV15" s="1021"/>
      <c r="DW15" s="1022"/>
      <c r="DX15" s="1022"/>
      <c r="DY15" s="1022"/>
      <c r="DZ15" s="1023"/>
      <c r="EA15" s="207"/>
    </row>
    <row r="16" spans="1:131" s="208" customFormat="1" ht="26.25" customHeight="1" x14ac:dyDescent="0.2">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t="s">
        <v>543</v>
      </c>
      <c r="BT16" s="1044"/>
      <c r="BU16" s="1044"/>
      <c r="BV16" s="1044"/>
      <c r="BW16" s="1044"/>
      <c r="BX16" s="1044"/>
      <c r="BY16" s="1044"/>
      <c r="BZ16" s="1044"/>
      <c r="CA16" s="1044"/>
      <c r="CB16" s="1044"/>
      <c r="CC16" s="1044"/>
      <c r="CD16" s="1044"/>
      <c r="CE16" s="1044"/>
      <c r="CF16" s="1044"/>
      <c r="CG16" s="1045"/>
      <c r="CH16" s="1018">
        <v>3</v>
      </c>
      <c r="CI16" s="1019"/>
      <c r="CJ16" s="1019"/>
      <c r="CK16" s="1019"/>
      <c r="CL16" s="1020"/>
      <c r="CM16" s="1018">
        <v>6</v>
      </c>
      <c r="CN16" s="1019"/>
      <c r="CO16" s="1019"/>
      <c r="CP16" s="1019"/>
      <c r="CQ16" s="1020"/>
      <c r="CR16" s="1018">
        <v>6</v>
      </c>
      <c r="CS16" s="1019"/>
      <c r="CT16" s="1019"/>
      <c r="CU16" s="1019"/>
      <c r="CV16" s="1020"/>
      <c r="CW16" s="1018" t="s">
        <v>481</v>
      </c>
      <c r="CX16" s="1019"/>
      <c r="CY16" s="1019"/>
      <c r="CZ16" s="1019"/>
      <c r="DA16" s="1020"/>
      <c r="DB16" s="1018" t="s">
        <v>481</v>
      </c>
      <c r="DC16" s="1019"/>
      <c r="DD16" s="1019"/>
      <c r="DE16" s="1019"/>
      <c r="DF16" s="1020"/>
      <c r="DG16" s="1018" t="s">
        <v>481</v>
      </c>
      <c r="DH16" s="1019"/>
      <c r="DI16" s="1019"/>
      <c r="DJ16" s="1019"/>
      <c r="DK16" s="1020"/>
      <c r="DL16" s="1018" t="s">
        <v>481</v>
      </c>
      <c r="DM16" s="1019"/>
      <c r="DN16" s="1019"/>
      <c r="DO16" s="1019"/>
      <c r="DP16" s="1020"/>
      <c r="DQ16" s="1018" t="s">
        <v>481</v>
      </c>
      <c r="DR16" s="1019"/>
      <c r="DS16" s="1019"/>
      <c r="DT16" s="1019"/>
      <c r="DU16" s="1020"/>
      <c r="DV16" s="1021"/>
      <c r="DW16" s="1022"/>
      <c r="DX16" s="1022"/>
      <c r="DY16" s="1022"/>
      <c r="DZ16" s="1023"/>
      <c r="EA16" s="207"/>
    </row>
    <row r="17" spans="1:131" s="208" customFormat="1" ht="26.25" customHeight="1" x14ac:dyDescent="0.2">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t="s">
        <v>554</v>
      </c>
      <c r="BT17" s="1044"/>
      <c r="BU17" s="1044"/>
      <c r="BV17" s="1044"/>
      <c r="BW17" s="1044"/>
      <c r="BX17" s="1044"/>
      <c r="BY17" s="1044"/>
      <c r="BZ17" s="1044"/>
      <c r="CA17" s="1044"/>
      <c r="CB17" s="1044"/>
      <c r="CC17" s="1044"/>
      <c r="CD17" s="1044"/>
      <c r="CE17" s="1044"/>
      <c r="CF17" s="1044"/>
      <c r="CG17" s="1045"/>
      <c r="CH17" s="1018">
        <v>0</v>
      </c>
      <c r="CI17" s="1019"/>
      <c r="CJ17" s="1019"/>
      <c r="CK17" s="1019"/>
      <c r="CL17" s="1020"/>
      <c r="CM17" s="1018">
        <v>42</v>
      </c>
      <c r="CN17" s="1019"/>
      <c r="CO17" s="1019"/>
      <c r="CP17" s="1019"/>
      <c r="CQ17" s="1020"/>
      <c r="CR17" s="1018">
        <v>30</v>
      </c>
      <c r="CS17" s="1019"/>
      <c r="CT17" s="1019"/>
      <c r="CU17" s="1019"/>
      <c r="CV17" s="1020"/>
      <c r="CW17" s="1018" t="s">
        <v>481</v>
      </c>
      <c r="CX17" s="1019"/>
      <c r="CY17" s="1019"/>
      <c r="CZ17" s="1019"/>
      <c r="DA17" s="1020"/>
      <c r="DB17" s="1018" t="s">
        <v>481</v>
      </c>
      <c r="DC17" s="1019"/>
      <c r="DD17" s="1019"/>
      <c r="DE17" s="1019"/>
      <c r="DF17" s="1020"/>
      <c r="DG17" s="1018" t="s">
        <v>481</v>
      </c>
      <c r="DH17" s="1019"/>
      <c r="DI17" s="1019"/>
      <c r="DJ17" s="1019"/>
      <c r="DK17" s="1020"/>
      <c r="DL17" s="1018" t="s">
        <v>481</v>
      </c>
      <c r="DM17" s="1019"/>
      <c r="DN17" s="1019"/>
      <c r="DO17" s="1019"/>
      <c r="DP17" s="1020"/>
      <c r="DQ17" s="1018" t="s">
        <v>481</v>
      </c>
      <c r="DR17" s="1019"/>
      <c r="DS17" s="1019"/>
      <c r="DT17" s="1019"/>
      <c r="DU17" s="1020"/>
      <c r="DV17" s="1021"/>
      <c r="DW17" s="1022"/>
      <c r="DX17" s="1022"/>
      <c r="DY17" s="1022"/>
      <c r="DZ17" s="1023"/>
      <c r="EA17" s="207"/>
    </row>
    <row r="18" spans="1:131" s="208" customFormat="1" ht="26.25" customHeight="1" x14ac:dyDescent="0.2">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t="s">
        <v>544</v>
      </c>
      <c r="BT18" s="1044"/>
      <c r="BU18" s="1044"/>
      <c r="BV18" s="1044"/>
      <c r="BW18" s="1044"/>
      <c r="BX18" s="1044"/>
      <c r="BY18" s="1044"/>
      <c r="BZ18" s="1044"/>
      <c r="CA18" s="1044"/>
      <c r="CB18" s="1044"/>
      <c r="CC18" s="1044"/>
      <c r="CD18" s="1044"/>
      <c r="CE18" s="1044"/>
      <c r="CF18" s="1044"/>
      <c r="CG18" s="1045"/>
      <c r="CH18" s="1018">
        <v>-12</v>
      </c>
      <c r="CI18" s="1019"/>
      <c r="CJ18" s="1019"/>
      <c r="CK18" s="1019"/>
      <c r="CL18" s="1020"/>
      <c r="CM18" s="1018">
        <v>-8988</v>
      </c>
      <c r="CN18" s="1019"/>
      <c r="CO18" s="1019"/>
      <c r="CP18" s="1019"/>
      <c r="CQ18" s="1020"/>
      <c r="CR18" s="1018">
        <v>1</v>
      </c>
      <c r="CS18" s="1019"/>
      <c r="CT18" s="1019"/>
      <c r="CU18" s="1019"/>
      <c r="CV18" s="1020"/>
      <c r="CW18" s="1018" t="s">
        <v>481</v>
      </c>
      <c r="CX18" s="1019"/>
      <c r="CY18" s="1019"/>
      <c r="CZ18" s="1019"/>
      <c r="DA18" s="1020"/>
      <c r="DB18" s="1018">
        <v>83</v>
      </c>
      <c r="DC18" s="1019"/>
      <c r="DD18" s="1019"/>
      <c r="DE18" s="1019"/>
      <c r="DF18" s="1020"/>
      <c r="DG18" s="1018" t="s">
        <v>481</v>
      </c>
      <c r="DH18" s="1019"/>
      <c r="DI18" s="1019"/>
      <c r="DJ18" s="1019"/>
      <c r="DK18" s="1020"/>
      <c r="DL18" s="1018" t="s">
        <v>481</v>
      </c>
      <c r="DM18" s="1019"/>
      <c r="DN18" s="1019"/>
      <c r="DO18" s="1019"/>
      <c r="DP18" s="1020"/>
      <c r="DQ18" s="1018" t="s">
        <v>481</v>
      </c>
      <c r="DR18" s="1019"/>
      <c r="DS18" s="1019"/>
      <c r="DT18" s="1019"/>
      <c r="DU18" s="1020"/>
      <c r="DV18" s="1021"/>
      <c r="DW18" s="1022"/>
      <c r="DX18" s="1022"/>
      <c r="DY18" s="1022"/>
      <c r="DZ18" s="1023"/>
      <c r="EA18" s="207"/>
    </row>
    <row r="19" spans="1:131" s="208" customFormat="1" ht="26.25" customHeight="1" x14ac:dyDescent="0.2">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2">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5">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2">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5">
      <c r="A23" s="217" t="s">
        <v>370</v>
      </c>
      <c r="B23" s="973" t="s">
        <v>371</v>
      </c>
      <c r="C23" s="974"/>
      <c r="D23" s="974"/>
      <c r="E23" s="974"/>
      <c r="F23" s="974"/>
      <c r="G23" s="974"/>
      <c r="H23" s="974"/>
      <c r="I23" s="974"/>
      <c r="J23" s="974"/>
      <c r="K23" s="974"/>
      <c r="L23" s="974"/>
      <c r="M23" s="974"/>
      <c r="N23" s="974"/>
      <c r="O23" s="974"/>
      <c r="P23" s="975"/>
      <c r="Q23" s="1097">
        <v>63355</v>
      </c>
      <c r="R23" s="1098"/>
      <c r="S23" s="1098"/>
      <c r="T23" s="1098"/>
      <c r="U23" s="1098"/>
      <c r="V23" s="1098">
        <v>61831</v>
      </c>
      <c r="W23" s="1098"/>
      <c r="X23" s="1098"/>
      <c r="Y23" s="1098"/>
      <c r="Z23" s="1098"/>
      <c r="AA23" s="1098">
        <v>1523</v>
      </c>
      <c r="AB23" s="1098"/>
      <c r="AC23" s="1098"/>
      <c r="AD23" s="1098"/>
      <c r="AE23" s="1099"/>
      <c r="AF23" s="1100">
        <v>1240</v>
      </c>
      <c r="AG23" s="1098"/>
      <c r="AH23" s="1098"/>
      <c r="AI23" s="1098"/>
      <c r="AJ23" s="1101"/>
      <c r="AK23" s="1102"/>
      <c r="AL23" s="1103"/>
      <c r="AM23" s="1103"/>
      <c r="AN23" s="1103"/>
      <c r="AO23" s="1103"/>
      <c r="AP23" s="1098">
        <v>60984</v>
      </c>
      <c r="AQ23" s="1098"/>
      <c r="AR23" s="1098"/>
      <c r="AS23" s="1098"/>
      <c r="AT23" s="1098"/>
      <c r="AU23" s="1104"/>
      <c r="AV23" s="1104"/>
      <c r="AW23" s="1104"/>
      <c r="AX23" s="1104"/>
      <c r="AY23" s="1105"/>
      <c r="AZ23" s="1094" t="s">
        <v>224</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2">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5">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2">
      <c r="A26" s="1024" t="s">
        <v>351</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358</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5">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2">
      <c r="A28" s="219">
        <v>1</v>
      </c>
      <c r="B28" s="1079" t="s">
        <v>382</v>
      </c>
      <c r="C28" s="1080"/>
      <c r="D28" s="1080"/>
      <c r="E28" s="1080"/>
      <c r="F28" s="1080"/>
      <c r="G28" s="1080"/>
      <c r="H28" s="1080"/>
      <c r="I28" s="1080"/>
      <c r="J28" s="1080"/>
      <c r="K28" s="1080"/>
      <c r="L28" s="1080"/>
      <c r="M28" s="1080"/>
      <c r="N28" s="1080"/>
      <c r="O28" s="1080"/>
      <c r="P28" s="1081"/>
      <c r="Q28" s="1082">
        <v>18011</v>
      </c>
      <c r="R28" s="1083"/>
      <c r="S28" s="1083"/>
      <c r="T28" s="1083"/>
      <c r="U28" s="1083"/>
      <c r="V28" s="1083">
        <v>17253</v>
      </c>
      <c r="W28" s="1083"/>
      <c r="X28" s="1083"/>
      <c r="Y28" s="1083"/>
      <c r="Z28" s="1083"/>
      <c r="AA28" s="1083">
        <v>757</v>
      </c>
      <c r="AB28" s="1083"/>
      <c r="AC28" s="1083"/>
      <c r="AD28" s="1083"/>
      <c r="AE28" s="1084"/>
      <c r="AF28" s="1085">
        <v>757</v>
      </c>
      <c r="AG28" s="1083"/>
      <c r="AH28" s="1083"/>
      <c r="AI28" s="1083"/>
      <c r="AJ28" s="1086"/>
      <c r="AK28" s="1087">
        <v>1557</v>
      </c>
      <c r="AL28" s="1075"/>
      <c r="AM28" s="1075"/>
      <c r="AN28" s="1075"/>
      <c r="AO28" s="1075"/>
      <c r="AP28" s="1075" t="s">
        <v>481</v>
      </c>
      <c r="AQ28" s="1075"/>
      <c r="AR28" s="1075"/>
      <c r="AS28" s="1075"/>
      <c r="AT28" s="1075"/>
      <c r="AU28" s="1075" t="s">
        <v>481</v>
      </c>
      <c r="AV28" s="1075"/>
      <c r="AW28" s="1075"/>
      <c r="AX28" s="1075"/>
      <c r="AY28" s="1075"/>
      <c r="AZ28" s="1076" t="s">
        <v>481</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2">
      <c r="A29" s="219">
        <v>2</v>
      </c>
      <c r="B29" s="1066" t="s">
        <v>383</v>
      </c>
      <c r="C29" s="1067"/>
      <c r="D29" s="1067"/>
      <c r="E29" s="1067"/>
      <c r="F29" s="1067"/>
      <c r="G29" s="1067"/>
      <c r="H29" s="1067"/>
      <c r="I29" s="1067"/>
      <c r="J29" s="1067"/>
      <c r="K29" s="1067"/>
      <c r="L29" s="1067"/>
      <c r="M29" s="1067"/>
      <c r="N29" s="1067"/>
      <c r="O29" s="1067"/>
      <c r="P29" s="1068"/>
      <c r="Q29" s="1072">
        <v>13498</v>
      </c>
      <c r="R29" s="1073"/>
      <c r="S29" s="1073"/>
      <c r="T29" s="1073"/>
      <c r="U29" s="1073"/>
      <c r="V29" s="1073">
        <v>13192</v>
      </c>
      <c r="W29" s="1073"/>
      <c r="X29" s="1073"/>
      <c r="Y29" s="1073"/>
      <c r="Z29" s="1073"/>
      <c r="AA29" s="1073">
        <v>306</v>
      </c>
      <c r="AB29" s="1073"/>
      <c r="AC29" s="1073"/>
      <c r="AD29" s="1073"/>
      <c r="AE29" s="1074"/>
      <c r="AF29" s="1048">
        <v>306</v>
      </c>
      <c r="AG29" s="1049"/>
      <c r="AH29" s="1049"/>
      <c r="AI29" s="1049"/>
      <c r="AJ29" s="1050"/>
      <c r="AK29" s="1009">
        <v>2170</v>
      </c>
      <c r="AL29" s="1000"/>
      <c r="AM29" s="1000"/>
      <c r="AN29" s="1000"/>
      <c r="AO29" s="1000"/>
      <c r="AP29" s="1000" t="s">
        <v>481</v>
      </c>
      <c r="AQ29" s="1000"/>
      <c r="AR29" s="1000"/>
      <c r="AS29" s="1000"/>
      <c r="AT29" s="1000"/>
      <c r="AU29" s="1000" t="s">
        <v>481</v>
      </c>
      <c r="AV29" s="1000"/>
      <c r="AW29" s="1000"/>
      <c r="AX29" s="1000"/>
      <c r="AY29" s="1000"/>
      <c r="AZ29" s="1071" t="s">
        <v>481</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2">
      <c r="A30" s="219">
        <v>3</v>
      </c>
      <c r="B30" s="1066" t="s">
        <v>384</v>
      </c>
      <c r="C30" s="1067"/>
      <c r="D30" s="1067"/>
      <c r="E30" s="1067"/>
      <c r="F30" s="1067"/>
      <c r="G30" s="1067"/>
      <c r="H30" s="1067"/>
      <c r="I30" s="1067"/>
      <c r="J30" s="1067"/>
      <c r="K30" s="1067"/>
      <c r="L30" s="1067"/>
      <c r="M30" s="1067"/>
      <c r="N30" s="1067"/>
      <c r="O30" s="1067"/>
      <c r="P30" s="1068"/>
      <c r="Q30" s="1072">
        <v>1548</v>
      </c>
      <c r="R30" s="1073"/>
      <c r="S30" s="1073"/>
      <c r="T30" s="1073"/>
      <c r="U30" s="1073"/>
      <c r="V30" s="1073">
        <v>1545</v>
      </c>
      <c r="W30" s="1073"/>
      <c r="X30" s="1073"/>
      <c r="Y30" s="1073"/>
      <c r="Z30" s="1073"/>
      <c r="AA30" s="1073">
        <v>3</v>
      </c>
      <c r="AB30" s="1073"/>
      <c r="AC30" s="1073"/>
      <c r="AD30" s="1073"/>
      <c r="AE30" s="1074"/>
      <c r="AF30" s="1048">
        <v>3</v>
      </c>
      <c r="AG30" s="1049"/>
      <c r="AH30" s="1049"/>
      <c r="AI30" s="1049"/>
      <c r="AJ30" s="1050"/>
      <c r="AK30" s="1009">
        <v>483</v>
      </c>
      <c r="AL30" s="1000"/>
      <c r="AM30" s="1000"/>
      <c r="AN30" s="1000"/>
      <c r="AO30" s="1000"/>
      <c r="AP30" s="1000" t="s">
        <v>481</v>
      </c>
      <c r="AQ30" s="1000"/>
      <c r="AR30" s="1000"/>
      <c r="AS30" s="1000"/>
      <c r="AT30" s="1000"/>
      <c r="AU30" s="1000" t="s">
        <v>481</v>
      </c>
      <c r="AV30" s="1000"/>
      <c r="AW30" s="1000"/>
      <c r="AX30" s="1000"/>
      <c r="AY30" s="1000"/>
      <c r="AZ30" s="1071" t="s">
        <v>481</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2">
      <c r="A31" s="219">
        <v>4</v>
      </c>
      <c r="B31" s="1066" t="s">
        <v>385</v>
      </c>
      <c r="C31" s="1067"/>
      <c r="D31" s="1067"/>
      <c r="E31" s="1067"/>
      <c r="F31" s="1067"/>
      <c r="G31" s="1067"/>
      <c r="H31" s="1067"/>
      <c r="I31" s="1067"/>
      <c r="J31" s="1067"/>
      <c r="K31" s="1067"/>
      <c r="L31" s="1067"/>
      <c r="M31" s="1067"/>
      <c r="N31" s="1067"/>
      <c r="O31" s="1067"/>
      <c r="P31" s="1068"/>
      <c r="Q31" s="1072">
        <v>2249</v>
      </c>
      <c r="R31" s="1073"/>
      <c r="S31" s="1073"/>
      <c r="T31" s="1073"/>
      <c r="U31" s="1073"/>
      <c r="V31" s="1073">
        <v>2034</v>
      </c>
      <c r="W31" s="1073"/>
      <c r="X31" s="1073"/>
      <c r="Y31" s="1073"/>
      <c r="Z31" s="1073"/>
      <c r="AA31" s="1073">
        <v>216</v>
      </c>
      <c r="AB31" s="1073"/>
      <c r="AC31" s="1073"/>
      <c r="AD31" s="1073"/>
      <c r="AE31" s="1074"/>
      <c r="AF31" s="1048">
        <v>1498</v>
      </c>
      <c r="AG31" s="1049"/>
      <c r="AH31" s="1049"/>
      <c r="AI31" s="1049"/>
      <c r="AJ31" s="1050"/>
      <c r="AK31" s="1009">
        <v>110</v>
      </c>
      <c r="AL31" s="1000"/>
      <c r="AM31" s="1000"/>
      <c r="AN31" s="1000"/>
      <c r="AO31" s="1000"/>
      <c r="AP31" s="1000">
        <v>9547</v>
      </c>
      <c r="AQ31" s="1000"/>
      <c r="AR31" s="1000"/>
      <c r="AS31" s="1000"/>
      <c r="AT31" s="1000"/>
      <c r="AU31" s="1000">
        <v>258</v>
      </c>
      <c r="AV31" s="1000"/>
      <c r="AW31" s="1000"/>
      <c r="AX31" s="1000"/>
      <c r="AY31" s="1000"/>
      <c r="AZ31" s="1071" t="s">
        <v>481</v>
      </c>
      <c r="BA31" s="1071"/>
      <c r="BB31" s="1071"/>
      <c r="BC31" s="1071"/>
      <c r="BD31" s="1071"/>
      <c r="BE31" s="1061" t="s">
        <v>386</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2">
      <c r="A32" s="219">
        <v>5</v>
      </c>
      <c r="B32" s="1066" t="s">
        <v>387</v>
      </c>
      <c r="C32" s="1067"/>
      <c r="D32" s="1067"/>
      <c r="E32" s="1067"/>
      <c r="F32" s="1067"/>
      <c r="G32" s="1067"/>
      <c r="H32" s="1067"/>
      <c r="I32" s="1067"/>
      <c r="J32" s="1067"/>
      <c r="K32" s="1067"/>
      <c r="L32" s="1067"/>
      <c r="M32" s="1067"/>
      <c r="N32" s="1067"/>
      <c r="O32" s="1067"/>
      <c r="P32" s="1068"/>
      <c r="Q32" s="1072">
        <v>3524</v>
      </c>
      <c r="R32" s="1073"/>
      <c r="S32" s="1073"/>
      <c r="T32" s="1073"/>
      <c r="U32" s="1073"/>
      <c r="V32" s="1073">
        <v>3476</v>
      </c>
      <c r="W32" s="1073"/>
      <c r="X32" s="1073"/>
      <c r="Y32" s="1073"/>
      <c r="Z32" s="1073"/>
      <c r="AA32" s="1073">
        <v>48</v>
      </c>
      <c r="AB32" s="1073"/>
      <c r="AC32" s="1073"/>
      <c r="AD32" s="1073"/>
      <c r="AE32" s="1074"/>
      <c r="AF32" s="1048">
        <v>343</v>
      </c>
      <c r="AG32" s="1049"/>
      <c r="AH32" s="1049"/>
      <c r="AI32" s="1049"/>
      <c r="AJ32" s="1050"/>
      <c r="AK32" s="1009">
        <v>1238</v>
      </c>
      <c r="AL32" s="1000"/>
      <c r="AM32" s="1000"/>
      <c r="AN32" s="1000"/>
      <c r="AO32" s="1000"/>
      <c r="AP32" s="1000">
        <v>28780</v>
      </c>
      <c r="AQ32" s="1000"/>
      <c r="AR32" s="1000"/>
      <c r="AS32" s="1000"/>
      <c r="AT32" s="1000"/>
      <c r="AU32" s="1000">
        <v>13440</v>
      </c>
      <c r="AV32" s="1000"/>
      <c r="AW32" s="1000"/>
      <c r="AX32" s="1000"/>
      <c r="AY32" s="1000"/>
      <c r="AZ32" s="1071" t="s">
        <v>481</v>
      </c>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2">
      <c r="A33" s="219">
        <v>6</v>
      </c>
      <c r="B33" s="1066" t="s">
        <v>388</v>
      </c>
      <c r="C33" s="1067"/>
      <c r="D33" s="1067"/>
      <c r="E33" s="1067"/>
      <c r="F33" s="1067"/>
      <c r="G33" s="1067"/>
      <c r="H33" s="1067"/>
      <c r="I33" s="1067"/>
      <c r="J33" s="1067"/>
      <c r="K33" s="1067"/>
      <c r="L33" s="1067"/>
      <c r="M33" s="1067"/>
      <c r="N33" s="1067"/>
      <c r="O33" s="1067"/>
      <c r="P33" s="1068"/>
      <c r="Q33" s="1072">
        <v>0</v>
      </c>
      <c r="R33" s="1073"/>
      <c r="S33" s="1073"/>
      <c r="T33" s="1073"/>
      <c r="U33" s="1073"/>
      <c r="V33" s="1073">
        <v>0</v>
      </c>
      <c r="W33" s="1073"/>
      <c r="X33" s="1073"/>
      <c r="Y33" s="1073"/>
      <c r="Z33" s="1073"/>
      <c r="AA33" s="1073" t="s">
        <v>481</v>
      </c>
      <c r="AB33" s="1073"/>
      <c r="AC33" s="1073"/>
      <c r="AD33" s="1073"/>
      <c r="AE33" s="1074"/>
      <c r="AF33" s="1048" t="s">
        <v>224</v>
      </c>
      <c r="AG33" s="1049"/>
      <c r="AH33" s="1049"/>
      <c r="AI33" s="1049"/>
      <c r="AJ33" s="1050"/>
      <c r="AK33" s="1009" t="s">
        <v>481</v>
      </c>
      <c r="AL33" s="1000"/>
      <c r="AM33" s="1000"/>
      <c r="AN33" s="1000"/>
      <c r="AO33" s="1000"/>
      <c r="AP33" s="1000" t="s">
        <v>481</v>
      </c>
      <c r="AQ33" s="1000"/>
      <c r="AR33" s="1000"/>
      <c r="AS33" s="1000"/>
      <c r="AT33" s="1000"/>
      <c r="AU33" s="1000" t="s">
        <v>481</v>
      </c>
      <c r="AV33" s="1000"/>
      <c r="AW33" s="1000"/>
      <c r="AX33" s="1000"/>
      <c r="AY33" s="1000"/>
      <c r="AZ33" s="1071" t="s">
        <v>481</v>
      </c>
      <c r="BA33" s="1071"/>
      <c r="BB33" s="1071"/>
      <c r="BC33" s="1071"/>
      <c r="BD33" s="1071"/>
      <c r="BE33" s="1061" t="s">
        <v>389</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2">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2">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2">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2">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2">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2">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2">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2">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2">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2">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2">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2">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2">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2">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2">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2">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2">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2">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2">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2">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2">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2">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2">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2">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2">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2">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2">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5">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2">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5">
      <c r="A63" s="217" t="s">
        <v>370</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2908</v>
      </c>
      <c r="AG63" s="988"/>
      <c r="AH63" s="988"/>
      <c r="AI63" s="988"/>
      <c r="AJ63" s="1059"/>
      <c r="AK63" s="1060"/>
      <c r="AL63" s="992"/>
      <c r="AM63" s="992"/>
      <c r="AN63" s="992"/>
      <c r="AO63" s="992"/>
      <c r="AP63" s="988">
        <v>38328</v>
      </c>
      <c r="AQ63" s="988"/>
      <c r="AR63" s="988"/>
      <c r="AS63" s="988"/>
      <c r="AT63" s="988"/>
      <c r="AU63" s="988">
        <v>13698</v>
      </c>
      <c r="AV63" s="988"/>
      <c r="AW63" s="988"/>
      <c r="AX63" s="988"/>
      <c r="AY63" s="988"/>
      <c r="AZ63" s="1054"/>
      <c r="BA63" s="1054"/>
      <c r="BB63" s="1054"/>
      <c r="BC63" s="1054"/>
      <c r="BD63" s="1054"/>
      <c r="BE63" s="989"/>
      <c r="BF63" s="989"/>
      <c r="BG63" s="989"/>
      <c r="BH63" s="989"/>
      <c r="BI63" s="990"/>
      <c r="BJ63" s="1055" t="s">
        <v>224</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2">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5">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2">
      <c r="A66" s="1024" t="s">
        <v>393</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394</v>
      </c>
      <c r="AV66" s="1031"/>
      <c r="AW66" s="1031"/>
      <c r="AX66" s="1031"/>
      <c r="AY66" s="1032"/>
      <c r="AZ66" s="1030" t="s">
        <v>358</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5">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2">
      <c r="A68" s="211">
        <v>1</v>
      </c>
      <c r="B68" s="1014" t="s">
        <v>546</v>
      </c>
      <c r="C68" s="1015"/>
      <c r="D68" s="1015"/>
      <c r="E68" s="1015"/>
      <c r="F68" s="1015"/>
      <c r="G68" s="1015"/>
      <c r="H68" s="1015"/>
      <c r="I68" s="1015"/>
      <c r="J68" s="1015"/>
      <c r="K68" s="1015"/>
      <c r="L68" s="1015"/>
      <c r="M68" s="1015"/>
      <c r="N68" s="1015"/>
      <c r="O68" s="1015"/>
      <c r="P68" s="1016"/>
      <c r="Q68" s="1017">
        <v>3</v>
      </c>
      <c r="R68" s="1011"/>
      <c r="S68" s="1011"/>
      <c r="T68" s="1011"/>
      <c r="U68" s="1011"/>
      <c r="V68" s="1011">
        <v>3</v>
      </c>
      <c r="W68" s="1011"/>
      <c r="X68" s="1011"/>
      <c r="Y68" s="1011"/>
      <c r="Z68" s="1011"/>
      <c r="AA68" s="1011">
        <v>0</v>
      </c>
      <c r="AB68" s="1011"/>
      <c r="AC68" s="1011"/>
      <c r="AD68" s="1011"/>
      <c r="AE68" s="1011"/>
      <c r="AF68" s="1011">
        <v>0</v>
      </c>
      <c r="AG68" s="1011"/>
      <c r="AH68" s="1011"/>
      <c r="AI68" s="1011"/>
      <c r="AJ68" s="1011"/>
      <c r="AK68" s="1011" t="s">
        <v>481</v>
      </c>
      <c r="AL68" s="1011"/>
      <c r="AM68" s="1011"/>
      <c r="AN68" s="1011"/>
      <c r="AO68" s="1011"/>
      <c r="AP68" s="1011" t="s">
        <v>481</v>
      </c>
      <c r="AQ68" s="1011"/>
      <c r="AR68" s="1011"/>
      <c r="AS68" s="1011"/>
      <c r="AT68" s="1011"/>
      <c r="AU68" s="1011" t="s">
        <v>481</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2">
      <c r="A69" s="214">
        <v>2</v>
      </c>
      <c r="B69" s="1003" t="s">
        <v>547</v>
      </c>
      <c r="C69" s="1004"/>
      <c r="D69" s="1004"/>
      <c r="E69" s="1004"/>
      <c r="F69" s="1004"/>
      <c r="G69" s="1004"/>
      <c r="H69" s="1004"/>
      <c r="I69" s="1004"/>
      <c r="J69" s="1004"/>
      <c r="K69" s="1004"/>
      <c r="L69" s="1004"/>
      <c r="M69" s="1004"/>
      <c r="N69" s="1004"/>
      <c r="O69" s="1004"/>
      <c r="P69" s="1005"/>
      <c r="Q69" s="1006">
        <v>31</v>
      </c>
      <c r="R69" s="1000"/>
      <c r="S69" s="1000"/>
      <c r="T69" s="1000"/>
      <c r="U69" s="1000"/>
      <c r="V69" s="1000">
        <v>28</v>
      </c>
      <c r="W69" s="1000"/>
      <c r="X69" s="1000"/>
      <c r="Y69" s="1000"/>
      <c r="Z69" s="1000"/>
      <c r="AA69" s="1000">
        <v>4</v>
      </c>
      <c r="AB69" s="1000"/>
      <c r="AC69" s="1000"/>
      <c r="AD69" s="1000"/>
      <c r="AE69" s="1000"/>
      <c r="AF69" s="1000">
        <v>4</v>
      </c>
      <c r="AG69" s="1000"/>
      <c r="AH69" s="1000"/>
      <c r="AI69" s="1000"/>
      <c r="AJ69" s="1000"/>
      <c r="AK69" s="1000">
        <v>23</v>
      </c>
      <c r="AL69" s="1000"/>
      <c r="AM69" s="1000"/>
      <c r="AN69" s="1000"/>
      <c r="AO69" s="1000"/>
      <c r="AP69" s="1000" t="s">
        <v>481</v>
      </c>
      <c r="AQ69" s="1000"/>
      <c r="AR69" s="1000"/>
      <c r="AS69" s="1000"/>
      <c r="AT69" s="1000"/>
      <c r="AU69" s="1000" t="s">
        <v>481</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2">
      <c r="A70" s="214">
        <v>3</v>
      </c>
      <c r="B70" s="1003" t="s">
        <v>548</v>
      </c>
      <c r="C70" s="1004"/>
      <c r="D70" s="1004"/>
      <c r="E70" s="1004"/>
      <c r="F70" s="1004"/>
      <c r="G70" s="1004"/>
      <c r="H70" s="1004"/>
      <c r="I70" s="1004"/>
      <c r="J70" s="1004"/>
      <c r="K70" s="1004"/>
      <c r="L70" s="1004"/>
      <c r="M70" s="1004"/>
      <c r="N70" s="1004"/>
      <c r="O70" s="1004"/>
      <c r="P70" s="1005"/>
      <c r="Q70" s="1006">
        <v>202</v>
      </c>
      <c r="R70" s="1000"/>
      <c r="S70" s="1000"/>
      <c r="T70" s="1000"/>
      <c r="U70" s="1000"/>
      <c r="V70" s="1000">
        <v>195</v>
      </c>
      <c r="W70" s="1000"/>
      <c r="X70" s="1000"/>
      <c r="Y70" s="1000"/>
      <c r="Z70" s="1000"/>
      <c r="AA70" s="1000">
        <v>7</v>
      </c>
      <c r="AB70" s="1000"/>
      <c r="AC70" s="1000"/>
      <c r="AD70" s="1000"/>
      <c r="AE70" s="1000"/>
      <c r="AF70" s="1000">
        <v>7</v>
      </c>
      <c r="AG70" s="1000"/>
      <c r="AH70" s="1000"/>
      <c r="AI70" s="1000"/>
      <c r="AJ70" s="1000"/>
      <c r="AK70" s="1000">
        <v>5</v>
      </c>
      <c r="AL70" s="1000"/>
      <c r="AM70" s="1000"/>
      <c r="AN70" s="1000"/>
      <c r="AO70" s="1000"/>
      <c r="AP70" s="1000" t="s">
        <v>481</v>
      </c>
      <c r="AQ70" s="1000"/>
      <c r="AR70" s="1000"/>
      <c r="AS70" s="1000"/>
      <c r="AT70" s="1000"/>
      <c r="AU70" s="1000" t="s">
        <v>481</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2">
      <c r="A71" s="214">
        <v>4</v>
      </c>
      <c r="B71" s="1003" t="s">
        <v>549</v>
      </c>
      <c r="C71" s="1004"/>
      <c r="D71" s="1004"/>
      <c r="E71" s="1004"/>
      <c r="F71" s="1004"/>
      <c r="G71" s="1004"/>
      <c r="H71" s="1004"/>
      <c r="I71" s="1004"/>
      <c r="J71" s="1004"/>
      <c r="K71" s="1004"/>
      <c r="L71" s="1004"/>
      <c r="M71" s="1004"/>
      <c r="N71" s="1004"/>
      <c r="O71" s="1004"/>
      <c r="P71" s="1005"/>
      <c r="Q71" s="1006">
        <v>157349</v>
      </c>
      <c r="R71" s="1000"/>
      <c r="S71" s="1000"/>
      <c r="T71" s="1000"/>
      <c r="U71" s="1000"/>
      <c r="V71" s="1000">
        <v>150615</v>
      </c>
      <c r="W71" s="1000"/>
      <c r="X71" s="1000"/>
      <c r="Y71" s="1000"/>
      <c r="Z71" s="1000"/>
      <c r="AA71" s="1000">
        <v>6733</v>
      </c>
      <c r="AB71" s="1000"/>
      <c r="AC71" s="1000"/>
      <c r="AD71" s="1000"/>
      <c r="AE71" s="1000"/>
      <c r="AF71" s="1000">
        <v>6733</v>
      </c>
      <c r="AG71" s="1000"/>
      <c r="AH71" s="1000"/>
      <c r="AI71" s="1000"/>
      <c r="AJ71" s="1000"/>
      <c r="AK71" s="1000">
        <v>1066</v>
      </c>
      <c r="AL71" s="1000"/>
      <c r="AM71" s="1000"/>
      <c r="AN71" s="1000"/>
      <c r="AO71" s="1000"/>
      <c r="AP71" s="1000" t="s">
        <v>481</v>
      </c>
      <c r="AQ71" s="1000"/>
      <c r="AR71" s="1000"/>
      <c r="AS71" s="1000"/>
      <c r="AT71" s="1000"/>
      <c r="AU71" s="1000" t="s">
        <v>481</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2">
      <c r="A72" s="214">
        <v>5</v>
      </c>
      <c r="B72" s="1003" t="s">
        <v>550</v>
      </c>
      <c r="C72" s="1004"/>
      <c r="D72" s="1004"/>
      <c r="E72" s="1004"/>
      <c r="F72" s="1004"/>
      <c r="G72" s="1004"/>
      <c r="H72" s="1004"/>
      <c r="I72" s="1004"/>
      <c r="J72" s="1004"/>
      <c r="K72" s="1004"/>
      <c r="L72" s="1004"/>
      <c r="M72" s="1004"/>
      <c r="N72" s="1004"/>
      <c r="O72" s="1004"/>
      <c r="P72" s="1005"/>
      <c r="Q72" s="1006">
        <v>2321</v>
      </c>
      <c r="R72" s="1000"/>
      <c r="S72" s="1000"/>
      <c r="T72" s="1000"/>
      <c r="U72" s="1000"/>
      <c r="V72" s="1000">
        <v>2005</v>
      </c>
      <c r="W72" s="1000"/>
      <c r="X72" s="1000"/>
      <c r="Y72" s="1000"/>
      <c r="Z72" s="1000"/>
      <c r="AA72" s="1000">
        <v>316</v>
      </c>
      <c r="AB72" s="1000"/>
      <c r="AC72" s="1000"/>
      <c r="AD72" s="1000"/>
      <c r="AE72" s="1000"/>
      <c r="AF72" s="1000">
        <v>316</v>
      </c>
      <c r="AG72" s="1000"/>
      <c r="AH72" s="1000"/>
      <c r="AI72" s="1000"/>
      <c r="AJ72" s="1000"/>
      <c r="AK72" s="1000">
        <v>2</v>
      </c>
      <c r="AL72" s="1000"/>
      <c r="AM72" s="1000"/>
      <c r="AN72" s="1000"/>
      <c r="AO72" s="1000"/>
      <c r="AP72" s="1000" t="s">
        <v>481</v>
      </c>
      <c r="AQ72" s="1000"/>
      <c r="AR72" s="1000"/>
      <c r="AS72" s="1000"/>
      <c r="AT72" s="1000"/>
      <c r="AU72" s="1000" t="s">
        <v>481</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2">
      <c r="A73" s="214">
        <v>6</v>
      </c>
      <c r="B73" s="1003" t="s">
        <v>551</v>
      </c>
      <c r="C73" s="1004"/>
      <c r="D73" s="1004"/>
      <c r="E73" s="1004"/>
      <c r="F73" s="1004"/>
      <c r="G73" s="1004"/>
      <c r="H73" s="1004"/>
      <c r="I73" s="1004"/>
      <c r="J73" s="1004"/>
      <c r="K73" s="1004"/>
      <c r="L73" s="1004"/>
      <c r="M73" s="1004"/>
      <c r="N73" s="1004"/>
      <c r="O73" s="1004"/>
      <c r="P73" s="1005"/>
      <c r="Q73" s="1006">
        <v>22</v>
      </c>
      <c r="R73" s="1000"/>
      <c r="S73" s="1000"/>
      <c r="T73" s="1000"/>
      <c r="U73" s="1000"/>
      <c r="V73" s="1000">
        <v>21</v>
      </c>
      <c r="W73" s="1000"/>
      <c r="X73" s="1000"/>
      <c r="Y73" s="1000"/>
      <c r="Z73" s="1000"/>
      <c r="AA73" s="1000">
        <v>1</v>
      </c>
      <c r="AB73" s="1000"/>
      <c r="AC73" s="1000"/>
      <c r="AD73" s="1000"/>
      <c r="AE73" s="1000"/>
      <c r="AF73" s="1000">
        <v>1</v>
      </c>
      <c r="AG73" s="1000"/>
      <c r="AH73" s="1000"/>
      <c r="AI73" s="1000"/>
      <c r="AJ73" s="1000"/>
      <c r="AK73" s="1000" t="s">
        <v>481</v>
      </c>
      <c r="AL73" s="1000"/>
      <c r="AM73" s="1000"/>
      <c r="AN73" s="1000"/>
      <c r="AO73" s="1000"/>
      <c r="AP73" s="1000" t="s">
        <v>481</v>
      </c>
      <c r="AQ73" s="1000"/>
      <c r="AR73" s="1000"/>
      <c r="AS73" s="1000"/>
      <c r="AT73" s="1000"/>
      <c r="AU73" s="1000" t="s">
        <v>481</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2">
      <c r="A74" s="214">
        <v>7</v>
      </c>
      <c r="B74" s="1003" t="s">
        <v>552</v>
      </c>
      <c r="C74" s="1004"/>
      <c r="D74" s="1004"/>
      <c r="E74" s="1004"/>
      <c r="F74" s="1004"/>
      <c r="G74" s="1004"/>
      <c r="H74" s="1004"/>
      <c r="I74" s="1004"/>
      <c r="J74" s="1004"/>
      <c r="K74" s="1004"/>
      <c r="L74" s="1004"/>
      <c r="M74" s="1004"/>
      <c r="N74" s="1004"/>
      <c r="O74" s="1004"/>
      <c r="P74" s="1005"/>
      <c r="Q74" s="1006">
        <v>27</v>
      </c>
      <c r="R74" s="1000"/>
      <c r="S74" s="1000"/>
      <c r="T74" s="1000"/>
      <c r="U74" s="1000"/>
      <c r="V74" s="1000">
        <v>24</v>
      </c>
      <c r="W74" s="1000"/>
      <c r="X74" s="1000"/>
      <c r="Y74" s="1000"/>
      <c r="Z74" s="1000"/>
      <c r="AA74" s="1000">
        <v>2</v>
      </c>
      <c r="AB74" s="1000"/>
      <c r="AC74" s="1000"/>
      <c r="AD74" s="1000"/>
      <c r="AE74" s="1000"/>
      <c r="AF74" s="1000">
        <v>2</v>
      </c>
      <c r="AG74" s="1000"/>
      <c r="AH74" s="1000"/>
      <c r="AI74" s="1000"/>
      <c r="AJ74" s="1000"/>
      <c r="AK74" s="1000" t="s">
        <v>481</v>
      </c>
      <c r="AL74" s="1000"/>
      <c r="AM74" s="1000"/>
      <c r="AN74" s="1000"/>
      <c r="AO74" s="1000"/>
      <c r="AP74" s="1000" t="s">
        <v>481</v>
      </c>
      <c r="AQ74" s="1000"/>
      <c r="AR74" s="1000"/>
      <c r="AS74" s="1000"/>
      <c r="AT74" s="1000"/>
      <c r="AU74" s="1000" t="s">
        <v>481</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2">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2">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2">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2">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2">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2">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2">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2">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2">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2">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2">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2">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2">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5">
      <c r="A88" s="217" t="s">
        <v>370</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7064</v>
      </c>
      <c r="AG88" s="988"/>
      <c r="AH88" s="988"/>
      <c r="AI88" s="988"/>
      <c r="AJ88" s="988"/>
      <c r="AK88" s="992"/>
      <c r="AL88" s="992"/>
      <c r="AM88" s="992"/>
      <c r="AN88" s="992"/>
      <c r="AO88" s="992"/>
      <c r="AP88" s="988" t="s">
        <v>481</v>
      </c>
      <c r="AQ88" s="988"/>
      <c r="AR88" s="988"/>
      <c r="AS88" s="988"/>
      <c r="AT88" s="988"/>
      <c r="AU88" s="988" t="s">
        <v>481</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2">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2">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2">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2">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2">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2">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2">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2">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2">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2">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2">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2">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2">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5">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357</v>
      </c>
      <c r="CS102" s="980"/>
      <c r="CT102" s="980"/>
      <c r="CU102" s="980"/>
      <c r="CV102" s="981"/>
      <c r="CW102" s="979" t="s">
        <v>481</v>
      </c>
      <c r="CX102" s="980"/>
      <c r="CY102" s="980"/>
      <c r="CZ102" s="980"/>
      <c r="DA102" s="981"/>
      <c r="DB102" s="979">
        <v>1686</v>
      </c>
      <c r="DC102" s="980"/>
      <c r="DD102" s="980"/>
      <c r="DE102" s="980"/>
      <c r="DF102" s="981"/>
      <c r="DG102" s="979" t="s">
        <v>481</v>
      </c>
      <c r="DH102" s="980"/>
      <c r="DI102" s="980"/>
      <c r="DJ102" s="980"/>
      <c r="DK102" s="981"/>
      <c r="DL102" s="979" t="s">
        <v>481</v>
      </c>
      <c r="DM102" s="980"/>
      <c r="DN102" s="980"/>
      <c r="DO102" s="980"/>
      <c r="DP102" s="981"/>
      <c r="DQ102" s="979" t="s">
        <v>481</v>
      </c>
      <c r="DR102" s="980"/>
      <c r="DS102" s="980"/>
      <c r="DT102" s="980"/>
      <c r="DU102" s="981"/>
      <c r="DV102" s="962"/>
      <c r="DW102" s="963"/>
      <c r="DX102" s="963"/>
      <c r="DY102" s="963"/>
      <c r="DZ102" s="964"/>
      <c r="EA102" s="199"/>
    </row>
    <row r="103" spans="1:131" s="200" customFormat="1" ht="26.25" customHeight="1" x14ac:dyDescent="0.2">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2">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2">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5">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2">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2">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290</v>
      </c>
      <c r="AG109" s="923"/>
      <c r="AH109" s="923"/>
      <c r="AI109" s="923"/>
      <c r="AJ109" s="924"/>
      <c r="AK109" s="925" t="s">
        <v>289</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290</v>
      </c>
      <c r="BW109" s="923"/>
      <c r="BX109" s="923"/>
      <c r="BY109" s="923"/>
      <c r="BZ109" s="924"/>
      <c r="CA109" s="925" t="s">
        <v>289</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290</v>
      </c>
      <c r="DM109" s="923"/>
      <c r="DN109" s="923"/>
      <c r="DO109" s="923"/>
      <c r="DP109" s="924"/>
      <c r="DQ109" s="925" t="s">
        <v>289</v>
      </c>
      <c r="DR109" s="923"/>
      <c r="DS109" s="923"/>
      <c r="DT109" s="923"/>
      <c r="DU109" s="924"/>
      <c r="DV109" s="925" t="s">
        <v>405</v>
      </c>
      <c r="DW109" s="923"/>
      <c r="DX109" s="923"/>
      <c r="DY109" s="923"/>
      <c r="DZ109" s="954"/>
    </row>
    <row r="110" spans="1:131" s="199" customFormat="1" ht="26.25" customHeight="1" x14ac:dyDescent="0.2">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7870833</v>
      </c>
      <c r="AB110" s="916"/>
      <c r="AC110" s="916"/>
      <c r="AD110" s="916"/>
      <c r="AE110" s="917"/>
      <c r="AF110" s="918">
        <v>7875562</v>
      </c>
      <c r="AG110" s="916"/>
      <c r="AH110" s="916"/>
      <c r="AI110" s="916"/>
      <c r="AJ110" s="917"/>
      <c r="AK110" s="918">
        <v>8204391</v>
      </c>
      <c r="AL110" s="916"/>
      <c r="AM110" s="916"/>
      <c r="AN110" s="916"/>
      <c r="AO110" s="917"/>
      <c r="AP110" s="919">
        <v>30.9</v>
      </c>
      <c r="AQ110" s="920"/>
      <c r="AR110" s="920"/>
      <c r="AS110" s="920"/>
      <c r="AT110" s="921"/>
      <c r="AU110" s="955" t="s">
        <v>62</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66500529</v>
      </c>
      <c r="BR110" s="863"/>
      <c r="BS110" s="863"/>
      <c r="BT110" s="863"/>
      <c r="BU110" s="863"/>
      <c r="BV110" s="863">
        <v>63626908</v>
      </c>
      <c r="BW110" s="863"/>
      <c r="BX110" s="863"/>
      <c r="BY110" s="863"/>
      <c r="BZ110" s="863"/>
      <c r="CA110" s="863">
        <v>60983566</v>
      </c>
      <c r="CB110" s="863"/>
      <c r="CC110" s="863"/>
      <c r="CD110" s="863"/>
      <c r="CE110" s="863"/>
      <c r="CF110" s="887">
        <v>229.4</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224</v>
      </c>
      <c r="DH110" s="863"/>
      <c r="DI110" s="863"/>
      <c r="DJ110" s="863"/>
      <c r="DK110" s="863"/>
      <c r="DL110" s="863" t="s">
        <v>224</v>
      </c>
      <c r="DM110" s="863"/>
      <c r="DN110" s="863"/>
      <c r="DO110" s="863"/>
      <c r="DP110" s="863"/>
      <c r="DQ110" s="863" t="s">
        <v>224</v>
      </c>
      <c r="DR110" s="863"/>
      <c r="DS110" s="863"/>
      <c r="DT110" s="863"/>
      <c r="DU110" s="863"/>
      <c r="DV110" s="864" t="s">
        <v>224</v>
      </c>
      <c r="DW110" s="864"/>
      <c r="DX110" s="864"/>
      <c r="DY110" s="864"/>
      <c r="DZ110" s="865"/>
    </row>
    <row r="111" spans="1:131" s="199" customFormat="1" ht="26.25" customHeight="1" x14ac:dyDescent="0.2">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224</v>
      </c>
      <c r="AB111" s="944"/>
      <c r="AC111" s="944"/>
      <c r="AD111" s="944"/>
      <c r="AE111" s="945"/>
      <c r="AF111" s="946" t="s">
        <v>224</v>
      </c>
      <c r="AG111" s="944"/>
      <c r="AH111" s="944"/>
      <c r="AI111" s="944"/>
      <c r="AJ111" s="945"/>
      <c r="AK111" s="946" t="s">
        <v>224</v>
      </c>
      <c r="AL111" s="944"/>
      <c r="AM111" s="944"/>
      <c r="AN111" s="944"/>
      <c r="AO111" s="945"/>
      <c r="AP111" s="947" t="s">
        <v>224</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v>207488</v>
      </c>
      <c r="BR111" s="835"/>
      <c r="BS111" s="835"/>
      <c r="BT111" s="835"/>
      <c r="BU111" s="835"/>
      <c r="BV111" s="835">
        <v>173148</v>
      </c>
      <c r="BW111" s="835"/>
      <c r="BX111" s="835"/>
      <c r="BY111" s="835"/>
      <c r="BZ111" s="835"/>
      <c r="CA111" s="835">
        <v>143888</v>
      </c>
      <c r="CB111" s="835"/>
      <c r="CC111" s="835"/>
      <c r="CD111" s="835"/>
      <c r="CE111" s="835"/>
      <c r="CF111" s="896">
        <v>0.5</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224</v>
      </c>
      <c r="DH111" s="835"/>
      <c r="DI111" s="835"/>
      <c r="DJ111" s="835"/>
      <c r="DK111" s="835"/>
      <c r="DL111" s="835" t="s">
        <v>224</v>
      </c>
      <c r="DM111" s="835"/>
      <c r="DN111" s="835"/>
      <c r="DO111" s="835"/>
      <c r="DP111" s="835"/>
      <c r="DQ111" s="835" t="s">
        <v>224</v>
      </c>
      <c r="DR111" s="835"/>
      <c r="DS111" s="835"/>
      <c r="DT111" s="835"/>
      <c r="DU111" s="835"/>
      <c r="DV111" s="812" t="s">
        <v>224</v>
      </c>
      <c r="DW111" s="812"/>
      <c r="DX111" s="812"/>
      <c r="DY111" s="812"/>
      <c r="DZ111" s="813"/>
    </row>
    <row r="112" spans="1:131" s="199" customFormat="1" ht="26.25" customHeight="1" x14ac:dyDescent="0.2">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224</v>
      </c>
      <c r="AB112" s="798"/>
      <c r="AC112" s="798"/>
      <c r="AD112" s="798"/>
      <c r="AE112" s="799"/>
      <c r="AF112" s="800" t="s">
        <v>224</v>
      </c>
      <c r="AG112" s="798"/>
      <c r="AH112" s="798"/>
      <c r="AI112" s="798"/>
      <c r="AJ112" s="799"/>
      <c r="AK112" s="800" t="s">
        <v>224</v>
      </c>
      <c r="AL112" s="798"/>
      <c r="AM112" s="798"/>
      <c r="AN112" s="798"/>
      <c r="AO112" s="799"/>
      <c r="AP112" s="845" t="s">
        <v>224</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14859139</v>
      </c>
      <c r="BR112" s="835"/>
      <c r="BS112" s="835"/>
      <c r="BT112" s="835"/>
      <c r="BU112" s="835"/>
      <c r="BV112" s="835">
        <v>14543961</v>
      </c>
      <c r="BW112" s="835"/>
      <c r="BX112" s="835"/>
      <c r="BY112" s="835"/>
      <c r="BZ112" s="835"/>
      <c r="CA112" s="835">
        <v>13698237</v>
      </c>
      <c r="CB112" s="835"/>
      <c r="CC112" s="835"/>
      <c r="CD112" s="835"/>
      <c r="CE112" s="835"/>
      <c r="CF112" s="896">
        <v>51.5</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224</v>
      </c>
      <c r="DH112" s="835"/>
      <c r="DI112" s="835"/>
      <c r="DJ112" s="835"/>
      <c r="DK112" s="835"/>
      <c r="DL112" s="835" t="s">
        <v>224</v>
      </c>
      <c r="DM112" s="835"/>
      <c r="DN112" s="835"/>
      <c r="DO112" s="835"/>
      <c r="DP112" s="835"/>
      <c r="DQ112" s="835" t="s">
        <v>224</v>
      </c>
      <c r="DR112" s="835"/>
      <c r="DS112" s="835"/>
      <c r="DT112" s="835"/>
      <c r="DU112" s="835"/>
      <c r="DV112" s="812" t="s">
        <v>224</v>
      </c>
      <c r="DW112" s="812"/>
      <c r="DX112" s="812"/>
      <c r="DY112" s="812"/>
      <c r="DZ112" s="813"/>
    </row>
    <row r="113" spans="1:130" s="199" customFormat="1" ht="26.25" customHeight="1" x14ac:dyDescent="0.2">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977615</v>
      </c>
      <c r="AB113" s="944"/>
      <c r="AC113" s="944"/>
      <c r="AD113" s="944"/>
      <c r="AE113" s="945"/>
      <c r="AF113" s="946">
        <v>966755</v>
      </c>
      <c r="AG113" s="944"/>
      <c r="AH113" s="944"/>
      <c r="AI113" s="944"/>
      <c r="AJ113" s="945"/>
      <c r="AK113" s="946">
        <v>917154</v>
      </c>
      <c r="AL113" s="944"/>
      <c r="AM113" s="944"/>
      <c r="AN113" s="944"/>
      <c r="AO113" s="945"/>
      <c r="AP113" s="947">
        <v>3.5</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t="s">
        <v>224</v>
      </c>
      <c r="BR113" s="835"/>
      <c r="BS113" s="835"/>
      <c r="BT113" s="835"/>
      <c r="BU113" s="835"/>
      <c r="BV113" s="835" t="s">
        <v>224</v>
      </c>
      <c r="BW113" s="835"/>
      <c r="BX113" s="835"/>
      <c r="BY113" s="835"/>
      <c r="BZ113" s="835"/>
      <c r="CA113" s="835" t="s">
        <v>224</v>
      </c>
      <c r="CB113" s="835"/>
      <c r="CC113" s="835"/>
      <c r="CD113" s="835"/>
      <c r="CE113" s="835"/>
      <c r="CF113" s="896" t="s">
        <v>224</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224</v>
      </c>
      <c r="DH113" s="798"/>
      <c r="DI113" s="798"/>
      <c r="DJ113" s="798"/>
      <c r="DK113" s="799"/>
      <c r="DL113" s="800" t="s">
        <v>224</v>
      </c>
      <c r="DM113" s="798"/>
      <c r="DN113" s="798"/>
      <c r="DO113" s="798"/>
      <c r="DP113" s="799"/>
      <c r="DQ113" s="800" t="s">
        <v>224</v>
      </c>
      <c r="DR113" s="798"/>
      <c r="DS113" s="798"/>
      <c r="DT113" s="798"/>
      <c r="DU113" s="799"/>
      <c r="DV113" s="845" t="s">
        <v>224</v>
      </c>
      <c r="DW113" s="846"/>
      <c r="DX113" s="846"/>
      <c r="DY113" s="846"/>
      <c r="DZ113" s="847"/>
    </row>
    <row r="114" spans="1:130" s="199" customFormat="1" ht="26.25" customHeight="1" x14ac:dyDescent="0.2">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224</v>
      </c>
      <c r="AB114" s="798"/>
      <c r="AC114" s="798"/>
      <c r="AD114" s="798"/>
      <c r="AE114" s="799"/>
      <c r="AF114" s="800" t="s">
        <v>224</v>
      </c>
      <c r="AG114" s="798"/>
      <c r="AH114" s="798"/>
      <c r="AI114" s="798"/>
      <c r="AJ114" s="799"/>
      <c r="AK114" s="800" t="s">
        <v>224</v>
      </c>
      <c r="AL114" s="798"/>
      <c r="AM114" s="798"/>
      <c r="AN114" s="798"/>
      <c r="AO114" s="799"/>
      <c r="AP114" s="845" t="s">
        <v>224</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9604442</v>
      </c>
      <c r="BR114" s="835"/>
      <c r="BS114" s="835"/>
      <c r="BT114" s="835"/>
      <c r="BU114" s="835"/>
      <c r="BV114" s="835">
        <v>8998509</v>
      </c>
      <c r="BW114" s="835"/>
      <c r="BX114" s="835"/>
      <c r="BY114" s="835"/>
      <c r="BZ114" s="835"/>
      <c r="CA114" s="835">
        <v>8882745</v>
      </c>
      <c r="CB114" s="835"/>
      <c r="CC114" s="835"/>
      <c r="CD114" s="835"/>
      <c r="CE114" s="835"/>
      <c r="CF114" s="896">
        <v>33.4</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224</v>
      </c>
      <c r="DH114" s="798"/>
      <c r="DI114" s="798"/>
      <c r="DJ114" s="798"/>
      <c r="DK114" s="799"/>
      <c r="DL114" s="800" t="s">
        <v>224</v>
      </c>
      <c r="DM114" s="798"/>
      <c r="DN114" s="798"/>
      <c r="DO114" s="798"/>
      <c r="DP114" s="799"/>
      <c r="DQ114" s="800" t="s">
        <v>224</v>
      </c>
      <c r="DR114" s="798"/>
      <c r="DS114" s="798"/>
      <c r="DT114" s="798"/>
      <c r="DU114" s="799"/>
      <c r="DV114" s="845" t="s">
        <v>224</v>
      </c>
      <c r="DW114" s="846"/>
      <c r="DX114" s="846"/>
      <c r="DY114" s="846"/>
      <c r="DZ114" s="847"/>
    </row>
    <row r="115" spans="1:130" s="199" customFormat="1" ht="26.25" customHeight="1" x14ac:dyDescent="0.2">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40708</v>
      </c>
      <c r="AB115" s="944"/>
      <c r="AC115" s="944"/>
      <c r="AD115" s="944"/>
      <c r="AE115" s="945"/>
      <c r="AF115" s="946">
        <v>37272</v>
      </c>
      <c r="AG115" s="944"/>
      <c r="AH115" s="944"/>
      <c r="AI115" s="944"/>
      <c r="AJ115" s="945"/>
      <c r="AK115" s="946">
        <v>31640</v>
      </c>
      <c r="AL115" s="944"/>
      <c r="AM115" s="944"/>
      <c r="AN115" s="944"/>
      <c r="AO115" s="945"/>
      <c r="AP115" s="947">
        <v>0.1</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t="s">
        <v>224</v>
      </c>
      <c r="BR115" s="835"/>
      <c r="BS115" s="835"/>
      <c r="BT115" s="835"/>
      <c r="BU115" s="835"/>
      <c r="BV115" s="835" t="s">
        <v>224</v>
      </c>
      <c r="BW115" s="835"/>
      <c r="BX115" s="835"/>
      <c r="BY115" s="835"/>
      <c r="BZ115" s="835"/>
      <c r="CA115" s="835" t="s">
        <v>224</v>
      </c>
      <c r="CB115" s="835"/>
      <c r="CC115" s="835"/>
      <c r="CD115" s="835"/>
      <c r="CE115" s="835"/>
      <c r="CF115" s="896" t="s">
        <v>224</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224</v>
      </c>
      <c r="DH115" s="798"/>
      <c r="DI115" s="798"/>
      <c r="DJ115" s="798"/>
      <c r="DK115" s="799"/>
      <c r="DL115" s="800" t="s">
        <v>224</v>
      </c>
      <c r="DM115" s="798"/>
      <c r="DN115" s="798"/>
      <c r="DO115" s="798"/>
      <c r="DP115" s="799"/>
      <c r="DQ115" s="800" t="s">
        <v>224</v>
      </c>
      <c r="DR115" s="798"/>
      <c r="DS115" s="798"/>
      <c r="DT115" s="798"/>
      <c r="DU115" s="799"/>
      <c r="DV115" s="845" t="s">
        <v>224</v>
      </c>
      <c r="DW115" s="846"/>
      <c r="DX115" s="846"/>
      <c r="DY115" s="846"/>
      <c r="DZ115" s="847"/>
    </row>
    <row r="116" spans="1:130" s="199" customFormat="1" ht="26.25" customHeight="1" x14ac:dyDescent="0.2">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224</v>
      </c>
      <c r="AB116" s="798"/>
      <c r="AC116" s="798"/>
      <c r="AD116" s="798"/>
      <c r="AE116" s="799"/>
      <c r="AF116" s="800" t="s">
        <v>224</v>
      </c>
      <c r="AG116" s="798"/>
      <c r="AH116" s="798"/>
      <c r="AI116" s="798"/>
      <c r="AJ116" s="799"/>
      <c r="AK116" s="800" t="s">
        <v>224</v>
      </c>
      <c r="AL116" s="798"/>
      <c r="AM116" s="798"/>
      <c r="AN116" s="798"/>
      <c r="AO116" s="799"/>
      <c r="AP116" s="845" t="s">
        <v>224</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224</v>
      </c>
      <c r="BR116" s="835"/>
      <c r="BS116" s="835"/>
      <c r="BT116" s="835"/>
      <c r="BU116" s="835"/>
      <c r="BV116" s="835" t="s">
        <v>224</v>
      </c>
      <c r="BW116" s="835"/>
      <c r="BX116" s="835"/>
      <c r="BY116" s="835"/>
      <c r="BZ116" s="835"/>
      <c r="CA116" s="835" t="s">
        <v>224</v>
      </c>
      <c r="CB116" s="835"/>
      <c r="CC116" s="835"/>
      <c r="CD116" s="835"/>
      <c r="CE116" s="835"/>
      <c r="CF116" s="896" t="s">
        <v>224</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102135</v>
      </c>
      <c r="DH116" s="798"/>
      <c r="DI116" s="798"/>
      <c r="DJ116" s="798"/>
      <c r="DK116" s="799"/>
      <c r="DL116" s="800">
        <v>81630</v>
      </c>
      <c r="DM116" s="798"/>
      <c r="DN116" s="798"/>
      <c r="DO116" s="798"/>
      <c r="DP116" s="799"/>
      <c r="DQ116" s="800">
        <v>66430</v>
      </c>
      <c r="DR116" s="798"/>
      <c r="DS116" s="798"/>
      <c r="DT116" s="798"/>
      <c r="DU116" s="799"/>
      <c r="DV116" s="845">
        <v>0.2</v>
      </c>
      <c r="DW116" s="846"/>
      <c r="DX116" s="846"/>
      <c r="DY116" s="846"/>
      <c r="DZ116" s="847"/>
    </row>
    <row r="117" spans="1:130" s="199" customFormat="1" ht="26.25" customHeight="1" x14ac:dyDescent="0.2">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8889156</v>
      </c>
      <c r="AB117" s="930"/>
      <c r="AC117" s="930"/>
      <c r="AD117" s="930"/>
      <c r="AE117" s="931"/>
      <c r="AF117" s="932">
        <v>8879589</v>
      </c>
      <c r="AG117" s="930"/>
      <c r="AH117" s="930"/>
      <c r="AI117" s="930"/>
      <c r="AJ117" s="931"/>
      <c r="AK117" s="932">
        <v>9153185</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224</v>
      </c>
      <c r="BR117" s="835"/>
      <c r="BS117" s="835"/>
      <c r="BT117" s="835"/>
      <c r="BU117" s="835"/>
      <c r="BV117" s="835" t="s">
        <v>224</v>
      </c>
      <c r="BW117" s="835"/>
      <c r="BX117" s="835"/>
      <c r="BY117" s="835"/>
      <c r="BZ117" s="835"/>
      <c r="CA117" s="835" t="s">
        <v>224</v>
      </c>
      <c r="CB117" s="835"/>
      <c r="CC117" s="835"/>
      <c r="CD117" s="835"/>
      <c r="CE117" s="835"/>
      <c r="CF117" s="896" t="s">
        <v>224</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224</v>
      </c>
      <c r="DH117" s="798"/>
      <c r="DI117" s="798"/>
      <c r="DJ117" s="798"/>
      <c r="DK117" s="799"/>
      <c r="DL117" s="800" t="s">
        <v>224</v>
      </c>
      <c r="DM117" s="798"/>
      <c r="DN117" s="798"/>
      <c r="DO117" s="798"/>
      <c r="DP117" s="799"/>
      <c r="DQ117" s="800" t="s">
        <v>224</v>
      </c>
      <c r="DR117" s="798"/>
      <c r="DS117" s="798"/>
      <c r="DT117" s="798"/>
      <c r="DU117" s="799"/>
      <c r="DV117" s="845" t="s">
        <v>224</v>
      </c>
      <c r="DW117" s="846"/>
      <c r="DX117" s="846"/>
      <c r="DY117" s="846"/>
      <c r="DZ117" s="847"/>
    </row>
    <row r="118" spans="1:130" s="199" customFormat="1" ht="26.25" customHeight="1" x14ac:dyDescent="0.2">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290</v>
      </c>
      <c r="AG118" s="923"/>
      <c r="AH118" s="923"/>
      <c r="AI118" s="923"/>
      <c r="AJ118" s="924"/>
      <c r="AK118" s="925" t="s">
        <v>289</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224</v>
      </c>
      <c r="BR118" s="866"/>
      <c r="BS118" s="866"/>
      <c r="BT118" s="866"/>
      <c r="BU118" s="866"/>
      <c r="BV118" s="866" t="s">
        <v>224</v>
      </c>
      <c r="BW118" s="866"/>
      <c r="BX118" s="866"/>
      <c r="BY118" s="866"/>
      <c r="BZ118" s="866"/>
      <c r="CA118" s="866" t="s">
        <v>224</v>
      </c>
      <c r="CB118" s="866"/>
      <c r="CC118" s="866"/>
      <c r="CD118" s="866"/>
      <c r="CE118" s="866"/>
      <c r="CF118" s="896" t="s">
        <v>224</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224</v>
      </c>
      <c r="DH118" s="798"/>
      <c r="DI118" s="798"/>
      <c r="DJ118" s="798"/>
      <c r="DK118" s="799"/>
      <c r="DL118" s="800" t="s">
        <v>224</v>
      </c>
      <c r="DM118" s="798"/>
      <c r="DN118" s="798"/>
      <c r="DO118" s="798"/>
      <c r="DP118" s="799"/>
      <c r="DQ118" s="800" t="s">
        <v>224</v>
      </c>
      <c r="DR118" s="798"/>
      <c r="DS118" s="798"/>
      <c r="DT118" s="798"/>
      <c r="DU118" s="799"/>
      <c r="DV118" s="845" t="s">
        <v>224</v>
      </c>
      <c r="DW118" s="846"/>
      <c r="DX118" s="846"/>
      <c r="DY118" s="846"/>
      <c r="DZ118" s="847"/>
    </row>
    <row r="119" spans="1:130" s="199" customFormat="1" ht="26.25" customHeight="1" x14ac:dyDescent="0.2">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224</v>
      </c>
      <c r="AB119" s="916"/>
      <c r="AC119" s="916"/>
      <c r="AD119" s="916"/>
      <c r="AE119" s="917"/>
      <c r="AF119" s="918" t="s">
        <v>224</v>
      </c>
      <c r="AG119" s="916"/>
      <c r="AH119" s="916"/>
      <c r="AI119" s="916"/>
      <c r="AJ119" s="917"/>
      <c r="AK119" s="918" t="s">
        <v>224</v>
      </c>
      <c r="AL119" s="916"/>
      <c r="AM119" s="916"/>
      <c r="AN119" s="916"/>
      <c r="AO119" s="917"/>
      <c r="AP119" s="919" t="s">
        <v>224</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435</v>
      </c>
      <c r="BP119" s="899"/>
      <c r="BQ119" s="903">
        <v>91171598</v>
      </c>
      <c r="BR119" s="866"/>
      <c r="BS119" s="866"/>
      <c r="BT119" s="866"/>
      <c r="BU119" s="866"/>
      <c r="BV119" s="866">
        <v>87342526</v>
      </c>
      <c r="BW119" s="866"/>
      <c r="BX119" s="866"/>
      <c r="BY119" s="866"/>
      <c r="BZ119" s="866"/>
      <c r="CA119" s="866">
        <v>83708436</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105353</v>
      </c>
      <c r="DH119" s="781"/>
      <c r="DI119" s="781"/>
      <c r="DJ119" s="781"/>
      <c r="DK119" s="782"/>
      <c r="DL119" s="783">
        <v>91518</v>
      </c>
      <c r="DM119" s="781"/>
      <c r="DN119" s="781"/>
      <c r="DO119" s="781"/>
      <c r="DP119" s="782"/>
      <c r="DQ119" s="783">
        <v>77458</v>
      </c>
      <c r="DR119" s="781"/>
      <c r="DS119" s="781"/>
      <c r="DT119" s="781"/>
      <c r="DU119" s="782"/>
      <c r="DV119" s="869">
        <v>0.3</v>
      </c>
      <c r="DW119" s="870"/>
      <c r="DX119" s="870"/>
      <c r="DY119" s="870"/>
      <c r="DZ119" s="871"/>
    </row>
    <row r="120" spans="1:130" s="199" customFormat="1" ht="26.25" customHeight="1" x14ac:dyDescent="0.2">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224</v>
      </c>
      <c r="AB120" s="798"/>
      <c r="AC120" s="798"/>
      <c r="AD120" s="798"/>
      <c r="AE120" s="799"/>
      <c r="AF120" s="800" t="s">
        <v>224</v>
      </c>
      <c r="AG120" s="798"/>
      <c r="AH120" s="798"/>
      <c r="AI120" s="798"/>
      <c r="AJ120" s="799"/>
      <c r="AK120" s="800" t="s">
        <v>224</v>
      </c>
      <c r="AL120" s="798"/>
      <c r="AM120" s="798"/>
      <c r="AN120" s="798"/>
      <c r="AO120" s="799"/>
      <c r="AP120" s="845" t="s">
        <v>224</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15420215</v>
      </c>
      <c r="BR120" s="863"/>
      <c r="BS120" s="863"/>
      <c r="BT120" s="863"/>
      <c r="BU120" s="863"/>
      <c r="BV120" s="863">
        <v>16825436</v>
      </c>
      <c r="BW120" s="863"/>
      <c r="BX120" s="863"/>
      <c r="BY120" s="863"/>
      <c r="BZ120" s="863"/>
      <c r="CA120" s="863">
        <v>19479255</v>
      </c>
      <c r="CB120" s="863"/>
      <c r="CC120" s="863"/>
      <c r="CD120" s="863"/>
      <c r="CE120" s="863"/>
      <c r="CF120" s="887">
        <v>73.3</v>
      </c>
      <c r="CG120" s="888"/>
      <c r="CH120" s="888"/>
      <c r="CI120" s="888"/>
      <c r="CJ120" s="888"/>
      <c r="CK120" s="889" t="s">
        <v>439</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14611216</v>
      </c>
      <c r="DH120" s="863"/>
      <c r="DI120" s="863"/>
      <c r="DJ120" s="863"/>
      <c r="DK120" s="863"/>
      <c r="DL120" s="863">
        <v>14291785</v>
      </c>
      <c r="DM120" s="863"/>
      <c r="DN120" s="863"/>
      <c r="DO120" s="863"/>
      <c r="DP120" s="863"/>
      <c r="DQ120" s="863">
        <v>13440466</v>
      </c>
      <c r="DR120" s="863"/>
      <c r="DS120" s="863"/>
      <c r="DT120" s="863"/>
      <c r="DU120" s="863"/>
      <c r="DV120" s="864">
        <v>50.6</v>
      </c>
      <c r="DW120" s="864"/>
      <c r="DX120" s="864"/>
      <c r="DY120" s="864"/>
      <c r="DZ120" s="865"/>
    </row>
    <row r="121" spans="1:130" s="199" customFormat="1" ht="26.25" customHeight="1" x14ac:dyDescent="0.2">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224</v>
      </c>
      <c r="AB121" s="798"/>
      <c r="AC121" s="798"/>
      <c r="AD121" s="798"/>
      <c r="AE121" s="799"/>
      <c r="AF121" s="800" t="s">
        <v>224</v>
      </c>
      <c r="AG121" s="798"/>
      <c r="AH121" s="798"/>
      <c r="AI121" s="798"/>
      <c r="AJ121" s="799"/>
      <c r="AK121" s="800" t="s">
        <v>224</v>
      </c>
      <c r="AL121" s="798"/>
      <c r="AM121" s="798"/>
      <c r="AN121" s="798"/>
      <c r="AO121" s="799"/>
      <c r="AP121" s="845" t="s">
        <v>224</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2648351</v>
      </c>
      <c r="BR121" s="835"/>
      <c r="BS121" s="835"/>
      <c r="BT121" s="835"/>
      <c r="BU121" s="835"/>
      <c r="BV121" s="835">
        <v>2309888</v>
      </c>
      <c r="BW121" s="835"/>
      <c r="BX121" s="835"/>
      <c r="BY121" s="835"/>
      <c r="BZ121" s="835"/>
      <c r="CA121" s="835">
        <v>1997516</v>
      </c>
      <c r="CB121" s="835"/>
      <c r="CC121" s="835"/>
      <c r="CD121" s="835"/>
      <c r="CE121" s="835"/>
      <c r="CF121" s="896">
        <v>7.5</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v>247923</v>
      </c>
      <c r="DH121" s="835"/>
      <c r="DI121" s="835"/>
      <c r="DJ121" s="835"/>
      <c r="DK121" s="835"/>
      <c r="DL121" s="835">
        <v>252176</v>
      </c>
      <c r="DM121" s="835"/>
      <c r="DN121" s="835"/>
      <c r="DO121" s="835"/>
      <c r="DP121" s="835"/>
      <c r="DQ121" s="835">
        <v>257771</v>
      </c>
      <c r="DR121" s="835"/>
      <c r="DS121" s="835"/>
      <c r="DT121" s="835"/>
      <c r="DU121" s="835"/>
      <c r="DV121" s="812">
        <v>1</v>
      </c>
      <c r="DW121" s="812"/>
      <c r="DX121" s="812"/>
      <c r="DY121" s="812"/>
      <c r="DZ121" s="813"/>
    </row>
    <row r="122" spans="1:130" s="199" customFormat="1" ht="26.25" customHeight="1" x14ac:dyDescent="0.2">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224</v>
      </c>
      <c r="AB122" s="798"/>
      <c r="AC122" s="798"/>
      <c r="AD122" s="798"/>
      <c r="AE122" s="799"/>
      <c r="AF122" s="800" t="s">
        <v>224</v>
      </c>
      <c r="AG122" s="798"/>
      <c r="AH122" s="798"/>
      <c r="AI122" s="798"/>
      <c r="AJ122" s="799"/>
      <c r="AK122" s="800" t="s">
        <v>224</v>
      </c>
      <c r="AL122" s="798"/>
      <c r="AM122" s="798"/>
      <c r="AN122" s="798"/>
      <c r="AO122" s="799"/>
      <c r="AP122" s="845" t="s">
        <v>224</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59467265</v>
      </c>
      <c r="BR122" s="866"/>
      <c r="BS122" s="866"/>
      <c r="BT122" s="866"/>
      <c r="BU122" s="866"/>
      <c r="BV122" s="866">
        <v>58236639</v>
      </c>
      <c r="BW122" s="866"/>
      <c r="BX122" s="866"/>
      <c r="BY122" s="866"/>
      <c r="BZ122" s="866"/>
      <c r="CA122" s="866">
        <v>57376342</v>
      </c>
      <c r="CB122" s="866"/>
      <c r="CC122" s="866"/>
      <c r="CD122" s="866"/>
      <c r="CE122" s="866"/>
      <c r="CF122" s="867">
        <v>215.9</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t="s">
        <v>224</v>
      </c>
      <c r="DH122" s="835"/>
      <c r="DI122" s="835"/>
      <c r="DJ122" s="835"/>
      <c r="DK122" s="835"/>
      <c r="DL122" s="835" t="s">
        <v>224</v>
      </c>
      <c r="DM122" s="835"/>
      <c r="DN122" s="835"/>
      <c r="DO122" s="835"/>
      <c r="DP122" s="835"/>
      <c r="DQ122" s="835" t="s">
        <v>224</v>
      </c>
      <c r="DR122" s="835"/>
      <c r="DS122" s="835"/>
      <c r="DT122" s="835"/>
      <c r="DU122" s="835"/>
      <c r="DV122" s="812" t="s">
        <v>224</v>
      </c>
      <c r="DW122" s="812"/>
      <c r="DX122" s="812"/>
      <c r="DY122" s="812"/>
      <c r="DZ122" s="813"/>
    </row>
    <row r="123" spans="1:130" s="199" customFormat="1" ht="26.25" customHeight="1" x14ac:dyDescent="0.2">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20755</v>
      </c>
      <c r="AB123" s="798"/>
      <c r="AC123" s="798"/>
      <c r="AD123" s="798"/>
      <c r="AE123" s="799"/>
      <c r="AF123" s="800">
        <v>20505</v>
      </c>
      <c r="AG123" s="798"/>
      <c r="AH123" s="798"/>
      <c r="AI123" s="798"/>
      <c r="AJ123" s="799"/>
      <c r="AK123" s="800">
        <v>15200</v>
      </c>
      <c r="AL123" s="798"/>
      <c r="AM123" s="798"/>
      <c r="AN123" s="798"/>
      <c r="AO123" s="799"/>
      <c r="AP123" s="845">
        <v>0.1</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443</v>
      </c>
      <c r="BP123" s="899"/>
      <c r="BQ123" s="853">
        <v>77535831</v>
      </c>
      <c r="BR123" s="854"/>
      <c r="BS123" s="854"/>
      <c r="BT123" s="854"/>
      <c r="BU123" s="854"/>
      <c r="BV123" s="854">
        <v>77371963</v>
      </c>
      <c r="BW123" s="854"/>
      <c r="BX123" s="854"/>
      <c r="BY123" s="854"/>
      <c r="BZ123" s="854"/>
      <c r="CA123" s="854">
        <v>78853113</v>
      </c>
      <c r="CB123" s="854"/>
      <c r="CC123" s="854"/>
      <c r="CD123" s="854"/>
      <c r="CE123" s="854"/>
      <c r="CF123" s="764"/>
      <c r="CG123" s="765"/>
      <c r="CH123" s="765"/>
      <c r="CI123" s="765"/>
      <c r="CJ123" s="855"/>
      <c r="CK123" s="890"/>
      <c r="CL123" s="876"/>
      <c r="CM123" s="876"/>
      <c r="CN123" s="876"/>
      <c r="CO123" s="877"/>
      <c r="CP123" s="856" t="s">
        <v>384</v>
      </c>
      <c r="CQ123" s="857"/>
      <c r="CR123" s="857"/>
      <c r="CS123" s="857"/>
      <c r="CT123" s="857"/>
      <c r="CU123" s="857"/>
      <c r="CV123" s="857"/>
      <c r="CW123" s="857"/>
      <c r="CX123" s="857"/>
      <c r="CY123" s="857"/>
      <c r="CZ123" s="857"/>
      <c r="DA123" s="857"/>
      <c r="DB123" s="857"/>
      <c r="DC123" s="857"/>
      <c r="DD123" s="857"/>
      <c r="DE123" s="857"/>
      <c r="DF123" s="858"/>
      <c r="DG123" s="797" t="s">
        <v>224</v>
      </c>
      <c r="DH123" s="798"/>
      <c r="DI123" s="798"/>
      <c r="DJ123" s="798"/>
      <c r="DK123" s="799"/>
      <c r="DL123" s="800" t="s">
        <v>224</v>
      </c>
      <c r="DM123" s="798"/>
      <c r="DN123" s="798"/>
      <c r="DO123" s="798"/>
      <c r="DP123" s="799"/>
      <c r="DQ123" s="800" t="s">
        <v>224</v>
      </c>
      <c r="DR123" s="798"/>
      <c r="DS123" s="798"/>
      <c r="DT123" s="798"/>
      <c r="DU123" s="799"/>
      <c r="DV123" s="845" t="s">
        <v>224</v>
      </c>
      <c r="DW123" s="846"/>
      <c r="DX123" s="846"/>
      <c r="DY123" s="846"/>
      <c r="DZ123" s="847"/>
    </row>
    <row r="124" spans="1:130" s="199" customFormat="1" ht="26.25" customHeight="1" thickBot="1" x14ac:dyDescent="0.25">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224</v>
      </c>
      <c r="AB124" s="798"/>
      <c r="AC124" s="798"/>
      <c r="AD124" s="798"/>
      <c r="AE124" s="799"/>
      <c r="AF124" s="800" t="s">
        <v>224</v>
      </c>
      <c r="AG124" s="798"/>
      <c r="AH124" s="798"/>
      <c r="AI124" s="798"/>
      <c r="AJ124" s="799"/>
      <c r="AK124" s="800" t="s">
        <v>224</v>
      </c>
      <c r="AL124" s="798"/>
      <c r="AM124" s="798"/>
      <c r="AN124" s="798"/>
      <c r="AO124" s="799"/>
      <c r="AP124" s="845" t="s">
        <v>224</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51.4</v>
      </c>
      <c r="BR124" s="852"/>
      <c r="BS124" s="852"/>
      <c r="BT124" s="852"/>
      <c r="BU124" s="852"/>
      <c r="BV124" s="852">
        <v>36.799999999999997</v>
      </c>
      <c r="BW124" s="852"/>
      <c r="BX124" s="852"/>
      <c r="BY124" s="852"/>
      <c r="BZ124" s="852"/>
      <c r="CA124" s="852">
        <v>18.2</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t="s">
        <v>224</v>
      </c>
      <c r="DH124" s="781"/>
      <c r="DI124" s="781"/>
      <c r="DJ124" s="781"/>
      <c r="DK124" s="782"/>
      <c r="DL124" s="783" t="s">
        <v>224</v>
      </c>
      <c r="DM124" s="781"/>
      <c r="DN124" s="781"/>
      <c r="DO124" s="781"/>
      <c r="DP124" s="782"/>
      <c r="DQ124" s="783" t="s">
        <v>224</v>
      </c>
      <c r="DR124" s="781"/>
      <c r="DS124" s="781"/>
      <c r="DT124" s="781"/>
      <c r="DU124" s="782"/>
      <c r="DV124" s="869" t="s">
        <v>224</v>
      </c>
      <c r="DW124" s="870"/>
      <c r="DX124" s="870"/>
      <c r="DY124" s="870"/>
      <c r="DZ124" s="871"/>
    </row>
    <row r="125" spans="1:130" s="199" customFormat="1" ht="26.25" customHeight="1" x14ac:dyDescent="0.2">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224</v>
      </c>
      <c r="AB125" s="798"/>
      <c r="AC125" s="798"/>
      <c r="AD125" s="798"/>
      <c r="AE125" s="799"/>
      <c r="AF125" s="800" t="s">
        <v>224</v>
      </c>
      <c r="AG125" s="798"/>
      <c r="AH125" s="798"/>
      <c r="AI125" s="798"/>
      <c r="AJ125" s="799"/>
      <c r="AK125" s="800" t="s">
        <v>224</v>
      </c>
      <c r="AL125" s="798"/>
      <c r="AM125" s="798"/>
      <c r="AN125" s="798"/>
      <c r="AO125" s="799"/>
      <c r="AP125" s="845" t="s">
        <v>224</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224</v>
      </c>
      <c r="DH125" s="863"/>
      <c r="DI125" s="863"/>
      <c r="DJ125" s="863"/>
      <c r="DK125" s="863"/>
      <c r="DL125" s="863" t="s">
        <v>224</v>
      </c>
      <c r="DM125" s="863"/>
      <c r="DN125" s="863"/>
      <c r="DO125" s="863"/>
      <c r="DP125" s="863"/>
      <c r="DQ125" s="863" t="s">
        <v>224</v>
      </c>
      <c r="DR125" s="863"/>
      <c r="DS125" s="863"/>
      <c r="DT125" s="863"/>
      <c r="DU125" s="863"/>
      <c r="DV125" s="864" t="s">
        <v>224</v>
      </c>
      <c r="DW125" s="864"/>
      <c r="DX125" s="864"/>
      <c r="DY125" s="864"/>
      <c r="DZ125" s="865"/>
    </row>
    <row r="126" spans="1:130" s="199" customFormat="1" ht="26.25" customHeight="1" thickBot="1" x14ac:dyDescent="0.25">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16576</v>
      </c>
      <c r="AB126" s="798"/>
      <c r="AC126" s="798"/>
      <c r="AD126" s="798"/>
      <c r="AE126" s="799"/>
      <c r="AF126" s="800">
        <v>13836</v>
      </c>
      <c r="AG126" s="798"/>
      <c r="AH126" s="798"/>
      <c r="AI126" s="798"/>
      <c r="AJ126" s="799"/>
      <c r="AK126" s="800">
        <v>14059</v>
      </c>
      <c r="AL126" s="798"/>
      <c r="AM126" s="798"/>
      <c r="AN126" s="798"/>
      <c r="AO126" s="799"/>
      <c r="AP126" s="845">
        <v>0.1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224</v>
      </c>
      <c r="DH126" s="835"/>
      <c r="DI126" s="835"/>
      <c r="DJ126" s="835"/>
      <c r="DK126" s="835"/>
      <c r="DL126" s="835" t="s">
        <v>224</v>
      </c>
      <c r="DM126" s="835"/>
      <c r="DN126" s="835"/>
      <c r="DO126" s="835"/>
      <c r="DP126" s="835"/>
      <c r="DQ126" s="835" t="s">
        <v>224</v>
      </c>
      <c r="DR126" s="835"/>
      <c r="DS126" s="835"/>
      <c r="DT126" s="835"/>
      <c r="DU126" s="835"/>
      <c r="DV126" s="812" t="s">
        <v>224</v>
      </c>
      <c r="DW126" s="812"/>
      <c r="DX126" s="812"/>
      <c r="DY126" s="812"/>
      <c r="DZ126" s="813"/>
    </row>
    <row r="127" spans="1:130" s="199" customFormat="1" ht="26.25" customHeight="1" x14ac:dyDescent="0.2">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3377</v>
      </c>
      <c r="AB127" s="798"/>
      <c r="AC127" s="798"/>
      <c r="AD127" s="798"/>
      <c r="AE127" s="799"/>
      <c r="AF127" s="800">
        <v>2931</v>
      </c>
      <c r="AG127" s="798"/>
      <c r="AH127" s="798"/>
      <c r="AI127" s="798"/>
      <c r="AJ127" s="799"/>
      <c r="AK127" s="800">
        <v>2381</v>
      </c>
      <c r="AL127" s="798"/>
      <c r="AM127" s="798"/>
      <c r="AN127" s="798"/>
      <c r="AO127" s="799"/>
      <c r="AP127" s="845">
        <v>0</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224</v>
      </c>
      <c r="DH127" s="835"/>
      <c r="DI127" s="835"/>
      <c r="DJ127" s="835"/>
      <c r="DK127" s="835"/>
      <c r="DL127" s="835" t="s">
        <v>224</v>
      </c>
      <c r="DM127" s="835"/>
      <c r="DN127" s="835"/>
      <c r="DO127" s="835"/>
      <c r="DP127" s="835"/>
      <c r="DQ127" s="835" t="s">
        <v>224</v>
      </c>
      <c r="DR127" s="835"/>
      <c r="DS127" s="835"/>
      <c r="DT127" s="835"/>
      <c r="DU127" s="835"/>
      <c r="DV127" s="812" t="s">
        <v>224</v>
      </c>
      <c r="DW127" s="812"/>
      <c r="DX127" s="812"/>
      <c r="DY127" s="812"/>
      <c r="DZ127" s="813"/>
    </row>
    <row r="128" spans="1:130" s="199" customFormat="1" ht="26.25" customHeight="1" thickBot="1" x14ac:dyDescent="0.25">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v>356087</v>
      </c>
      <c r="AB128" s="819"/>
      <c r="AC128" s="819"/>
      <c r="AD128" s="819"/>
      <c r="AE128" s="820"/>
      <c r="AF128" s="821">
        <v>358250</v>
      </c>
      <c r="AG128" s="819"/>
      <c r="AH128" s="819"/>
      <c r="AI128" s="819"/>
      <c r="AJ128" s="820"/>
      <c r="AK128" s="821">
        <v>340516</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224</v>
      </c>
      <c r="BG128" s="805"/>
      <c r="BH128" s="805"/>
      <c r="BI128" s="805"/>
      <c r="BJ128" s="805"/>
      <c r="BK128" s="805"/>
      <c r="BL128" s="828"/>
      <c r="BM128" s="804">
        <v>11.7</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t="s">
        <v>224</v>
      </c>
      <c r="DH128" s="809"/>
      <c r="DI128" s="809"/>
      <c r="DJ128" s="809"/>
      <c r="DK128" s="809"/>
      <c r="DL128" s="809" t="s">
        <v>224</v>
      </c>
      <c r="DM128" s="809"/>
      <c r="DN128" s="809"/>
      <c r="DO128" s="809"/>
      <c r="DP128" s="809"/>
      <c r="DQ128" s="809" t="s">
        <v>224</v>
      </c>
      <c r="DR128" s="809"/>
      <c r="DS128" s="809"/>
      <c r="DT128" s="809"/>
      <c r="DU128" s="809"/>
      <c r="DV128" s="810" t="s">
        <v>224</v>
      </c>
      <c r="DW128" s="810"/>
      <c r="DX128" s="810"/>
      <c r="DY128" s="810"/>
      <c r="DZ128" s="811"/>
    </row>
    <row r="129" spans="1:131" s="199" customFormat="1" ht="26.25" customHeight="1" x14ac:dyDescent="0.2">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32445456</v>
      </c>
      <c r="AB129" s="798"/>
      <c r="AC129" s="798"/>
      <c r="AD129" s="798"/>
      <c r="AE129" s="799"/>
      <c r="AF129" s="800">
        <v>32887977</v>
      </c>
      <c r="AG129" s="798"/>
      <c r="AH129" s="798"/>
      <c r="AI129" s="798"/>
      <c r="AJ129" s="799"/>
      <c r="AK129" s="800">
        <v>32539437</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224</v>
      </c>
      <c r="BG129" s="788"/>
      <c r="BH129" s="788"/>
      <c r="BI129" s="788"/>
      <c r="BJ129" s="788"/>
      <c r="BK129" s="788"/>
      <c r="BL129" s="789"/>
      <c r="BM129" s="787">
        <v>16.7</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2">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5924830</v>
      </c>
      <c r="AB130" s="798"/>
      <c r="AC130" s="798"/>
      <c r="AD130" s="798"/>
      <c r="AE130" s="799"/>
      <c r="AF130" s="800">
        <v>5803123</v>
      </c>
      <c r="AG130" s="798"/>
      <c r="AH130" s="798"/>
      <c r="AI130" s="798"/>
      <c r="AJ130" s="799"/>
      <c r="AK130" s="800">
        <v>5960120</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10.199999999999999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5">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26520626</v>
      </c>
      <c r="AB131" s="781"/>
      <c r="AC131" s="781"/>
      <c r="AD131" s="781"/>
      <c r="AE131" s="782"/>
      <c r="AF131" s="783">
        <v>27084854</v>
      </c>
      <c r="AG131" s="781"/>
      <c r="AH131" s="781"/>
      <c r="AI131" s="781"/>
      <c r="AJ131" s="782"/>
      <c r="AK131" s="783">
        <v>26579317</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v>18.2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2">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9.8347565400000008</v>
      </c>
      <c r="AB132" s="761"/>
      <c r="AC132" s="761"/>
      <c r="AD132" s="761"/>
      <c r="AE132" s="762"/>
      <c r="AF132" s="763">
        <v>10.03592635</v>
      </c>
      <c r="AG132" s="761"/>
      <c r="AH132" s="761"/>
      <c r="AI132" s="761"/>
      <c r="AJ132" s="762"/>
      <c r="AK132" s="763">
        <v>10.73221332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5">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9.8000000000000007</v>
      </c>
      <c r="AB133" s="740"/>
      <c r="AC133" s="740"/>
      <c r="AD133" s="740"/>
      <c r="AE133" s="741"/>
      <c r="AF133" s="739">
        <v>9.9</v>
      </c>
      <c r="AG133" s="740"/>
      <c r="AH133" s="740"/>
      <c r="AI133" s="740"/>
      <c r="AJ133" s="741"/>
      <c r="AK133" s="739">
        <v>10.199999999999999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2">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4" hidden="1" x14ac:dyDescent="0.2">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2"/>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2"/>
  <cols>
    <col min="1" max="36" width="9" style="244" customWidth="1"/>
    <col min="37" max="16384" width="9" style="243" hidden="1"/>
  </cols>
  <sheetData>
    <row r="1" spans="2:36"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3.2" x14ac:dyDescent="0.2"/>
    <row r="3" spans="2:36" ht="13.2" x14ac:dyDescent="0.2"/>
    <row r="4" spans="2:36" ht="13.2" x14ac:dyDescent="0.2"/>
    <row r="5" spans="2:36" ht="13.2" x14ac:dyDescent="0.2"/>
    <row r="6" spans="2:36" ht="13.2" x14ac:dyDescent="0.2"/>
    <row r="7" spans="2:36" ht="13.2" x14ac:dyDescent="0.2"/>
    <row r="8" spans="2:36" ht="13.2" x14ac:dyDescent="0.2"/>
    <row r="9" spans="2:36" ht="13.2" x14ac:dyDescent="0.2"/>
    <row r="10" spans="2:36" ht="13.2" x14ac:dyDescent="0.2"/>
    <row r="11" spans="2:36" ht="13.2" x14ac:dyDescent="0.2"/>
    <row r="12" spans="2:36" ht="13.2" x14ac:dyDescent="0.2"/>
    <row r="13" spans="2:36" ht="13.2" x14ac:dyDescent="0.2"/>
    <row r="14" spans="2:36" ht="13.2" x14ac:dyDescent="0.2"/>
    <row r="15" spans="2:36" ht="13.2" x14ac:dyDescent="0.2"/>
    <row r="16" spans="2:36" ht="13.2" x14ac:dyDescent="0.2">
      <c r="AJ16" s="243"/>
    </row>
    <row r="17" spans="34:36" ht="13.2" x14ac:dyDescent="0.2">
      <c r="AJ17" s="243"/>
    </row>
    <row r="18" spans="34:36" ht="13.2" x14ac:dyDescent="0.2"/>
    <row r="19" spans="34:36" ht="13.2" x14ac:dyDescent="0.2"/>
    <row r="20" spans="34:36" ht="13.2" x14ac:dyDescent="0.2">
      <c r="AI20" s="243"/>
      <c r="AJ20" s="243"/>
    </row>
    <row r="21" spans="34:36" ht="13.2" x14ac:dyDescent="0.2">
      <c r="AJ21" s="243"/>
    </row>
    <row r="22" spans="34:36" ht="13.2" x14ac:dyDescent="0.2"/>
    <row r="23" spans="34:36" ht="13.2" x14ac:dyDescent="0.2">
      <c r="AI23" s="243"/>
      <c r="AJ23" s="243"/>
    </row>
    <row r="24" spans="34:36" ht="13.2" x14ac:dyDescent="0.2">
      <c r="AJ24" s="243"/>
    </row>
    <row r="25" spans="34:36" ht="13.2" x14ac:dyDescent="0.2">
      <c r="AJ25" s="243"/>
    </row>
    <row r="26" spans="34:36" ht="13.2" x14ac:dyDescent="0.2">
      <c r="AI26" s="243"/>
      <c r="AJ26" s="243"/>
    </row>
    <row r="27" spans="34:36" ht="13.2" x14ac:dyDescent="0.2"/>
    <row r="28" spans="34:36" ht="13.2" x14ac:dyDescent="0.2">
      <c r="AI28" s="243"/>
      <c r="AJ28" s="243"/>
    </row>
    <row r="29" spans="34:36" ht="13.2" x14ac:dyDescent="0.2">
      <c r="AJ29" s="243"/>
    </row>
    <row r="30" spans="34:36" ht="13.2" x14ac:dyDescent="0.2"/>
    <row r="31" spans="34:36" ht="13.2" x14ac:dyDescent="0.2">
      <c r="AH31" s="243"/>
      <c r="AI31" s="243"/>
      <c r="AJ31" s="243"/>
    </row>
    <row r="32" spans="34:36" ht="13.2" x14ac:dyDescent="0.2"/>
    <row r="33" spans="28:36" ht="13.2" x14ac:dyDescent="0.2">
      <c r="AI33" s="243"/>
      <c r="AJ33" s="243"/>
    </row>
    <row r="34" spans="28:36" ht="13.2" x14ac:dyDescent="0.2">
      <c r="AF34" s="243"/>
    </row>
    <row r="35" spans="28:36" ht="13.2" x14ac:dyDescent="0.2">
      <c r="AB35" s="243"/>
      <c r="AC35" s="243"/>
      <c r="AD35" s="243"/>
      <c r="AF35" s="243"/>
      <c r="AG35" s="243"/>
      <c r="AH35" s="243"/>
      <c r="AI35" s="243"/>
      <c r="AJ35" s="243"/>
    </row>
    <row r="36" spans="28:36" ht="13.2" x14ac:dyDescent="0.2"/>
    <row r="37" spans="28:36" ht="13.2" x14ac:dyDescent="0.2">
      <c r="AE37" s="243"/>
      <c r="AJ37" s="243"/>
    </row>
    <row r="38" spans="28:36" ht="13.2" x14ac:dyDescent="0.2">
      <c r="AB38" s="243"/>
      <c r="AC38" s="243"/>
      <c r="AD38" s="243"/>
      <c r="AE38" s="243"/>
      <c r="AG38" s="243"/>
      <c r="AH38" s="243"/>
      <c r="AI38" s="243"/>
      <c r="AJ38" s="243"/>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243"/>
      <c r="AH49" s="243"/>
      <c r="AI49" s="243"/>
      <c r="AJ49" s="243"/>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243"/>
      <c r="AA63" s="243"/>
    </row>
    <row r="64" spans="22:36" ht="13.2" x14ac:dyDescent="0.2">
      <c r="V64" s="243"/>
    </row>
    <row r="65" spans="15:36" ht="13.2" x14ac:dyDescent="0.2">
      <c r="X65" s="243"/>
      <c r="Z65" s="243"/>
      <c r="AC65" s="243"/>
    </row>
    <row r="66" spans="15:36" ht="13.2" x14ac:dyDescent="0.2">
      <c r="Q66" s="243"/>
      <c r="S66" s="243"/>
      <c r="U66" s="243"/>
      <c r="AF66" s="243"/>
    </row>
    <row r="67" spans="15:36" ht="13.2" x14ac:dyDescent="0.2">
      <c r="O67" s="243"/>
      <c r="P67" s="243"/>
      <c r="R67" s="243"/>
      <c r="T67" s="243"/>
      <c r="Y67" s="243"/>
      <c r="AB67" s="243"/>
      <c r="AD67" s="243"/>
      <c r="AE67" s="243"/>
      <c r="AG67" s="243"/>
      <c r="AH67" s="243"/>
      <c r="AI67" s="243"/>
      <c r="AJ67" s="243"/>
    </row>
    <row r="68" spans="15:36" ht="13.2" x14ac:dyDescent="0.2"/>
    <row r="69" spans="15:36" ht="13.2" x14ac:dyDescent="0.2"/>
    <row r="70" spans="15:36" ht="13.2" x14ac:dyDescent="0.2"/>
    <row r="71" spans="15:36" ht="13.2" x14ac:dyDescent="0.2"/>
    <row r="72" spans="15:36" ht="13.2" x14ac:dyDescent="0.2">
      <c r="AJ72" s="243"/>
    </row>
    <row r="73" spans="15:36" ht="13.2" x14ac:dyDescent="0.2">
      <c r="AJ73" s="243"/>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243"/>
    </row>
    <row r="97" spans="24:36" ht="13.2" x14ac:dyDescent="0.2">
      <c r="AA97" s="243"/>
    </row>
    <row r="98" spans="24:36" ht="13.2" hidden="1" x14ac:dyDescent="0.2">
      <c r="AA98" s="243"/>
    </row>
    <row r="99" spans="24:36" ht="13.2" hidden="1" x14ac:dyDescent="0.2">
      <c r="AA99" s="243"/>
    </row>
    <row r="100" spans="24:36" ht="13.2" hidden="1" x14ac:dyDescent="0.2"/>
    <row r="101" spans="24:36" ht="12" hidden="1" customHeight="1" x14ac:dyDescent="0.2">
      <c r="X101" s="243"/>
      <c r="Y101" s="243"/>
      <c r="Z101" s="243"/>
      <c r="AC101" s="243"/>
    </row>
    <row r="102" spans="24:36" ht="1.5" hidden="1" customHeight="1" x14ac:dyDescent="0.2">
      <c r="AC102" s="243"/>
      <c r="AF102" s="243"/>
    </row>
    <row r="103" spans="24:36" ht="13.2" hidden="1" x14ac:dyDescent="0.2">
      <c r="AB103" s="243"/>
      <c r="AD103" s="243"/>
      <c r="AE103" s="243"/>
      <c r="AF103" s="243"/>
      <c r="AG103" s="243"/>
      <c r="AH103" s="243"/>
      <c r="AI103" s="243"/>
      <c r="AJ103" s="243"/>
    </row>
    <row r="104" spans="24:36" ht="13.2" hidden="1" x14ac:dyDescent="0.2">
      <c r="AD104" s="243"/>
      <c r="AE104" s="243"/>
      <c r="AG104" s="243"/>
      <c r="AH104" s="243"/>
      <c r="AI104" s="243"/>
      <c r="AJ104" s="243"/>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851F" sheet="1" objects="1" scenarios="1"/>
  <dataConsolidate/>
  <phoneticPr fontId="2"/>
  <printOptions horizontalCentered="1" verticalCentered="1"/>
  <pageMargins left="0" right="0" top="0" bottom="0" header="0" footer="0"/>
  <pageSetup paperSize="120"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10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5" width="9" style="244" customWidth="1"/>
    <col min="16" max="16" width="9.109375" style="244" bestFit="1" customWidth="1"/>
    <col min="17" max="34" width="9" style="244" customWidth="1"/>
    <col min="35" max="16384" width="9" style="243" hidden="1"/>
  </cols>
  <sheetData>
    <row r="1" spans="2:34"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row r="3" spans="2:34" ht="13.2" x14ac:dyDescent="0.2"/>
    <row r="4" spans="2:34" ht="13.2" x14ac:dyDescent="0.2">
      <c r="R4" s="243"/>
      <c r="S4" s="243"/>
      <c r="T4" s="243"/>
      <c r="U4" s="243"/>
      <c r="V4" s="243"/>
      <c r="W4" s="243"/>
      <c r="X4" s="243"/>
      <c r="Y4" s="243"/>
      <c r="Z4" s="243"/>
      <c r="AA4" s="243"/>
      <c r="AB4" s="243"/>
      <c r="AC4" s="243"/>
      <c r="AD4" s="243"/>
      <c r="AE4" s="243"/>
      <c r="AF4" s="243"/>
      <c r="AG4" s="243"/>
      <c r="AH4" s="243"/>
    </row>
    <row r="5" spans="2:34" ht="13.2" x14ac:dyDescent="0.2">
      <c r="R5" s="243"/>
      <c r="S5" s="243"/>
      <c r="T5" s="243"/>
      <c r="U5" s="243"/>
      <c r="V5" s="243"/>
      <c r="W5" s="243"/>
      <c r="X5" s="243"/>
      <c r="Y5" s="243"/>
      <c r="Z5" s="243"/>
      <c r="AA5" s="243"/>
      <c r="AB5" s="243"/>
      <c r="AC5" s="243"/>
      <c r="AD5" s="243"/>
      <c r="AE5" s="243"/>
      <c r="AF5" s="243"/>
      <c r="AG5" s="243"/>
      <c r="AH5" s="243"/>
    </row>
    <row r="6" spans="2:34" ht="13.2" x14ac:dyDescent="0.2"/>
    <row r="7" spans="2:34" ht="13.2" x14ac:dyDescent="0.2"/>
    <row r="8" spans="2:34" ht="13.2" x14ac:dyDescent="0.2"/>
    <row r="9" spans="2:34" ht="13.2" x14ac:dyDescent="0.2"/>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9:34" ht="13.2" x14ac:dyDescent="0.2"/>
    <row r="18" spans="9:34" ht="13.2"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3.2" x14ac:dyDescent="0.2"/>
    <row r="20" spans="9:34" ht="13.2" x14ac:dyDescent="0.2"/>
    <row r="21" spans="9:34" ht="13.2" x14ac:dyDescent="0.2">
      <c r="AH21" s="243"/>
    </row>
    <row r="22" spans="9:34" ht="13.2" x14ac:dyDescent="0.2">
      <c r="AE22" s="243"/>
      <c r="AF22" s="243"/>
      <c r="AG22" s="243"/>
      <c r="AH22" s="243"/>
    </row>
    <row r="23" spans="9:34" ht="13.2" x14ac:dyDescent="0.2">
      <c r="U23" s="243"/>
      <c r="V23" s="243"/>
      <c r="W23" s="243"/>
      <c r="X23" s="243"/>
      <c r="Y23" s="243"/>
      <c r="Z23" s="243"/>
      <c r="AA23" s="243"/>
      <c r="AB23" s="243"/>
      <c r="AC23" s="243"/>
      <c r="AD23" s="243"/>
      <c r="AE23" s="243"/>
      <c r="AF23" s="243"/>
      <c r="AG23" s="243"/>
      <c r="AH23" s="243"/>
    </row>
    <row r="24" spans="9:34" ht="13.2" x14ac:dyDescent="0.2"/>
    <row r="25" spans="9:34" ht="13.2" x14ac:dyDescent="0.2"/>
    <row r="26" spans="9:34" ht="13.2" x14ac:dyDescent="0.2"/>
    <row r="27" spans="9:34" ht="13.2" x14ac:dyDescent="0.2"/>
    <row r="28" spans="9:34" ht="13.2" x14ac:dyDescent="0.2"/>
    <row r="29" spans="9:34" ht="13.2" x14ac:dyDescent="0.2"/>
    <row r="30" spans="9:34" ht="13.2" x14ac:dyDescent="0.2"/>
    <row r="31" spans="9:34" ht="13.2" x14ac:dyDescent="0.2"/>
    <row r="32" spans="9:34" ht="13.2" x14ac:dyDescent="0.2"/>
    <row r="33" spans="15:34" ht="13.2" x14ac:dyDescent="0.2"/>
    <row r="34" spans="15:34" ht="13.2" x14ac:dyDescent="0.2"/>
    <row r="35" spans="15:34" ht="13.2" x14ac:dyDescent="0.2">
      <c r="V35" s="243"/>
      <c r="W35" s="243"/>
      <c r="X35" s="243"/>
      <c r="Y35" s="243"/>
      <c r="Z35" s="243"/>
      <c r="AA35" s="243"/>
      <c r="AB35" s="243"/>
      <c r="AC35" s="243"/>
      <c r="AD35" s="243"/>
      <c r="AE35" s="243"/>
      <c r="AF35" s="243"/>
      <c r="AG35" s="243"/>
      <c r="AH35" s="243"/>
    </row>
    <row r="36" spans="15:34" ht="13.2" x14ac:dyDescent="0.2"/>
    <row r="37" spans="15:34" ht="13.2" x14ac:dyDescent="0.2">
      <c r="AH37" s="243"/>
    </row>
    <row r="38" spans="15:34" ht="13.2" x14ac:dyDescent="0.2">
      <c r="AE38" s="243"/>
      <c r="AF38" s="243"/>
      <c r="AG38" s="243"/>
      <c r="AH38" s="243"/>
    </row>
    <row r="39" spans="15:34" ht="13.2" x14ac:dyDescent="0.2"/>
    <row r="40" spans="15:34" ht="13.2" x14ac:dyDescent="0.2"/>
    <row r="41" spans="15:34" ht="13.2" x14ac:dyDescent="0.2"/>
    <row r="42" spans="15:34" ht="13.2" x14ac:dyDescent="0.2"/>
    <row r="43" spans="15:34" ht="13.2" x14ac:dyDescent="0.2">
      <c r="O43" s="243"/>
      <c r="P43" s="243"/>
      <c r="Q43" s="243"/>
      <c r="R43" s="243"/>
      <c r="S43" s="243"/>
      <c r="T43" s="243"/>
      <c r="U43" s="243"/>
      <c r="V43" s="243"/>
      <c r="W43" s="243"/>
      <c r="X43" s="243"/>
      <c r="Y43" s="243"/>
      <c r="Z43" s="243"/>
      <c r="AA43" s="243"/>
      <c r="AB43" s="243"/>
      <c r="AC43" s="243"/>
      <c r="AD43" s="243"/>
      <c r="AE43" s="243"/>
      <c r="AF43" s="243"/>
      <c r="AG43" s="243"/>
      <c r="AH43" s="243"/>
    </row>
    <row r="44" spans="15:34" ht="13.2" x14ac:dyDescent="0.2">
      <c r="AH44" s="243"/>
    </row>
    <row r="45" spans="15:34" ht="13.2" x14ac:dyDescent="0.2"/>
    <row r="46" spans="15:34" ht="13.2" x14ac:dyDescent="0.2">
      <c r="W46" s="243"/>
      <c r="X46" s="243"/>
      <c r="Y46" s="243"/>
      <c r="Z46" s="243"/>
      <c r="AA46" s="243"/>
      <c r="AB46" s="243"/>
      <c r="AC46" s="243"/>
      <c r="AD46" s="243"/>
      <c r="AE46" s="243"/>
      <c r="AF46" s="243"/>
      <c r="AG46" s="243"/>
      <c r="AH46" s="243"/>
    </row>
    <row r="47" spans="15:34" ht="13.2" x14ac:dyDescent="0.2"/>
    <row r="48" spans="15:34" ht="13.2" x14ac:dyDescent="0.2"/>
    <row r="49" spans="22:34" ht="13.2" x14ac:dyDescent="0.2"/>
    <row r="50" spans="22:34" ht="13.2" x14ac:dyDescent="0.2">
      <c r="V50" s="243"/>
      <c r="W50" s="243"/>
      <c r="X50" s="243"/>
      <c r="Y50" s="243"/>
      <c r="Z50" s="243"/>
      <c r="AA50" s="243"/>
      <c r="AB50" s="243"/>
      <c r="AC50" s="243"/>
      <c r="AD50" s="243"/>
      <c r="AE50" s="243"/>
      <c r="AF50" s="243"/>
      <c r="AG50" s="243"/>
      <c r="AH50" s="243"/>
    </row>
    <row r="51" spans="22:34" ht="13.2" x14ac:dyDescent="0.2"/>
    <row r="52" spans="22:34" ht="13.2" x14ac:dyDescent="0.2"/>
    <row r="53" spans="22:34" ht="13.2" x14ac:dyDescent="0.2">
      <c r="AH53" s="243"/>
    </row>
    <row r="54" spans="22:34" ht="13.2" x14ac:dyDescent="0.2"/>
    <row r="55" spans="22:34" ht="13.2" x14ac:dyDescent="0.2"/>
    <row r="56" spans="22:34" ht="13.2" x14ac:dyDescent="0.2"/>
    <row r="57" spans="22:34" ht="13.2" x14ac:dyDescent="0.2"/>
    <row r="58" spans="22:34" ht="13.2" x14ac:dyDescent="0.2"/>
    <row r="59" spans="22:34" ht="13.2" x14ac:dyDescent="0.2"/>
    <row r="60" spans="22:34" ht="13.2" x14ac:dyDescent="0.2"/>
    <row r="61" spans="22:34" ht="13.2" x14ac:dyDescent="0.2"/>
    <row r="62" spans="22:34" ht="13.2" x14ac:dyDescent="0.2"/>
    <row r="63" spans="22:34" ht="13.2" x14ac:dyDescent="0.2"/>
    <row r="64" spans="22:34" ht="13.2" x14ac:dyDescent="0.2"/>
    <row r="65" spans="25:34" ht="13.2" x14ac:dyDescent="0.2"/>
    <row r="66" spans="25:34" ht="13.2" x14ac:dyDescent="0.2"/>
    <row r="67" spans="25:34" ht="13.2" x14ac:dyDescent="0.2">
      <c r="Y67" s="243"/>
      <c r="Z67" s="243"/>
      <c r="AA67" s="243"/>
      <c r="AB67" s="243"/>
      <c r="AC67" s="243"/>
      <c r="AD67" s="243"/>
      <c r="AE67" s="243"/>
      <c r="AF67" s="243"/>
      <c r="AG67" s="243"/>
      <c r="AH67" s="243"/>
    </row>
    <row r="68" spans="25:34" ht="13.2" x14ac:dyDescent="0.2"/>
    <row r="69" spans="25:34" ht="13.2" x14ac:dyDescent="0.2"/>
    <row r="70" spans="25:34" ht="13.2" x14ac:dyDescent="0.2"/>
    <row r="71" spans="25:34" ht="13.2" x14ac:dyDescent="0.2"/>
    <row r="72" spans="25:34" ht="13.2" x14ac:dyDescent="0.2"/>
    <row r="73" spans="25:34" ht="13.2" x14ac:dyDescent="0.2"/>
    <row r="74" spans="25:34" ht="13.2" x14ac:dyDescent="0.2"/>
    <row r="75" spans="25:34" ht="13.2" x14ac:dyDescent="0.2"/>
    <row r="76" spans="25:34" ht="13.2" x14ac:dyDescent="0.2"/>
    <row r="77" spans="25:34" ht="13.2" x14ac:dyDescent="0.2"/>
    <row r="78" spans="25:34" ht="13.2" x14ac:dyDescent="0.2"/>
    <row r="79" spans="25:34" ht="13.2" x14ac:dyDescent="0.2"/>
    <row r="80" spans="25: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851F" sheet="1" objects="1" scenarios="1"/>
  <dataConsolidate/>
  <phoneticPr fontId="2"/>
  <printOptions horizontalCentered="1" verticalCentered="1"/>
  <pageMargins left="0" right="0" top="0" bottom="0" header="0" footer="0"/>
  <pageSetup paperSize="120"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74"/>
  <sheetViews>
    <sheetView showGridLines="0" view="pageBreakPreview" zoomScale="80" zoomScaleSheetLayoutView="80" workbookViewId="0"/>
  </sheetViews>
  <sheetFormatPr defaultColWidth="0" defaultRowHeight="13.5" customHeight="1" zeroHeight="1" x14ac:dyDescent="0.2"/>
  <cols>
    <col min="1" max="6" width="14.88671875" style="245" customWidth="1"/>
    <col min="7" max="8" width="15.88671875" style="245" customWidth="1"/>
    <col min="9" max="14" width="16.109375" style="245" customWidth="1"/>
    <col min="15" max="15" width="6.109375" style="252" customWidth="1"/>
    <col min="16" max="16" width="3" style="250" customWidth="1"/>
    <col min="17" max="17" width="19.109375" style="245" hidden="1" customWidth="1"/>
    <col min="18" max="22" width="12.6640625" style="245" hidden="1" customWidth="1"/>
    <col min="23" max="16384" width="8.6640625" style="245" hidden="1"/>
  </cols>
  <sheetData>
    <row r="1" spans="1:16" ht="13.2" x14ac:dyDescent="0.2">
      <c r="O1" s="246"/>
      <c r="P1" s="246"/>
    </row>
    <row r="2" spans="1:16" ht="13.2" x14ac:dyDescent="0.2">
      <c r="O2" s="246"/>
      <c r="P2" s="246"/>
    </row>
    <row r="3" spans="1:16" ht="13.2" x14ac:dyDescent="0.2">
      <c r="O3" s="246"/>
      <c r="P3" s="246"/>
    </row>
    <row r="4" spans="1:16" ht="13.2" x14ac:dyDescent="0.2">
      <c r="O4" s="246"/>
      <c r="P4" s="246"/>
    </row>
    <row r="5" spans="1:16" ht="16.2" x14ac:dyDescent="0.2">
      <c r="A5" s="247" t="s">
        <v>469</v>
      </c>
      <c r="B5" s="248"/>
      <c r="C5" s="248"/>
      <c r="D5" s="248"/>
      <c r="E5" s="248"/>
      <c r="F5" s="248"/>
      <c r="G5" s="248"/>
      <c r="H5" s="248"/>
      <c r="I5" s="248"/>
      <c r="J5" s="248"/>
      <c r="K5" s="248"/>
      <c r="L5" s="248"/>
      <c r="M5" s="248"/>
      <c r="N5" s="248"/>
      <c r="O5" s="249"/>
    </row>
    <row r="6" spans="1:16" ht="13.2" x14ac:dyDescent="0.2">
      <c r="A6" s="250"/>
      <c r="B6" s="246"/>
      <c r="C6" s="246"/>
      <c r="D6" s="246"/>
      <c r="E6" s="246"/>
      <c r="F6" s="246"/>
      <c r="G6" s="251" t="s">
        <v>470</v>
      </c>
      <c r="H6" s="251"/>
      <c r="I6" s="251"/>
      <c r="J6" s="251"/>
      <c r="K6" s="246"/>
      <c r="L6" s="246"/>
      <c r="M6" s="246"/>
      <c r="N6" s="246"/>
    </row>
    <row r="7" spans="1:16" ht="13.2" x14ac:dyDescent="0.2">
      <c r="A7" s="250"/>
      <c r="B7" s="246"/>
      <c r="C7" s="246"/>
      <c r="D7" s="246"/>
      <c r="E7" s="246"/>
      <c r="F7" s="246"/>
      <c r="G7" s="253"/>
      <c r="H7" s="254"/>
      <c r="I7" s="254"/>
      <c r="J7" s="255"/>
      <c r="K7" s="1152" t="s">
        <v>471</v>
      </c>
      <c r="L7" s="256"/>
      <c r="M7" s="257" t="s">
        <v>472</v>
      </c>
      <c r="N7" s="258"/>
    </row>
    <row r="8" spans="1:16" ht="13.2" x14ac:dyDescent="0.2">
      <c r="A8" s="250"/>
      <c r="B8" s="246"/>
      <c r="C8" s="246"/>
      <c r="D8" s="246"/>
      <c r="E8" s="246"/>
      <c r="F8" s="246"/>
      <c r="G8" s="259"/>
      <c r="H8" s="260"/>
      <c r="I8" s="260"/>
      <c r="J8" s="261"/>
      <c r="K8" s="1153"/>
      <c r="L8" s="262" t="s">
        <v>473</v>
      </c>
      <c r="M8" s="263" t="s">
        <v>474</v>
      </c>
      <c r="N8" s="264" t="s">
        <v>475</v>
      </c>
    </row>
    <row r="9" spans="1:16" ht="13.2" x14ac:dyDescent="0.2">
      <c r="A9" s="250"/>
      <c r="B9" s="246"/>
      <c r="C9" s="246"/>
      <c r="D9" s="246"/>
      <c r="E9" s="246"/>
      <c r="F9" s="246"/>
      <c r="G9" s="1166" t="s">
        <v>476</v>
      </c>
      <c r="H9" s="1167"/>
      <c r="I9" s="1167"/>
      <c r="J9" s="1168"/>
      <c r="K9" s="265">
        <v>9087920</v>
      </c>
      <c r="L9" s="266">
        <v>71778</v>
      </c>
      <c r="M9" s="267">
        <v>56511</v>
      </c>
      <c r="N9" s="268">
        <v>27</v>
      </c>
    </row>
    <row r="10" spans="1:16" ht="13.2" x14ac:dyDescent="0.2">
      <c r="A10" s="250"/>
      <c r="B10" s="246"/>
      <c r="C10" s="246"/>
      <c r="D10" s="246"/>
      <c r="E10" s="246"/>
      <c r="F10" s="246"/>
      <c r="G10" s="1166" t="s">
        <v>477</v>
      </c>
      <c r="H10" s="1167"/>
      <c r="I10" s="1167"/>
      <c r="J10" s="1168"/>
      <c r="K10" s="269">
        <v>495318</v>
      </c>
      <c r="L10" s="270">
        <v>3912</v>
      </c>
      <c r="M10" s="271">
        <v>3634</v>
      </c>
      <c r="N10" s="272">
        <v>7.6</v>
      </c>
    </row>
    <row r="11" spans="1:16" ht="13.5" customHeight="1" x14ac:dyDescent="0.2">
      <c r="A11" s="250"/>
      <c r="B11" s="246"/>
      <c r="C11" s="246"/>
      <c r="D11" s="246"/>
      <c r="E11" s="246"/>
      <c r="F11" s="246"/>
      <c r="G11" s="1166" t="s">
        <v>478</v>
      </c>
      <c r="H11" s="1167"/>
      <c r="I11" s="1167"/>
      <c r="J11" s="1168"/>
      <c r="K11" s="269">
        <v>336</v>
      </c>
      <c r="L11" s="270">
        <v>3</v>
      </c>
      <c r="M11" s="271">
        <v>3413</v>
      </c>
      <c r="N11" s="272">
        <v>-99.9</v>
      </c>
    </row>
    <row r="12" spans="1:16" ht="13.5" customHeight="1" x14ac:dyDescent="0.2">
      <c r="A12" s="250"/>
      <c r="B12" s="246"/>
      <c r="C12" s="246"/>
      <c r="D12" s="246"/>
      <c r="E12" s="246"/>
      <c r="F12" s="246"/>
      <c r="G12" s="1166" t="s">
        <v>479</v>
      </c>
      <c r="H12" s="1167"/>
      <c r="I12" s="1167"/>
      <c r="J12" s="1168"/>
      <c r="K12" s="269">
        <v>18647</v>
      </c>
      <c r="L12" s="270">
        <v>147</v>
      </c>
      <c r="M12" s="271">
        <v>498</v>
      </c>
      <c r="N12" s="272">
        <v>-70.5</v>
      </c>
    </row>
    <row r="13" spans="1:16" ht="13.5" customHeight="1" x14ac:dyDescent="0.2">
      <c r="A13" s="250"/>
      <c r="B13" s="246"/>
      <c r="C13" s="246"/>
      <c r="D13" s="246"/>
      <c r="E13" s="246"/>
      <c r="F13" s="246"/>
      <c r="G13" s="1166" t="s">
        <v>480</v>
      </c>
      <c r="H13" s="1167"/>
      <c r="I13" s="1167"/>
      <c r="J13" s="1168"/>
      <c r="K13" s="269" t="s">
        <v>481</v>
      </c>
      <c r="L13" s="270" t="s">
        <v>481</v>
      </c>
      <c r="M13" s="271">
        <v>0</v>
      </c>
      <c r="N13" s="272" t="s">
        <v>481</v>
      </c>
    </row>
    <row r="14" spans="1:16" ht="13.5" customHeight="1" x14ac:dyDescent="0.2">
      <c r="A14" s="250"/>
      <c r="B14" s="246"/>
      <c r="C14" s="246"/>
      <c r="D14" s="246"/>
      <c r="E14" s="246"/>
      <c r="F14" s="246"/>
      <c r="G14" s="1166" t="s">
        <v>482</v>
      </c>
      <c r="H14" s="1167"/>
      <c r="I14" s="1167"/>
      <c r="J14" s="1168"/>
      <c r="K14" s="269">
        <v>485996</v>
      </c>
      <c r="L14" s="270">
        <v>3838</v>
      </c>
      <c r="M14" s="271">
        <v>2520</v>
      </c>
      <c r="N14" s="272">
        <v>52.3</v>
      </c>
    </row>
    <row r="15" spans="1:16" ht="13.5" customHeight="1" x14ac:dyDescent="0.2">
      <c r="A15" s="250"/>
      <c r="B15" s="246"/>
      <c r="C15" s="246"/>
      <c r="D15" s="246"/>
      <c r="E15" s="246"/>
      <c r="F15" s="246"/>
      <c r="G15" s="1166" t="s">
        <v>483</v>
      </c>
      <c r="H15" s="1167"/>
      <c r="I15" s="1167"/>
      <c r="J15" s="1168"/>
      <c r="K15" s="269">
        <v>162132</v>
      </c>
      <c r="L15" s="270">
        <v>1281</v>
      </c>
      <c r="M15" s="271">
        <v>1086</v>
      </c>
      <c r="N15" s="272">
        <v>18</v>
      </c>
    </row>
    <row r="16" spans="1:16" ht="13.2" x14ac:dyDescent="0.2">
      <c r="A16" s="250"/>
      <c r="B16" s="246"/>
      <c r="C16" s="246"/>
      <c r="D16" s="246"/>
      <c r="E16" s="246"/>
      <c r="F16" s="246"/>
      <c r="G16" s="1169" t="s">
        <v>484</v>
      </c>
      <c r="H16" s="1170"/>
      <c r="I16" s="1170"/>
      <c r="J16" s="1171"/>
      <c r="K16" s="270">
        <v>-808836</v>
      </c>
      <c r="L16" s="270">
        <v>-6388</v>
      </c>
      <c r="M16" s="271">
        <v>-4875</v>
      </c>
      <c r="N16" s="272">
        <v>31</v>
      </c>
    </row>
    <row r="17" spans="1:16" ht="13.2" x14ac:dyDescent="0.2">
      <c r="A17" s="250"/>
      <c r="B17" s="246"/>
      <c r="C17" s="246"/>
      <c r="D17" s="246"/>
      <c r="E17" s="246"/>
      <c r="F17" s="246"/>
      <c r="G17" s="1169" t="s">
        <v>172</v>
      </c>
      <c r="H17" s="1170"/>
      <c r="I17" s="1170"/>
      <c r="J17" s="1171"/>
      <c r="K17" s="270">
        <v>9441513</v>
      </c>
      <c r="L17" s="270">
        <v>74570</v>
      </c>
      <c r="M17" s="271">
        <v>62786</v>
      </c>
      <c r="N17" s="272">
        <v>18.8</v>
      </c>
    </row>
    <row r="18" spans="1:16" ht="13.2" x14ac:dyDescent="0.2">
      <c r="A18" s="250"/>
      <c r="B18" s="246"/>
      <c r="C18" s="246"/>
      <c r="D18" s="246"/>
      <c r="E18" s="246"/>
      <c r="F18" s="246"/>
      <c r="G18" s="246"/>
      <c r="H18" s="246"/>
      <c r="I18" s="246"/>
      <c r="J18" s="246"/>
      <c r="K18" s="246"/>
      <c r="L18" s="246"/>
      <c r="M18" s="273"/>
      <c r="N18" s="273"/>
    </row>
    <row r="19" spans="1:16" ht="13.2" x14ac:dyDescent="0.2">
      <c r="A19" s="250"/>
      <c r="B19" s="246"/>
      <c r="C19" s="246"/>
      <c r="D19" s="246"/>
      <c r="E19" s="246"/>
      <c r="F19" s="246"/>
      <c r="G19" s="246" t="s">
        <v>485</v>
      </c>
      <c r="H19" s="246"/>
      <c r="I19" s="246"/>
      <c r="J19" s="246"/>
      <c r="K19" s="246"/>
      <c r="L19" s="246"/>
      <c r="M19" s="246"/>
      <c r="N19" s="246"/>
    </row>
    <row r="20" spans="1:16" ht="13.2" x14ac:dyDescent="0.2">
      <c r="A20" s="250"/>
      <c r="B20" s="246"/>
      <c r="C20" s="246"/>
      <c r="D20" s="246"/>
      <c r="E20" s="246"/>
      <c r="F20" s="246"/>
      <c r="G20" s="274"/>
      <c r="H20" s="275"/>
      <c r="I20" s="275"/>
      <c r="J20" s="276"/>
      <c r="K20" s="277" t="s">
        <v>486</v>
      </c>
      <c r="L20" s="278" t="s">
        <v>487</v>
      </c>
      <c r="M20" s="279" t="s">
        <v>488</v>
      </c>
      <c r="N20" s="280"/>
    </row>
    <row r="21" spans="1:16" s="286" customFormat="1" ht="13.2" x14ac:dyDescent="0.2">
      <c r="A21" s="281"/>
      <c r="B21" s="251"/>
      <c r="C21" s="251"/>
      <c r="D21" s="251"/>
      <c r="E21" s="251"/>
      <c r="F21" s="251"/>
      <c r="G21" s="1163" t="s">
        <v>489</v>
      </c>
      <c r="H21" s="1164"/>
      <c r="I21" s="1164"/>
      <c r="J21" s="1165"/>
      <c r="K21" s="282">
        <v>8.06</v>
      </c>
      <c r="L21" s="283">
        <v>5.97</v>
      </c>
      <c r="M21" s="284">
        <v>2.09</v>
      </c>
      <c r="N21" s="251"/>
      <c r="O21" s="285"/>
      <c r="P21" s="281"/>
    </row>
    <row r="22" spans="1:16" s="286" customFormat="1" ht="13.2" x14ac:dyDescent="0.2">
      <c r="A22" s="281"/>
      <c r="B22" s="251"/>
      <c r="C22" s="251"/>
      <c r="D22" s="251"/>
      <c r="E22" s="251"/>
      <c r="F22" s="251"/>
      <c r="G22" s="1163" t="s">
        <v>490</v>
      </c>
      <c r="H22" s="1164"/>
      <c r="I22" s="1164"/>
      <c r="J22" s="1165"/>
      <c r="K22" s="287">
        <v>100.6</v>
      </c>
      <c r="L22" s="288">
        <v>99.8</v>
      </c>
      <c r="M22" s="289">
        <v>0.8</v>
      </c>
      <c r="N22" s="273"/>
      <c r="O22" s="285"/>
      <c r="P22" s="281"/>
    </row>
    <row r="23" spans="1:16" s="286" customFormat="1" ht="13.2" x14ac:dyDescent="0.2">
      <c r="A23" s="281"/>
      <c r="B23" s="251"/>
      <c r="C23" s="251"/>
      <c r="D23" s="251"/>
      <c r="E23" s="251"/>
      <c r="F23" s="251"/>
      <c r="G23" s="251"/>
      <c r="H23" s="251"/>
      <c r="I23" s="251"/>
      <c r="J23" s="251"/>
      <c r="K23" s="251"/>
      <c r="L23" s="273"/>
      <c r="M23" s="273"/>
      <c r="N23" s="273"/>
      <c r="O23" s="285"/>
      <c r="P23" s="281"/>
    </row>
    <row r="24" spans="1:16" s="286" customFormat="1" ht="13.2" x14ac:dyDescent="0.2">
      <c r="A24" s="281"/>
      <c r="B24" s="251"/>
      <c r="C24" s="251"/>
      <c r="D24" s="251"/>
      <c r="E24" s="251"/>
      <c r="F24" s="251"/>
      <c r="G24" s="251"/>
      <c r="H24" s="251"/>
      <c r="I24" s="251"/>
      <c r="J24" s="251"/>
      <c r="K24" s="251"/>
      <c r="L24" s="273"/>
      <c r="M24" s="273"/>
      <c r="N24" s="273"/>
      <c r="O24" s="285"/>
      <c r="P24" s="281"/>
    </row>
    <row r="25" spans="1:16" s="286" customFormat="1" ht="13.2" x14ac:dyDescent="0.2">
      <c r="A25" s="290"/>
      <c r="B25" s="291"/>
      <c r="C25" s="291"/>
      <c r="D25" s="291"/>
      <c r="E25" s="291"/>
      <c r="F25" s="291"/>
      <c r="G25" s="291"/>
      <c r="H25" s="291"/>
      <c r="I25" s="291"/>
      <c r="J25" s="291"/>
      <c r="K25" s="291"/>
      <c r="L25" s="292"/>
      <c r="M25" s="292"/>
      <c r="N25" s="292"/>
      <c r="O25" s="293"/>
      <c r="P25" s="281"/>
    </row>
    <row r="26" spans="1:16" s="286" customFormat="1" ht="13.2" x14ac:dyDescent="0.2">
      <c r="A26" s="251" t="s">
        <v>491</v>
      </c>
      <c r="B26" s="251"/>
      <c r="C26" s="251"/>
      <c r="D26" s="251"/>
      <c r="E26" s="251"/>
      <c r="F26" s="251"/>
      <c r="G26" s="251"/>
      <c r="H26" s="251"/>
      <c r="I26" s="251"/>
      <c r="J26" s="251"/>
      <c r="K26" s="251"/>
      <c r="L26" s="273"/>
      <c r="M26" s="273"/>
      <c r="N26" s="273"/>
      <c r="O26" s="251"/>
      <c r="P26" s="251"/>
    </row>
    <row r="27" spans="1:16" ht="13.2" x14ac:dyDescent="0.2">
      <c r="K27" s="246"/>
      <c r="L27" s="246"/>
      <c r="M27" s="246"/>
      <c r="N27" s="246"/>
      <c r="O27" s="246"/>
      <c r="P27" s="246"/>
    </row>
    <row r="28" spans="1:16" ht="16.2" x14ac:dyDescent="0.2">
      <c r="A28" s="247" t="s">
        <v>492</v>
      </c>
      <c r="B28" s="248"/>
      <c r="C28" s="248"/>
      <c r="D28" s="248"/>
      <c r="E28" s="248"/>
      <c r="F28" s="248"/>
      <c r="G28" s="248"/>
      <c r="H28" s="248"/>
      <c r="I28" s="248"/>
      <c r="J28" s="248"/>
      <c r="K28" s="248"/>
      <c r="L28" s="248"/>
      <c r="M28" s="248"/>
      <c r="N28" s="248"/>
      <c r="O28" s="294"/>
    </row>
    <row r="29" spans="1:16" ht="13.2" x14ac:dyDescent="0.2">
      <c r="A29" s="250"/>
      <c r="B29" s="246"/>
      <c r="C29" s="246"/>
      <c r="D29" s="246"/>
      <c r="E29" s="246"/>
      <c r="F29" s="246"/>
      <c r="G29" s="251" t="s">
        <v>493</v>
      </c>
      <c r="H29" s="251"/>
      <c r="I29" s="251"/>
      <c r="J29" s="251"/>
      <c r="K29" s="246"/>
      <c r="L29" s="246"/>
      <c r="M29" s="246"/>
      <c r="N29" s="246"/>
      <c r="O29" s="295"/>
    </row>
    <row r="30" spans="1:16" ht="13.2" x14ac:dyDescent="0.2">
      <c r="A30" s="250"/>
      <c r="B30" s="246"/>
      <c r="C30" s="246"/>
      <c r="D30" s="246"/>
      <c r="E30" s="246"/>
      <c r="F30" s="246"/>
      <c r="G30" s="253"/>
      <c r="H30" s="254"/>
      <c r="I30" s="254"/>
      <c r="J30" s="255"/>
      <c r="K30" s="1152" t="s">
        <v>471</v>
      </c>
      <c r="L30" s="256"/>
      <c r="M30" s="257" t="s">
        <v>472</v>
      </c>
      <c r="N30" s="258"/>
    </row>
    <row r="31" spans="1:16" ht="13.2" x14ac:dyDescent="0.2">
      <c r="A31" s="250"/>
      <c r="B31" s="246"/>
      <c r="C31" s="246"/>
      <c r="D31" s="246"/>
      <c r="E31" s="246"/>
      <c r="F31" s="246"/>
      <c r="G31" s="259"/>
      <c r="H31" s="260"/>
      <c r="I31" s="260"/>
      <c r="J31" s="261"/>
      <c r="K31" s="1153"/>
      <c r="L31" s="262" t="s">
        <v>473</v>
      </c>
      <c r="M31" s="263" t="s">
        <v>474</v>
      </c>
      <c r="N31" s="264" t="s">
        <v>475</v>
      </c>
    </row>
    <row r="32" spans="1:16" ht="27" customHeight="1" x14ac:dyDescent="0.2">
      <c r="A32" s="250"/>
      <c r="B32" s="246"/>
      <c r="C32" s="246"/>
      <c r="D32" s="246"/>
      <c r="E32" s="246"/>
      <c r="F32" s="246"/>
      <c r="G32" s="1154" t="s">
        <v>494</v>
      </c>
      <c r="H32" s="1155"/>
      <c r="I32" s="1155"/>
      <c r="J32" s="1156"/>
      <c r="K32" s="296">
        <v>8204391</v>
      </c>
      <c r="L32" s="296">
        <v>64799</v>
      </c>
      <c r="M32" s="297">
        <v>33036</v>
      </c>
      <c r="N32" s="298">
        <v>96.1</v>
      </c>
    </row>
    <row r="33" spans="1:16" ht="13.5" customHeight="1" x14ac:dyDescent="0.2">
      <c r="A33" s="250"/>
      <c r="B33" s="246"/>
      <c r="C33" s="246"/>
      <c r="D33" s="246"/>
      <c r="E33" s="246"/>
      <c r="F33" s="246"/>
      <c r="G33" s="1154" t="s">
        <v>495</v>
      </c>
      <c r="H33" s="1155"/>
      <c r="I33" s="1155"/>
      <c r="J33" s="1156"/>
      <c r="K33" s="296" t="s">
        <v>481</v>
      </c>
      <c r="L33" s="296" t="s">
        <v>481</v>
      </c>
      <c r="M33" s="297" t="s">
        <v>481</v>
      </c>
      <c r="N33" s="298" t="s">
        <v>481</v>
      </c>
    </row>
    <row r="34" spans="1:16" ht="27" customHeight="1" x14ac:dyDescent="0.2">
      <c r="A34" s="250"/>
      <c r="B34" s="246"/>
      <c r="C34" s="246"/>
      <c r="D34" s="246"/>
      <c r="E34" s="246"/>
      <c r="F34" s="246"/>
      <c r="G34" s="1154" t="s">
        <v>496</v>
      </c>
      <c r="H34" s="1155"/>
      <c r="I34" s="1155"/>
      <c r="J34" s="1156"/>
      <c r="K34" s="296" t="s">
        <v>481</v>
      </c>
      <c r="L34" s="296" t="s">
        <v>481</v>
      </c>
      <c r="M34" s="297">
        <v>44</v>
      </c>
      <c r="N34" s="298" t="s">
        <v>481</v>
      </c>
    </row>
    <row r="35" spans="1:16" ht="27" customHeight="1" x14ac:dyDescent="0.2">
      <c r="A35" s="250"/>
      <c r="B35" s="246"/>
      <c r="C35" s="246"/>
      <c r="D35" s="246"/>
      <c r="E35" s="246"/>
      <c r="F35" s="246"/>
      <c r="G35" s="1154" t="s">
        <v>497</v>
      </c>
      <c r="H35" s="1155"/>
      <c r="I35" s="1155"/>
      <c r="J35" s="1156"/>
      <c r="K35" s="296">
        <v>917154</v>
      </c>
      <c r="L35" s="296">
        <v>7244</v>
      </c>
      <c r="M35" s="297">
        <v>7207</v>
      </c>
      <c r="N35" s="298">
        <v>0.5</v>
      </c>
    </row>
    <row r="36" spans="1:16" ht="27" customHeight="1" x14ac:dyDescent="0.2">
      <c r="A36" s="250"/>
      <c r="B36" s="246"/>
      <c r="C36" s="246"/>
      <c r="D36" s="246"/>
      <c r="E36" s="246"/>
      <c r="F36" s="246"/>
      <c r="G36" s="1154" t="s">
        <v>498</v>
      </c>
      <c r="H36" s="1155"/>
      <c r="I36" s="1155"/>
      <c r="J36" s="1156"/>
      <c r="K36" s="296" t="s">
        <v>481</v>
      </c>
      <c r="L36" s="296" t="s">
        <v>481</v>
      </c>
      <c r="M36" s="297">
        <v>1383</v>
      </c>
      <c r="N36" s="298" t="s">
        <v>481</v>
      </c>
    </row>
    <row r="37" spans="1:16" ht="13.5" customHeight="1" x14ac:dyDescent="0.2">
      <c r="A37" s="250"/>
      <c r="B37" s="246"/>
      <c r="C37" s="246"/>
      <c r="D37" s="246"/>
      <c r="E37" s="246"/>
      <c r="F37" s="246"/>
      <c r="G37" s="1154" t="s">
        <v>499</v>
      </c>
      <c r="H37" s="1155"/>
      <c r="I37" s="1155"/>
      <c r="J37" s="1156"/>
      <c r="K37" s="296">
        <v>31640</v>
      </c>
      <c r="L37" s="296">
        <v>250</v>
      </c>
      <c r="M37" s="297">
        <v>788</v>
      </c>
      <c r="N37" s="298">
        <v>-68.3</v>
      </c>
    </row>
    <row r="38" spans="1:16" ht="27" customHeight="1" x14ac:dyDescent="0.2">
      <c r="A38" s="250"/>
      <c r="B38" s="246"/>
      <c r="C38" s="246"/>
      <c r="D38" s="246"/>
      <c r="E38" s="246"/>
      <c r="F38" s="246"/>
      <c r="G38" s="1157" t="s">
        <v>500</v>
      </c>
      <c r="H38" s="1158"/>
      <c r="I38" s="1158"/>
      <c r="J38" s="1159"/>
      <c r="K38" s="299" t="s">
        <v>481</v>
      </c>
      <c r="L38" s="299" t="s">
        <v>481</v>
      </c>
      <c r="M38" s="300">
        <v>1</v>
      </c>
      <c r="N38" s="301" t="s">
        <v>481</v>
      </c>
      <c r="O38" s="295"/>
    </row>
    <row r="39" spans="1:16" ht="13.2" x14ac:dyDescent="0.2">
      <c r="A39" s="250"/>
      <c r="B39" s="246"/>
      <c r="C39" s="246"/>
      <c r="D39" s="246"/>
      <c r="E39" s="246"/>
      <c r="F39" s="246"/>
      <c r="G39" s="1157" t="s">
        <v>501</v>
      </c>
      <c r="H39" s="1158"/>
      <c r="I39" s="1158"/>
      <c r="J39" s="1159"/>
      <c r="K39" s="302">
        <v>-340516</v>
      </c>
      <c r="L39" s="302">
        <v>-2689</v>
      </c>
      <c r="M39" s="303">
        <v>-7012</v>
      </c>
      <c r="N39" s="304">
        <v>-61.7</v>
      </c>
      <c r="O39" s="295"/>
    </row>
    <row r="40" spans="1:16" ht="27" customHeight="1" x14ac:dyDescent="0.2">
      <c r="A40" s="250"/>
      <c r="B40" s="246"/>
      <c r="C40" s="246"/>
      <c r="D40" s="246"/>
      <c r="E40" s="246"/>
      <c r="F40" s="246"/>
      <c r="G40" s="1154" t="s">
        <v>502</v>
      </c>
      <c r="H40" s="1155"/>
      <c r="I40" s="1155"/>
      <c r="J40" s="1156"/>
      <c r="K40" s="302">
        <v>-5960120</v>
      </c>
      <c r="L40" s="302">
        <v>-47074</v>
      </c>
      <c r="M40" s="303">
        <v>-26691</v>
      </c>
      <c r="N40" s="304">
        <v>76.400000000000006</v>
      </c>
      <c r="O40" s="295"/>
    </row>
    <row r="41" spans="1:16" ht="13.2" x14ac:dyDescent="0.2">
      <c r="A41" s="250"/>
      <c r="B41" s="246"/>
      <c r="C41" s="246"/>
      <c r="D41" s="246"/>
      <c r="E41" s="246"/>
      <c r="F41" s="246"/>
      <c r="G41" s="1160" t="s">
        <v>284</v>
      </c>
      <c r="H41" s="1161"/>
      <c r="I41" s="1161"/>
      <c r="J41" s="1162"/>
      <c r="K41" s="296">
        <v>2852549</v>
      </c>
      <c r="L41" s="302">
        <v>22530</v>
      </c>
      <c r="M41" s="303">
        <v>8756</v>
      </c>
      <c r="N41" s="304">
        <v>157.30000000000001</v>
      </c>
      <c r="O41" s="295"/>
    </row>
    <row r="42" spans="1:16" ht="13.2" x14ac:dyDescent="0.2">
      <c r="A42" s="250"/>
      <c r="B42" s="246"/>
      <c r="C42" s="246"/>
      <c r="D42" s="246"/>
      <c r="E42" s="246"/>
      <c r="F42" s="246"/>
      <c r="G42" s="305" t="s">
        <v>503</v>
      </c>
      <c r="H42" s="246"/>
      <c r="I42" s="246"/>
      <c r="J42" s="246"/>
      <c r="K42" s="246"/>
      <c r="L42" s="246"/>
      <c r="M42" s="273"/>
      <c r="N42" s="273"/>
      <c r="O42" s="295"/>
    </row>
    <row r="43" spans="1:16" ht="13.2" x14ac:dyDescent="0.2">
      <c r="A43" s="250"/>
      <c r="B43" s="246"/>
      <c r="C43" s="246"/>
      <c r="D43" s="246"/>
      <c r="E43" s="246"/>
      <c r="F43" s="246"/>
      <c r="G43" s="246"/>
      <c r="H43" s="246"/>
      <c r="I43" s="246"/>
      <c r="J43" s="246"/>
      <c r="K43" s="246"/>
      <c r="L43" s="306"/>
      <c r="M43" s="273"/>
      <c r="N43" s="246"/>
      <c r="O43" s="295"/>
    </row>
    <row r="44" spans="1:16" ht="13.2" x14ac:dyDescent="0.2">
      <c r="A44" s="250"/>
      <c r="B44" s="246"/>
      <c r="C44" s="246"/>
      <c r="D44" s="246"/>
      <c r="E44" s="246"/>
      <c r="F44" s="246"/>
      <c r="G44" s="246"/>
      <c r="H44" s="246"/>
      <c r="I44" s="246"/>
      <c r="J44" s="246"/>
      <c r="K44" s="246"/>
      <c r="L44" s="246"/>
      <c r="M44" s="273"/>
      <c r="N44" s="246"/>
    </row>
    <row r="45" spans="1:16" ht="13.2" x14ac:dyDescent="0.2">
      <c r="A45" s="248"/>
      <c r="B45" s="248"/>
      <c r="C45" s="248"/>
      <c r="D45" s="248"/>
      <c r="E45" s="248"/>
      <c r="F45" s="248"/>
      <c r="G45" s="248"/>
      <c r="H45" s="248"/>
      <c r="I45" s="248"/>
      <c r="J45" s="248"/>
      <c r="K45" s="248"/>
      <c r="L45" s="248"/>
      <c r="M45" s="307"/>
      <c r="N45" s="248"/>
      <c r="O45" s="248"/>
      <c r="P45" s="246"/>
    </row>
    <row r="46" spans="1:16" ht="13.2" x14ac:dyDescent="0.2">
      <c r="A46" s="308"/>
      <c r="B46" s="308"/>
      <c r="C46" s="308"/>
      <c r="D46" s="308"/>
      <c r="E46" s="308"/>
      <c r="F46" s="308"/>
      <c r="G46" s="308"/>
      <c r="H46" s="308"/>
      <c r="I46" s="308"/>
      <c r="J46" s="308"/>
      <c r="K46" s="308"/>
      <c r="L46" s="308"/>
      <c r="M46" s="308"/>
      <c r="N46" s="308"/>
      <c r="O46" s="308"/>
      <c r="P46" s="246"/>
    </row>
    <row r="47" spans="1:16" ht="17.25" customHeight="1" x14ac:dyDescent="0.2">
      <c r="A47" s="309" t="s">
        <v>504</v>
      </c>
      <c r="B47" s="246"/>
      <c r="C47" s="246"/>
      <c r="D47" s="246"/>
      <c r="E47" s="246"/>
      <c r="F47" s="246"/>
      <c r="G47" s="246"/>
      <c r="H47" s="246"/>
      <c r="I47" s="246"/>
      <c r="J47" s="246"/>
      <c r="K47" s="246"/>
      <c r="L47" s="246"/>
      <c r="M47" s="246"/>
      <c r="N47" s="246"/>
    </row>
    <row r="48" spans="1:16" ht="13.2" x14ac:dyDescent="0.2">
      <c r="A48" s="250"/>
      <c r="B48" s="246"/>
      <c r="C48" s="246"/>
      <c r="D48" s="246"/>
      <c r="E48" s="246"/>
      <c r="F48" s="246"/>
      <c r="G48" s="310" t="s">
        <v>505</v>
      </c>
      <c r="H48" s="310"/>
      <c r="I48" s="310"/>
      <c r="J48" s="310"/>
      <c r="K48" s="310"/>
      <c r="L48" s="310"/>
      <c r="M48" s="311"/>
      <c r="N48" s="310"/>
    </row>
    <row r="49" spans="1:14" ht="13.5" customHeight="1" x14ac:dyDescent="0.2">
      <c r="A49" s="250"/>
      <c r="B49" s="246"/>
      <c r="C49" s="246"/>
      <c r="D49" s="246"/>
      <c r="E49" s="246"/>
      <c r="F49" s="246"/>
      <c r="G49" s="312"/>
      <c r="H49" s="313"/>
      <c r="I49" s="1147" t="s">
        <v>471</v>
      </c>
      <c r="J49" s="1149" t="s">
        <v>506</v>
      </c>
      <c r="K49" s="1150"/>
      <c r="L49" s="1150"/>
      <c r="M49" s="1150"/>
      <c r="N49" s="1151"/>
    </row>
    <row r="50" spans="1:14" ht="13.2" x14ac:dyDescent="0.2">
      <c r="A50" s="250"/>
      <c r="B50" s="246"/>
      <c r="C50" s="246"/>
      <c r="D50" s="246"/>
      <c r="E50" s="246"/>
      <c r="F50" s="246"/>
      <c r="G50" s="314"/>
      <c r="H50" s="315"/>
      <c r="I50" s="1148"/>
      <c r="J50" s="316" t="s">
        <v>507</v>
      </c>
      <c r="K50" s="317" t="s">
        <v>508</v>
      </c>
      <c r="L50" s="318" t="s">
        <v>509</v>
      </c>
      <c r="M50" s="319" t="s">
        <v>510</v>
      </c>
      <c r="N50" s="320" t="s">
        <v>511</v>
      </c>
    </row>
    <row r="51" spans="1:14" ht="13.2" x14ac:dyDescent="0.2">
      <c r="A51" s="250"/>
      <c r="B51" s="246"/>
      <c r="C51" s="246"/>
      <c r="D51" s="246"/>
      <c r="E51" s="246"/>
      <c r="F51" s="246"/>
      <c r="G51" s="312" t="s">
        <v>512</v>
      </c>
      <c r="H51" s="313"/>
      <c r="I51" s="321">
        <v>7218749</v>
      </c>
      <c r="J51" s="322">
        <v>55112</v>
      </c>
      <c r="K51" s="323">
        <v>-5.0999999999999996</v>
      </c>
      <c r="L51" s="324">
        <v>43493</v>
      </c>
      <c r="M51" s="325">
        <v>5</v>
      </c>
      <c r="N51" s="326">
        <v>-10.1</v>
      </c>
    </row>
    <row r="52" spans="1:14" ht="13.2" x14ac:dyDescent="0.2">
      <c r="A52" s="250"/>
      <c r="B52" s="246"/>
      <c r="C52" s="246"/>
      <c r="D52" s="246"/>
      <c r="E52" s="246"/>
      <c r="F52" s="246"/>
      <c r="G52" s="327"/>
      <c r="H52" s="328" t="s">
        <v>513</v>
      </c>
      <c r="I52" s="329">
        <v>3034598</v>
      </c>
      <c r="J52" s="330">
        <v>23168</v>
      </c>
      <c r="K52" s="331">
        <v>-20.2</v>
      </c>
      <c r="L52" s="332">
        <v>23254</v>
      </c>
      <c r="M52" s="333">
        <v>4</v>
      </c>
      <c r="N52" s="334">
        <v>-24.2</v>
      </c>
    </row>
    <row r="53" spans="1:14" ht="13.2" x14ac:dyDescent="0.2">
      <c r="A53" s="250"/>
      <c r="B53" s="246"/>
      <c r="C53" s="246"/>
      <c r="D53" s="246"/>
      <c r="E53" s="246"/>
      <c r="F53" s="246"/>
      <c r="G53" s="312" t="s">
        <v>514</v>
      </c>
      <c r="H53" s="313"/>
      <c r="I53" s="321">
        <v>8865962</v>
      </c>
      <c r="J53" s="322">
        <v>67765</v>
      </c>
      <c r="K53" s="323">
        <v>23</v>
      </c>
      <c r="L53" s="324">
        <v>50840</v>
      </c>
      <c r="M53" s="325">
        <v>16.899999999999999</v>
      </c>
      <c r="N53" s="326">
        <v>6.1</v>
      </c>
    </row>
    <row r="54" spans="1:14" ht="13.2" x14ac:dyDescent="0.2">
      <c r="A54" s="250"/>
      <c r="B54" s="246"/>
      <c r="C54" s="246"/>
      <c r="D54" s="246"/>
      <c r="E54" s="246"/>
      <c r="F54" s="246"/>
      <c r="G54" s="327"/>
      <c r="H54" s="328" t="s">
        <v>513</v>
      </c>
      <c r="I54" s="329">
        <v>4471053</v>
      </c>
      <c r="J54" s="330">
        <v>34173</v>
      </c>
      <c r="K54" s="331">
        <v>47.5</v>
      </c>
      <c r="L54" s="332">
        <v>25367</v>
      </c>
      <c r="M54" s="333">
        <v>9.1</v>
      </c>
      <c r="N54" s="334">
        <v>38.4</v>
      </c>
    </row>
    <row r="55" spans="1:14" ht="13.2" x14ac:dyDescent="0.2">
      <c r="A55" s="250"/>
      <c r="B55" s="246"/>
      <c r="C55" s="246"/>
      <c r="D55" s="246"/>
      <c r="E55" s="246"/>
      <c r="F55" s="246"/>
      <c r="G55" s="312" t="s">
        <v>515</v>
      </c>
      <c r="H55" s="313"/>
      <c r="I55" s="321">
        <v>12075699</v>
      </c>
      <c r="J55" s="322">
        <v>93281</v>
      </c>
      <c r="K55" s="323">
        <v>37.700000000000003</v>
      </c>
      <c r="L55" s="324">
        <v>53605</v>
      </c>
      <c r="M55" s="325">
        <v>5.4</v>
      </c>
      <c r="N55" s="326">
        <v>32.299999999999997</v>
      </c>
    </row>
    <row r="56" spans="1:14" ht="13.2" x14ac:dyDescent="0.2">
      <c r="A56" s="250"/>
      <c r="B56" s="246"/>
      <c r="C56" s="246"/>
      <c r="D56" s="246"/>
      <c r="E56" s="246"/>
      <c r="F56" s="246"/>
      <c r="G56" s="327"/>
      <c r="H56" s="328" t="s">
        <v>513</v>
      </c>
      <c r="I56" s="329">
        <v>8222079</v>
      </c>
      <c r="J56" s="330">
        <v>63513</v>
      </c>
      <c r="K56" s="331">
        <v>85.9</v>
      </c>
      <c r="L56" s="332">
        <v>28343</v>
      </c>
      <c r="M56" s="333">
        <v>11.7</v>
      </c>
      <c r="N56" s="334">
        <v>74.2</v>
      </c>
    </row>
    <row r="57" spans="1:14" ht="13.2" x14ac:dyDescent="0.2">
      <c r="A57" s="250"/>
      <c r="B57" s="246"/>
      <c r="C57" s="246"/>
      <c r="D57" s="246"/>
      <c r="E57" s="246"/>
      <c r="F57" s="246"/>
      <c r="G57" s="312" t="s">
        <v>516</v>
      </c>
      <c r="H57" s="313"/>
      <c r="I57" s="321">
        <v>5953722</v>
      </c>
      <c r="J57" s="322">
        <v>46541</v>
      </c>
      <c r="K57" s="323">
        <v>-50.1</v>
      </c>
      <c r="L57" s="324">
        <v>46440</v>
      </c>
      <c r="M57" s="325">
        <v>-13.4</v>
      </c>
      <c r="N57" s="326">
        <v>-36.700000000000003</v>
      </c>
    </row>
    <row r="58" spans="1:14" ht="13.2" x14ac:dyDescent="0.2">
      <c r="A58" s="250"/>
      <c r="B58" s="246"/>
      <c r="C58" s="246"/>
      <c r="D58" s="246"/>
      <c r="E58" s="246"/>
      <c r="F58" s="246"/>
      <c r="G58" s="327"/>
      <c r="H58" s="328" t="s">
        <v>513</v>
      </c>
      <c r="I58" s="329">
        <v>2591152</v>
      </c>
      <c r="J58" s="330">
        <v>20255</v>
      </c>
      <c r="K58" s="331">
        <v>-68.099999999999994</v>
      </c>
      <c r="L58" s="332">
        <v>27658</v>
      </c>
      <c r="M58" s="333">
        <v>-2.4</v>
      </c>
      <c r="N58" s="334">
        <v>-65.7</v>
      </c>
    </row>
    <row r="59" spans="1:14" ht="13.2" x14ac:dyDescent="0.2">
      <c r="A59" s="250"/>
      <c r="B59" s="246"/>
      <c r="C59" s="246"/>
      <c r="D59" s="246"/>
      <c r="E59" s="246"/>
      <c r="F59" s="246"/>
      <c r="G59" s="312" t="s">
        <v>517</v>
      </c>
      <c r="H59" s="313"/>
      <c r="I59" s="321">
        <v>7208283</v>
      </c>
      <c r="J59" s="322">
        <v>56932</v>
      </c>
      <c r="K59" s="323">
        <v>22.3</v>
      </c>
      <c r="L59" s="324">
        <v>40879</v>
      </c>
      <c r="M59" s="325">
        <v>-12</v>
      </c>
      <c r="N59" s="326">
        <v>34.299999999999997</v>
      </c>
    </row>
    <row r="60" spans="1:14" ht="13.2" x14ac:dyDescent="0.2">
      <c r="A60" s="250"/>
      <c r="B60" s="246"/>
      <c r="C60" s="246"/>
      <c r="D60" s="246"/>
      <c r="E60" s="246"/>
      <c r="F60" s="246"/>
      <c r="G60" s="327"/>
      <c r="H60" s="328" t="s">
        <v>513</v>
      </c>
      <c r="I60" s="335">
        <v>4057864</v>
      </c>
      <c r="J60" s="330">
        <v>32050</v>
      </c>
      <c r="K60" s="331">
        <v>58.2</v>
      </c>
      <c r="L60" s="332">
        <v>24087</v>
      </c>
      <c r="M60" s="333">
        <v>-12.9</v>
      </c>
      <c r="N60" s="334">
        <v>71.099999999999994</v>
      </c>
    </row>
    <row r="61" spans="1:14" ht="13.2" x14ac:dyDescent="0.2">
      <c r="A61" s="250"/>
      <c r="B61" s="246"/>
      <c r="C61" s="246"/>
      <c r="D61" s="246"/>
      <c r="E61" s="246"/>
      <c r="F61" s="246"/>
      <c r="G61" s="312" t="s">
        <v>518</v>
      </c>
      <c r="H61" s="336"/>
      <c r="I61" s="337">
        <v>8264483</v>
      </c>
      <c r="J61" s="338">
        <v>63926</v>
      </c>
      <c r="K61" s="339">
        <v>5.6</v>
      </c>
      <c r="L61" s="340">
        <v>47051</v>
      </c>
      <c r="M61" s="341">
        <v>0.4</v>
      </c>
      <c r="N61" s="326">
        <v>5.2</v>
      </c>
    </row>
    <row r="62" spans="1:14" ht="13.2" x14ac:dyDescent="0.2">
      <c r="A62" s="250"/>
      <c r="B62" s="246"/>
      <c r="C62" s="246"/>
      <c r="D62" s="246"/>
      <c r="E62" s="246"/>
      <c r="F62" s="246"/>
      <c r="G62" s="327"/>
      <c r="H62" s="328" t="s">
        <v>513</v>
      </c>
      <c r="I62" s="329">
        <v>4475349</v>
      </c>
      <c r="J62" s="330">
        <v>34632</v>
      </c>
      <c r="K62" s="331">
        <v>20.7</v>
      </c>
      <c r="L62" s="332">
        <v>25742</v>
      </c>
      <c r="M62" s="333">
        <v>1.9</v>
      </c>
      <c r="N62" s="334">
        <v>18.8</v>
      </c>
    </row>
    <row r="63" spans="1:14" ht="13.2" x14ac:dyDescent="0.2">
      <c r="A63" s="250"/>
      <c r="B63" s="246"/>
      <c r="C63" s="246"/>
      <c r="D63" s="246"/>
      <c r="E63" s="246"/>
      <c r="F63" s="246"/>
      <c r="G63" s="246"/>
      <c r="H63" s="246"/>
      <c r="I63" s="246"/>
      <c r="J63" s="246"/>
      <c r="K63" s="246"/>
      <c r="L63" s="246"/>
      <c r="M63" s="246"/>
      <c r="N63" s="246"/>
    </row>
    <row r="64" spans="1:14" ht="13.2" x14ac:dyDescent="0.2">
      <c r="A64" s="250"/>
      <c r="B64" s="246"/>
      <c r="C64" s="246"/>
      <c r="D64" s="246"/>
      <c r="E64" s="246"/>
      <c r="F64" s="246"/>
      <c r="G64" s="246"/>
      <c r="H64" s="246"/>
      <c r="I64" s="246"/>
      <c r="J64" s="246"/>
      <c r="K64" s="246"/>
      <c r="L64" s="246"/>
      <c r="M64" s="246"/>
      <c r="N64" s="246"/>
    </row>
    <row r="65" spans="1:16" ht="13.2" x14ac:dyDescent="0.2">
      <c r="A65" s="250"/>
      <c r="B65" s="246"/>
      <c r="C65" s="246"/>
      <c r="D65" s="246"/>
      <c r="E65" s="246"/>
      <c r="F65" s="246"/>
      <c r="G65" s="246"/>
      <c r="H65" s="246"/>
      <c r="I65" s="246"/>
      <c r="J65" s="246"/>
      <c r="K65" s="246"/>
      <c r="L65" s="246"/>
      <c r="M65" s="246"/>
      <c r="N65" s="246"/>
    </row>
    <row r="66" spans="1:16" ht="13.2" x14ac:dyDescent="0.2">
      <c r="A66" s="342"/>
      <c r="B66" s="308"/>
      <c r="C66" s="308"/>
      <c r="D66" s="308"/>
      <c r="E66" s="308"/>
      <c r="F66" s="308"/>
      <c r="G66" s="308"/>
      <c r="H66" s="308"/>
      <c r="I66" s="308"/>
      <c r="J66" s="308"/>
      <c r="K66" s="308"/>
      <c r="L66" s="308"/>
      <c r="M66" s="308"/>
      <c r="N66" s="308"/>
      <c r="O66" s="343"/>
    </row>
    <row r="67" spans="1:16" ht="13.5" hidden="1" customHeight="1" x14ac:dyDescent="0.2">
      <c r="G67" s="246"/>
      <c r="H67" s="246"/>
      <c r="I67" s="246"/>
      <c r="J67" s="246"/>
      <c r="K67" s="246"/>
      <c r="L67" s="246"/>
      <c r="M67" s="246"/>
      <c r="N67" s="246"/>
      <c r="O67" s="246"/>
      <c r="P67" s="246"/>
    </row>
    <row r="68" spans="1:16" ht="13.5" hidden="1" customHeight="1" x14ac:dyDescent="0.2">
      <c r="G68" s="246"/>
      <c r="H68" s="246"/>
      <c r="I68" s="246"/>
      <c r="J68" s="246"/>
      <c r="K68" s="246"/>
      <c r="L68" s="246"/>
      <c r="M68" s="246"/>
      <c r="N68" s="246"/>
    </row>
    <row r="69" spans="1:16" ht="13.5" hidden="1" customHeight="1" x14ac:dyDescent="0.2">
      <c r="G69" s="246"/>
      <c r="H69" s="246"/>
      <c r="I69" s="246"/>
      <c r="J69" s="246"/>
      <c r="K69" s="246"/>
      <c r="L69" s="246"/>
      <c r="M69" s="246"/>
      <c r="N69" s="246"/>
    </row>
    <row r="70" spans="1:16" ht="13.2" hidden="1" x14ac:dyDescent="0.2">
      <c r="G70" s="246"/>
      <c r="H70" s="246"/>
      <c r="I70" s="246"/>
      <c r="J70" s="246"/>
      <c r="K70" s="246"/>
      <c r="L70" s="246"/>
      <c r="M70" s="246"/>
      <c r="N70" s="246"/>
    </row>
    <row r="71" spans="1:16" ht="13.2" hidden="1" x14ac:dyDescent="0.2">
      <c r="G71" s="246"/>
      <c r="H71" s="246"/>
      <c r="I71" s="246"/>
      <c r="J71" s="246"/>
      <c r="K71" s="246"/>
      <c r="L71" s="246"/>
      <c r="M71" s="246"/>
      <c r="N71" s="246"/>
    </row>
    <row r="72" spans="1:16" ht="13.2" hidden="1" x14ac:dyDescent="0.2">
      <c r="G72" s="246"/>
      <c r="H72" s="246"/>
      <c r="I72" s="246"/>
      <c r="J72" s="246"/>
      <c r="K72" s="246"/>
      <c r="L72" s="246"/>
      <c r="M72" s="246"/>
      <c r="N72" s="246"/>
    </row>
    <row r="73" spans="1:16" ht="13.2" hidden="1" x14ac:dyDescent="0.2">
      <c r="G73" s="246"/>
      <c r="H73" s="246"/>
      <c r="I73" s="246"/>
      <c r="J73" s="246"/>
      <c r="K73" s="246"/>
      <c r="L73" s="246"/>
      <c r="M73" s="246"/>
      <c r="N73" s="246"/>
    </row>
    <row r="74" spans="1:16" ht="13.2" hidden="1" x14ac:dyDescent="0.2"/>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120"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13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B2" s="243"/>
      <c r="T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120"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13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x14ac:dyDescent="0.2">
      <c r="B2" s="243"/>
      <c r="T2" s="243"/>
    </row>
    <row r="3" spans="1: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x14ac:dyDescent="0.2"/>
    <row r="5" spans="1:34" ht="13.2" x14ac:dyDescent="0.2"/>
    <row r="6" spans="1:34" ht="13.2" x14ac:dyDescent="0.2"/>
    <row r="7" spans="1:34" ht="13.2" x14ac:dyDescent="0.2"/>
    <row r="8" spans="1:34" ht="13.2" x14ac:dyDescent="0.2"/>
    <row r="9" spans="1:34" ht="13.2" x14ac:dyDescent="0.2">
      <c r="AH9" s="24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120"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2">
      <c r="B47" s="10"/>
      <c r="C47" s="1172" t="s">
        <v>3</v>
      </c>
      <c r="D47" s="1172"/>
      <c r="E47" s="1173"/>
      <c r="F47" s="11">
        <v>13.66</v>
      </c>
      <c r="G47" s="12">
        <v>16.329999999999998</v>
      </c>
      <c r="H47" s="12">
        <v>16.61</v>
      </c>
      <c r="I47" s="12">
        <v>16.72</v>
      </c>
      <c r="J47" s="13">
        <v>16.850000000000001</v>
      </c>
    </row>
    <row r="48" spans="2:10" ht="57.75" customHeight="1" x14ac:dyDescent="0.2">
      <c r="B48" s="14"/>
      <c r="C48" s="1174" t="s">
        <v>4</v>
      </c>
      <c r="D48" s="1174"/>
      <c r="E48" s="1175"/>
      <c r="F48" s="15">
        <v>3.63</v>
      </c>
      <c r="G48" s="16">
        <v>3.11</v>
      </c>
      <c r="H48" s="16">
        <v>3.6</v>
      </c>
      <c r="I48" s="16">
        <v>2.79</v>
      </c>
      <c r="J48" s="17">
        <v>3.81</v>
      </c>
    </row>
    <row r="49" spans="2:10" ht="57.75" customHeight="1" thickBot="1" x14ac:dyDescent="0.25">
      <c r="B49" s="18"/>
      <c r="C49" s="1176" t="s">
        <v>5</v>
      </c>
      <c r="D49" s="1176"/>
      <c r="E49" s="1177"/>
      <c r="F49" s="19">
        <v>1.82</v>
      </c>
      <c r="G49" s="20">
        <v>2.19</v>
      </c>
      <c r="H49" s="20">
        <v>0.52</v>
      </c>
      <c r="I49" s="20" t="s">
        <v>525</v>
      </c>
      <c r="J49" s="21">
        <v>0.95</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120"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2018-10-24T01:38:28Z</cp:lastPrinted>
  <dcterms:created xsi:type="dcterms:W3CDTF">2018-01-24T06:36:20Z</dcterms:created>
  <dcterms:modified xsi:type="dcterms:W3CDTF">2018-10-24T10:38:56Z</dcterms:modified>
  <cp:category/>
</cp:coreProperties>
</file>