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07A10488-B66B-4E8D-A965-0DA4E3216465}" xr6:coauthVersionLast="37" xr6:coauthVersionMax="37" xr10:uidLastSave="{00000000-0000-0000-0000-000000000000}"/>
  <bookViews>
    <workbookView xWindow="0" yWindow="0" windowWidth="24000" windowHeight="9732"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B102" i="9" l="1"/>
  <c r="CR102" i="9"/>
  <c r="AP63" i="9"/>
  <c r="AP23" i="9"/>
  <c r="AA23" i="9"/>
  <c r="V23" i="9"/>
  <c r="Q23" i="9"/>
  <c r="DG43" i="7"/>
  <c r="CQ43" i="7"/>
  <c r="CO43" i="7" s="1"/>
  <c r="BY43" i="7"/>
  <c r="BW43" i="7" s="1"/>
  <c r="BE43" i="7"/>
  <c r="AM43" i="7"/>
  <c r="U43" i="7"/>
  <c r="E43" i="7"/>
  <c r="C43" i="7" s="1"/>
  <c r="DG42" i="7"/>
  <c r="CQ42" i="7"/>
  <c r="CO42" i="7" s="1"/>
  <c r="BY42" i="7"/>
  <c r="BW42" i="7" s="1"/>
  <c r="BE42" i="7"/>
  <c r="AM42" i="7"/>
  <c r="U42" i="7"/>
  <c r="E42" i="7"/>
  <c r="C42" i="7"/>
  <c r="DG41" i="7"/>
  <c r="CQ41" i="7"/>
  <c r="CO41" i="7" s="1"/>
  <c r="BY41" i="7"/>
  <c r="BW41" i="7" s="1"/>
  <c r="BE41" i="7"/>
  <c r="AM41" i="7"/>
  <c r="U41" i="7"/>
  <c r="E41" i="7"/>
  <c r="C41" i="7"/>
  <c r="DG40" i="7"/>
  <c r="CQ40" i="7"/>
  <c r="CO40" i="7" s="1"/>
  <c r="BY40" i="7"/>
  <c r="BW40" i="7" s="1"/>
  <c r="BE40" i="7"/>
  <c r="AM40" i="7"/>
  <c r="U40" i="7"/>
  <c r="E40" i="7"/>
  <c r="C40" i="7"/>
  <c r="DG39" i="7"/>
  <c r="CQ39" i="7"/>
  <c r="CO39" i="7" s="1"/>
  <c r="BY39" i="7"/>
  <c r="BW39" i="7" s="1"/>
  <c r="BE39" i="7"/>
  <c r="AM39" i="7"/>
  <c r="U39" i="7"/>
  <c r="E39" i="7"/>
  <c r="C39" i="7"/>
  <c r="DG38" i="7"/>
  <c r="CQ38" i="7"/>
  <c r="CO38" i="7" s="1"/>
  <c r="BY38" i="7"/>
  <c r="BE38" i="7"/>
  <c r="AM38" i="7"/>
  <c r="U38" i="7"/>
  <c r="E38" i="7"/>
  <c r="C38" i="7" s="1"/>
  <c r="DG37" i="7"/>
  <c r="CQ37" i="7"/>
  <c r="CO37" i="7" s="1"/>
  <c r="BY37" i="7"/>
  <c r="BE37" i="7"/>
  <c r="AM37" i="7"/>
  <c r="U37" i="7"/>
  <c r="E37" i="7"/>
  <c r="C37" i="7" s="1"/>
  <c r="DG36" i="7"/>
  <c r="CQ36" i="7"/>
  <c r="BY36" i="7"/>
  <c r="BG36" i="7"/>
  <c r="AM36" i="7"/>
  <c r="W36" i="7"/>
  <c r="E36" i="7"/>
  <c r="C36" i="7"/>
  <c r="DG35" i="7"/>
  <c r="CQ35" i="7"/>
  <c r="BY35" i="7"/>
  <c r="BG35" i="7"/>
  <c r="AM35" i="7"/>
  <c r="W35" i="7"/>
  <c r="E35" i="7"/>
  <c r="C35" i="7"/>
  <c r="DG34" i="7"/>
  <c r="CQ34" i="7"/>
  <c r="BY34" i="7"/>
  <c r="BG34" i="7"/>
  <c r="AO34" i="7"/>
  <c r="W34" i="7"/>
  <c r="E34" i="7"/>
  <c r="C34" i="7" s="1"/>
  <c r="U34" i="7" l="1"/>
  <c r="U35" i="7" s="1"/>
  <c r="U36" i="7" s="1"/>
  <c r="AM34" i="7"/>
  <c r="BE34" i="7" l="1"/>
  <c r="BE35" i="7" s="1"/>
  <c r="BE36" i="7" s="1"/>
  <c r="BW34" i="7"/>
  <c r="BW35" i="7" s="1"/>
  <c r="BW36" i="7" s="1"/>
  <c r="BW37" i="7" s="1"/>
  <c r="BW38" i="7" s="1"/>
  <c r="CO34" i="7" l="1"/>
  <c r="CO35" i="7" s="1"/>
  <c r="CO36" i="7" s="1"/>
</calcChain>
</file>

<file path=xl/sharedStrings.xml><?xml version="1.0" encoding="utf-8"?>
<sst xmlns="http://schemas.openxmlformats.org/spreadsheetml/2006/main" count="1055" uniqueCount="542">
  <si>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</si>
  <si>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</si>
  <si>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</si>
  <si>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</si>
  <si>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</si>
  <si>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</si>
  <si>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</si>
  <si>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</si>
  <si>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</si>
  <si>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</si>
  <si>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</si>
  <si>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</si>
  <si>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</si>
  <si>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</si>
  <si>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</si>
  <si>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</si>
  <si>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しかし、類似団体と比較すると上回っている状況であるため、更に新規起債発行額を抑制し、適正な運用に努めていく方針である。</t>
    <phoneticPr fontId="2"/>
  </si>
  <si>
    <t>　実質公債費比率は、年々減少傾向にあり、元利償還金の減少も見込めることから今後も同比率は減少していくと思われる。</t>
    <phoneticPr fontId="2"/>
  </si>
  <si>
    <t>　将来負担比率は、平成25年度以降減少傾向である。これは、新規起債発行額を３億円とし起債抑制に努めていること、また、財政調整基金に頼らない予算編成を行っている結果である。</t>
    <phoneticPr fontId="2"/>
  </si>
  <si>
    <t>平成28年度　財政状況資料集</t>
    <phoneticPr fontId="6"/>
  </si>
  <si>
    <t>総括表（市町村）</t>
    <rPh sb="0" eb="2">
      <t>ソウカツ</t>
    </rPh>
    <rPh sb="2" eb="3">
      <t>ヒョウ</t>
    </rPh>
    <rPh sb="4" eb="7">
      <t>シチョウソン</t>
    </rPh>
    <phoneticPr fontId="6"/>
  </si>
  <si>
    <t>都道府県名</t>
    <phoneticPr fontId="6"/>
  </si>
  <si>
    <t>宮崎県</t>
    <phoneticPr fontId="6"/>
  </si>
  <si>
    <t>市町村類型</t>
    <phoneticPr fontId="6"/>
  </si>
  <si>
    <t>Ⅱ－０</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</si>
  <si>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</si>
  <si>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</si>
  <si>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</si>
  <si>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</si>
  <si>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</si>
  <si>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</si>
  <si>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</si>
  <si>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</si>
  <si>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</si>
  <si>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</si>
  <si>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</si>
  <si>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</si>
  <si>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</si>
  <si>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綾町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</si>
  <si>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</si>
  <si>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</si>
  <si>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</si>
  <si>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</si>
  <si>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</si>
  <si>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</si>
  <si>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</si>
  <si>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</si>
  <si>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</si>
  <si>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</si>
  <si>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</si>
  <si>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</si>
  <si>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</si>
  <si>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</si>
  <si>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</si>
  <si>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</si>
  <si>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</si>
  <si>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</si>
  <si>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</si>
  <si>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</si>
  <si>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</si>
  <si>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</si>
  <si>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</si>
  <si>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</si>
  <si>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</si>
  <si>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</si>
  <si>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</si>
  <si>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1.7</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</si>
  <si>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</si>
  <si>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</si>
  <si>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</si>
  <si>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</si>
  <si>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</si>
  <si>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</si>
  <si>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</si>
  <si>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</si>
  <si>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</si>
  <si>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</si>
  <si>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</si>
  <si>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</si>
  <si>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</si>
  <si>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</si>
  <si>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</si>
  <si>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</si>
  <si>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</si>
  <si>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</si>
  <si>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</si>
  <si>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</si>
  <si>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</si>
  <si>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</si>
  <si>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</si>
  <si>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</si>
  <si>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</si>
  <si>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</si>
  <si>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</si>
  <si>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</si>
  <si>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</si>
  <si>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</si>
  <si>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</si>
  <si>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</si>
  <si>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</si>
  <si>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</si>
  <si>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</si>
  <si>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</si>
  <si>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</si>
  <si>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</si>
  <si>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</si>
  <si>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</si>
  <si>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</si>
  <si>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</si>
  <si>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</si>
  <si>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</si>
  <si>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</si>
  <si>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</si>
  <si>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</si>
  <si>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</si>
  <si>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</si>
  <si>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</si>
  <si>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</si>
  <si>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</si>
  <si>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</si>
  <si>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</si>
  <si>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</si>
  <si>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</si>
  <si>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</si>
  <si>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</si>
  <si>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</si>
  <si>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</si>
  <si>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</si>
  <si>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</si>
  <si>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</si>
  <si>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</si>
  <si>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</si>
  <si>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</si>
  <si>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</si>
  <si>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</si>
  <si>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</si>
  <si>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</si>
  <si>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</si>
  <si>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</si>
  <si>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</si>
  <si>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</si>
  <si>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</si>
  <si>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</si>
  <si>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</si>
  <si>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</si>
  <si>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</si>
  <si>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</si>
  <si>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</si>
  <si>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</si>
  <si>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</si>
  <si>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</si>
  <si>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</si>
  <si>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</si>
  <si>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</si>
  <si>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宮崎県綾町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</si>
  <si>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</si>
  <si>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</si>
  <si>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</si>
  <si>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</si>
  <si>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</si>
  <si>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</si>
  <si>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</si>
  <si>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</si>
  <si>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</si>
  <si>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</si>
  <si>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</si>
  <si>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</si>
  <si>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</si>
  <si>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</si>
  <si>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</si>
  <si>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</si>
  <si>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</si>
  <si>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</si>
  <si>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</si>
  <si>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</si>
  <si>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</si>
  <si>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</si>
  <si>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</si>
  <si>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</si>
  <si>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</si>
  <si>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</si>
  <si>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</si>
  <si>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</si>
  <si>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</si>
  <si>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</si>
  <si>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</si>
  <si>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</si>
  <si>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</si>
  <si>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</si>
  <si>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</si>
  <si>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</si>
  <si>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</si>
  <si>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</si>
  <si>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</si>
  <si>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</si>
  <si>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</si>
  <si>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</si>
  <si>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</si>
  <si>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</si>
  <si>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</si>
  <si>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</si>
  <si>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</si>
  <si>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</si>
  <si>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</si>
  <si>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</si>
  <si>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</si>
  <si>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</si>
  <si>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</si>
  <si>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</si>
  <si>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</si>
  <si>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</si>
  <si>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</si>
  <si>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</si>
  <si>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</si>
  <si>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</si>
  <si>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</si>
  <si>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</si>
  <si>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</si>
  <si>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</si>
  <si>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</si>
  <si>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</si>
  <si>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</si>
  <si>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</si>
  <si>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</si>
  <si>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</si>
  <si>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</si>
  <si>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</si>
  <si>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</si>
  <si>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</si>
  <si>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</si>
  <si>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</si>
  <si>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</si>
  <si>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</si>
  <si>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</si>
  <si>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</si>
  <si>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</si>
  <si>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</si>
  <si>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</si>
  <si>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</si>
  <si>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</si>
  <si>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</si>
  <si>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</si>
  <si>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</si>
  <si>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</si>
  <si>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</si>
  <si>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</si>
  <si>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</si>
  <si>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</si>
  <si>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</si>
  <si>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</si>
  <si>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</si>
  <si>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</si>
  <si>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</si>
  <si>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</si>
  <si>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</si>
  <si>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</si>
  <si>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</si>
  <si>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</si>
  <si>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</si>
  <si>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</si>
  <si>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</si>
  <si>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</si>
  <si>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</si>
  <si>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</si>
  <si>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</si>
  <si>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</si>
  <si>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</si>
  <si>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</si>
  <si>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</si>
  <si>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</si>
  <si>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</si>
  <si>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</si>
  <si>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</si>
  <si>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</si>
  <si>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</si>
  <si>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</si>
  <si>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</si>
  <si>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</si>
  <si>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</si>
  <si>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</si>
  <si>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</si>
  <si>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</si>
  <si>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</si>
  <si>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</si>
  <si>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</si>
  <si>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</si>
  <si>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</si>
  <si>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</si>
  <si>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</si>
  <si>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</si>
  <si>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</si>
  <si>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</si>
  <si>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</si>
  <si>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</si>
  <si>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</si>
  <si>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</si>
  <si>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</si>
  <si>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</si>
  <si>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</si>
  <si>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</si>
  <si>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</si>
  <si>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</si>
  <si>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宮崎県綾町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</si>
  <si>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</si>
  <si>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</si>
  <si>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</si>
  <si>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</si>
  <si>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</si>
  <si>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</si>
  <si>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</si>
  <si>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</si>
  <si>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</si>
  <si>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</si>
  <si>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</si>
  <si>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</si>
  <si>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</si>
  <si>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</si>
  <si>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</si>
  <si>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</si>
  <si>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</si>
  <si>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</si>
  <si>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</si>
  <si>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</si>
  <si>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</si>
  <si>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綾町土地開発公社</t>
    <rPh sb="0" eb="2">
      <t>アヤチョウ</t>
    </rPh>
    <rPh sb="2" eb="4">
      <t>トチ</t>
    </rPh>
    <rPh sb="4" eb="6">
      <t>カイハツ</t>
    </rPh>
    <rPh sb="6" eb="8">
      <t>コウシャ</t>
    </rPh>
    <phoneticPr fontId="2"/>
  </si>
  <si>
    <t>-</t>
    <phoneticPr fontId="2"/>
  </si>
  <si>
    <t>-</t>
    <phoneticPr fontId="2"/>
  </si>
  <si>
    <t>宮崎県環境整備公社</t>
    <rPh sb="0" eb="3">
      <t>ミヤザキケン</t>
    </rPh>
    <rPh sb="3" eb="5">
      <t>カンキョウ</t>
    </rPh>
    <rPh sb="5" eb="7">
      <t>セイビ</t>
    </rPh>
    <rPh sb="7" eb="9">
      <t>コウシャ</t>
    </rPh>
    <phoneticPr fontId="2"/>
  </si>
  <si>
    <t>綾町農業支援センター</t>
    <rPh sb="0" eb="2">
      <t>アヤチョウ</t>
    </rPh>
    <rPh sb="2" eb="4">
      <t>ノウギョウ</t>
    </rPh>
    <rPh sb="4" eb="6">
      <t>シエン</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</si>
  <si>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</si>
  <si>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</si>
  <si>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</si>
  <si>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</si>
  <si>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</si>
  <si>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</si>
  <si>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</si>
  <si>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</si>
  <si>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</si>
  <si>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</si>
  <si>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</si>
  <si>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</si>
  <si>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</si>
  <si>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</si>
  <si>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</si>
  <si>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</si>
  <si>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</si>
  <si>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</si>
  <si>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</si>
  <si>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</si>
  <si>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農業集落排水事業特別会計</t>
    <phoneticPr fontId="6"/>
  </si>
  <si>
    <t>浄化槽事業特別会計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</si>
  <si>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</si>
  <si>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</si>
  <si>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</si>
  <si>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</si>
  <si>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</si>
  <si>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市町村事務（一般）</t>
    <rPh sb="0" eb="3">
      <t>シチョウソン</t>
    </rPh>
    <rPh sb="3" eb="5">
      <t>ジム</t>
    </rPh>
    <rPh sb="6" eb="8">
      <t>イッパン</t>
    </rPh>
    <phoneticPr fontId="2"/>
  </si>
  <si>
    <t>-</t>
    <phoneticPr fontId="2"/>
  </si>
  <si>
    <t>宮崎県市町村総合事務組合（市町村交通災害共済災害事業特別会計）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サイガイ</t>
    </rPh>
    <rPh sb="24" eb="26">
      <t>ジギョウ</t>
    </rPh>
    <rPh sb="26" eb="28">
      <t>トクベツ</t>
    </rPh>
    <rPh sb="28" eb="30">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</si>
  <si>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</si>
  <si>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</si>
  <si>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</si>
  <si>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</si>
  <si>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</si>
  <si>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</si>
  <si>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</si>
  <si>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</si>
  <si>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</si>
  <si>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</si>
  <si>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</si>
  <si>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</si>
  <si>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</si>
  <si>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</si>
  <si>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</si>
  <si>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</si>
  <si>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</si>
  <si>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</si>
  <si>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</si>
  <si>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</si>
  <si>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</si>
  <si>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</si>
  <si>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</si>
  <si>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</si>
  <si>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</si>
  <si>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</si>
  <si>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</si>
  <si>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</si>
  <si>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</si>
  <si>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</si>
  <si>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</si>
  <si>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</si>
  <si>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</si>
  <si>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</si>
  <si>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</si>
  <si>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</si>
  <si>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</si>
  <si>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</si>
  <si>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</si>
  <si>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</si>
  <si>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</si>
  <si>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</si>
  <si>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</si>
  <si>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</si>
  <si>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</si>
  <si>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</si>
  <si>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</si>
  <si>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</si>
  <si>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</si>
  <si>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</si>
  <si>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</si>
  <si>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</si>
  <si>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</si>
  <si>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</si>
  <si>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</si>
  <si>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</si>
  <si>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水道事業会計</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</si>
  <si>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</si>
  <si>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</si>
  <si>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</si>
  <si>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</si>
  <si>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</si>
  <si>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</si>
  <si>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</si>
  <si>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</si>
  <si>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</si>
  <si>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</si>
  <si>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</si>
  <si>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</si>
  <si>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</si>
  <si>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</si>
  <si>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</si>
  <si>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</si>
  <si>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</si>
  <si>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</si>
  <si>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</si>
  <si>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</si>
  <si>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</si>
  <si>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</si>
  <si>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</si>
  <si>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</si>
  <si>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</si>
  <si>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</si>
  <si>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</si>
  <si>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</si>
  <si>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</si>
  <si>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</si>
  <si>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</si>
  <si>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</si>
  <si>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</si>
  <si>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</si>
  <si>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</si>
  <si>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</si>
  <si>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</si>
  <si>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</si>
  <si>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</si>
  <si>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</si>
  <si>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</si>
  <si>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</si>
  <si>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</si>
  <si>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</si>
  <si>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</si>
  <si>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</si>
  <si>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</si>
  <si>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</si>
  <si>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</si>
  <si>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</si>
  <si>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</si>
  <si>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</si>
  <si>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</si>
  <si>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</si>
  <si>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</si>
  <si>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</si>
  <si>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</si>
  <si>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</si>
  <si>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</si>
  <si>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</si>
  <si>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</si>
  <si>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</si>
  <si>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</si>
  <si>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</si>
  <si>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</si>
  <si>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</si>
  <si>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</si>
  <si>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</si>
  <si>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</si>
  <si>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</si>
  <si>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</si>
  <si>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</si>
  <si>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</si>
  <si>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</si>
  <si>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</si>
  <si>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</si>
  <si>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</si>
  <si>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</si>
  <si>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</si>
  <si>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</si>
  <si>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</si>
  <si>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4.84</t>
  </si>
  <si>
    <t>▲ 2.98</t>
  </si>
  <si>
    <t>会計</t>
    <rPh sb="0" eb="2">
      <t>カイケイ</t>
    </rPh>
    <phoneticPr fontId="6"/>
  </si>
  <si>
    <t>一般会計</t>
  </si>
  <si>
    <t>水道事業会計</t>
  </si>
  <si>
    <t>国民健康保険特別会計</t>
  </si>
  <si>
    <t>介護保険特別会計</t>
  </si>
  <si>
    <t>公共下水道事業特別会計</t>
  </si>
  <si>
    <t>後期高齢者医療特別会計</t>
  </si>
  <si>
    <t>浄化槽事業特別会計</t>
  </si>
  <si>
    <t>農業集落排水事業特別会計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</si>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</sst>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2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0" borderId="12" xfId="2"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cellXfs>
  <cellStyles count="20">
    <cellStyle name="標準" xfId="0" builtinId="0"/>
    <cellStyle name="標準 2" xfId="1" xr:uid="{00000000-0005-0000-0000-000001000000}"/>
    <cellStyle name="標準 2 2" xfId="8" xr:uid="{00000000-0005-0000-0000-000002000000}"/>
    <cellStyle name="標準 2 4" xfId="10" xr:uid="{00000000-0005-0000-0000-000003000000}"/>
    <cellStyle name="標準 3 3" xfId="11" xr:uid="{00000000-0005-0000-0000-000004000000}"/>
    <cellStyle name="標準 4_APAHO401600" xfId="16" xr:uid="{00000000-0005-0000-0000-000005000000}"/>
    <cellStyle name="標準 4_APAHO4019001" xfId="19" xr:uid="{00000000-0005-0000-0000-000006000000}"/>
    <cellStyle name="標準 4_ZJ08_022012_青森市_2010" xfId="18" xr:uid="{00000000-0005-0000-0000-000007000000}"/>
    <cellStyle name="標準 6 2" xfId="7" xr:uid="{00000000-0005-0000-0000-000008000000}"/>
    <cellStyle name="標準 6_APAHO401000" xfId="9" xr:uid="{00000000-0005-0000-0000-000009000000}"/>
    <cellStyle name="標準 6_APAHO401200_O-JJ1016-001-3_財政状況資料集(決算状況カード(各会計・関係団体))(Rev2)2" xfId="15" xr:uid="{00000000-0005-0000-0000-00000A000000}"/>
    <cellStyle name="標準 6_APAHO402200_O-JJ1016-001-3_財政状況資料集(決算状況カード(各会計・関係団体))(Rev2)2" xfId="12" xr:uid="{00000000-0005-0000-0000-00000B000000}"/>
    <cellStyle name="標準 7" xfId="6" xr:uid="{00000000-0005-0000-0000-00000C000000}"/>
    <cellStyle name="標準_【レイアウト】（県）資料３（Ｐ２）　歳出比較分析表" xfId="2" xr:uid="{00000000-0005-0000-0000-00000D000000}"/>
    <cellStyle name="標準_【レイアウト】（市）資料３（Ｐ２）　歳出比較分析表" xfId="3" xr:uid="{00000000-0005-0000-0000-00000E000000}"/>
    <cellStyle name="標準_APAHO251300" xfId="4" xr:uid="{00000000-0005-0000-0000-00000F000000}"/>
    <cellStyle name="標準_APAHO252300" xfId="5"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899F-48B6-A07C-A7EC066F65B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80701</c:v>
                </c:pt>
                <c:pt idx="1">
                  <c:v>327544</c:v>
                </c:pt>
                <c:pt idx="2">
                  <c:v>109227</c:v>
                </c:pt>
                <c:pt idx="3">
                  <c:v>72144</c:v>
                </c:pt>
                <c:pt idx="4">
                  <c:v>123794</c:v>
                </c:pt>
              </c:numCache>
            </c:numRef>
          </c:val>
          <c:smooth val="0"/>
          <c:extLst>
            <c:ext xmlns:c16="http://schemas.microsoft.com/office/drawing/2014/chart" uri="{C3380CC4-5D6E-409C-BE32-E72D297353CC}">
              <c16:uniqueId val="{00000001-899F-48B6-A07C-A7EC066F65BD}"/>
            </c:ext>
          </c:extLst>
        </c:ser>
        <c:dLbls>
          <c:showLegendKey val="0"/>
          <c:showVal val="0"/>
          <c:showCatName val="0"/>
          <c:showSerName val="0"/>
          <c:showPercent val="0"/>
          <c:showBubbleSize val="0"/>
        </c:dLbls>
        <c:marker val="1"/>
        <c:smooth val="0"/>
        <c:axId val="434615144"/>
        <c:axId val="434616320"/>
      </c:lineChart>
      <c:catAx>
        <c:axId val="434615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616320"/>
        <c:crosses val="autoZero"/>
        <c:auto val="1"/>
        <c:lblAlgn val="ctr"/>
        <c:lblOffset val="100"/>
        <c:tickLblSkip val="1"/>
        <c:tickMarkSkip val="1"/>
        <c:noMultiLvlLbl val="0"/>
      </c:catAx>
      <c:valAx>
        <c:axId val="4346163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4615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1.3</c:v>
                </c:pt>
                <c:pt idx="1">
                  <c:v>6.14</c:v>
                </c:pt>
                <c:pt idx="2">
                  <c:v>5.24</c:v>
                </c:pt>
                <c:pt idx="3">
                  <c:v>9.77</c:v>
                </c:pt>
                <c:pt idx="4">
                  <c:v>3.9</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13.49</c:v>
                </c:pt>
                <c:pt idx="1">
                  <c:v>7.54</c:v>
                </c:pt>
                <c:pt idx="2">
                  <c:v>10.76</c:v>
                </c:pt>
                <c:pt idx="3">
                  <c:v>14.3</c:v>
                </c:pt>
                <c:pt idx="4">
                  <c:v>17.32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4382872"/>
        <c:axId val="4346143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-4.84</c:v>
                </c:pt>
                <c:pt idx="1">
                  <c:v>0.52</c:v>
                </c:pt>
                <c:pt idx="2">
                  <c:v>3.36</c:v>
                </c:pt>
                <c:pt idx="3">
                  <c:v>8.31</c:v>
                </c:pt>
                <c:pt idx="4">
                  <c:v>-2.98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4382872"/>
        <c:axId val="434614360"/>
      </c:lineChart>
      <c:catAx>
        <c:axId val="42438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4614360"/>
        <c:crosses val="autoZero"/>
        <c:auto val="1"/>
        <c:lblAlgn val="ctr"/>
        <c:lblOffset val="100"/>
        <c:tickLblSkip val="1"/>
        <c:tickMarkSkip val="1"/>
        <c:noMultiLvlLbl val="0"/>
      </c:catAx>
      <c:valAx>
        <c:axId val="43461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8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浄化槽事業特別会計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0</c:v>
                </c:pt>
                <c:pt idx="4">
                  <c:v>#N/A</c:v>
                </c:pt>
                <c:pt idx="5">
                  <c:v>0.02</c:v>
                </c:pt>
                <c:pt idx="6">
                  <c:v>#N/A</c:v>
                </c:pt>
                <c:pt idx="7">
                  <c:v>0</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2.19</c:v>
                </c:pt>
                <c:pt idx="2">
                  <c:v>#N/A</c:v>
                </c:pt>
                <c:pt idx="3">
                  <c:v>3.64</c:v>
                </c:pt>
                <c:pt idx="4">
                  <c:v>#N/A</c:v>
                </c:pt>
                <c:pt idx="5">
                  <c:v>0</c:v>
                </c:pt>
                <c:pt idx="6">
                  <c:v>#N/A</c:v>
                </c:pt>
                <c:pt idx="7">
                  <c:v>0</c:v>
                </c:pt>
                <c:pt idx="8">
                  <c:v>#N/A</c:v>
                </c:pt>
                <c:pt idx="9">
                  <c:v>0.08</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1.1499999999999999</c:v>
                </c:pt>
                <c:pt idx="2">
                  <c:v>#N/A</c:v>
                </c:pt>
                <c:pt idx="3">
                  <c:v>0.82</c:v>
                </c:pt>
                <c:pt idx="4">
                  <c:v>#N/A</c:v>
                </c:pt>
                <c:pt idx="5">
                  <c:v>0.48</c:v>
                </c:pt>
                <c:pt idx="6">
                  <c:v>#N/A</c:v>
                </c:pt>
                <c:pt idx="7">
                  <c:v>0.78</c:v>
                </c:pt>
                <c:pt idx="8">
                  <c:v>#N/A</c:v>
                </c:pt>
                <c:pt idx="9">
                  <c:v>0.88</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0.71</c:v>
                </c:pt>
                <c:pt idx="2">
                  <c:v>#N/A</c:v>
                </c:pt>
                <c:pt idx="3">
                  <c:v>1.44</c:v>
                </c:pt>
                <c:pt idx="4">
                  <c:v>#N/A</c:v>
                </c:pt>
                <c:pt idx="5">
                  <c:v>0.88</c:v>
                </c:pt>
                <c:pt idx="6">
                  <c:v>#N/A</c:v>
                </c:pt>
                <c:pt idx="7">
                  <c:v>1.1100000000000001</c:v>
                </c:pt>
                <c:pt idx="8">
                  <c:v>#N/A</c:v>
                </c:pt>
                <c:pt idx="9">
                  <c:v>0.96</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3.97</c:v>
                </c:pt>
                <c:pt idx="2">
                  <c:v>#N/A</c:v>
                </c:pt>
                <c:pt idx="3">
                  <c:v>2.13</c:v>
                </c:pt>
                <c:pt idx="4">
                  <c:v>#N/A</c:v>
                </c:pt>
                <c:pt idx="5">
                  <c:v>3.42</c:v>
                </c:pt>
                <c:pt idx="6">
                  <c:v>#N/A</c:v>
                </c:pt>
                <c:pt idx="7">
                  <c:v>3.01</c:v>
                </c:pt>
                <c:pt idx="8">
                  <c:v>#N/A</c:v>
                </c:pt>
                <c:pt idx="9">
                  <c:v>2.64</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1.29</c:v>
                </c:pt>
                <c:pt idx="2">
                  <c:v>#N/A</c:v>
                </c:pt>
                <c:pt idx="3">
                  <c:v>6.13</c:v>
                </c:pt>
                <c:pt idx="4">
                  <c:v>#N/A</c:v>
                </c:pt>
                <c:pt idx="5">
                  <c:v>5.23</c:v>
                </c:pt>
                <c:pt idx="6">
                  <c:v>#N/A</c:v>
                </c:pt>
                <c:pt idx="7">
                  <c:v>9.77</c:v>
                </c:pt>
                <c:pt idx="8">
                  <c:v>#N/A</c:v>
                </c:pt>
                <c:pt idx="9">
                  <c:v>3.9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35175592"/>
        <c:axId val="435175984"/>
      </c:barChart>
      <c:catAx>
        <c:axId val="43517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175984"/>
        <c:crosses val="autoZero"/>
        <c:auto val="1"/>
        <c:lblAlgn val="ctr"/>
        <c:lblOffset val="100"/>
        <c:tickLblSkip val="1"/>
        <c:tickMarkSkip val="1"/>
        <c:noMultiLvlLbl val="0"/>
      </c:catAx>
      <c:valAx>
        <c:axId val="43517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175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469</c:v>
                </c:pt>
                <c:pt idx="5">
                  <c:v>484</c:v>
                </c:pt>
                <c:pt idx="8">
                  <c:v>478</c:v>
                </c:pt>
                <c:pt idx="11">
                  <c:v>465</c:v>
                </c:pt>
                <c:pt idx="14">
                  <c:v>452</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80</c:v>
                </c:pt>
                <c:pt idx="3">
                  <c:v>82</c:v>
                </c:pt>
                <c:pt idx="6">
                  <c:v>74</c:v>
                </c:pt>
                <c:pt idx="9">
                  <c:v>67</c:v>
                </c:pt>
                <c:pt idx="12">
                  <c:v>54</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626</c:v>
                </c:pt>
                <c:pt idx="3">
                  <c:v>616</c:v>
                </c:pt>
                <c:pt idx="6">
                  <c:v>606</c:v>
                </c:pt>
                <c:pt idx="9">
                  <c:v>589</c:v>
                </c:pt>
                <c:pt idx="12">
                  <c:v>576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5174808"/>
        <c:axId val="4370635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237</c:v>
                </c:pt>
                <c:pt idx="2">
                  <c:v>#N/A</c:v>
                </c:pt>
                <c:pt idx="3">
                  <c:v>#N/A</c:v>
                </c:pt>
                <c:pt idx="4">
                  <c:v>214</c:v>
                </c:pt>
                <c:pt idx="5">
                  <c:v>#N/A</c:v>
                </c:pt>
                <c:pt idx="6">
                  <c:v>#N/A</c:v>
                </c:pt>
                <c:pt idx="7">
                  <c:v>202</c:v>
                </c:pt>
                <c:pt idx="8">
                  <c:v>#N/A</c:v>
                </c:pt>
                <c:pt idx="9">
                  <c:v>#N/A</c:v>
                </c:pt>
                <c:pt idx="10">
                  <c:v>191</c:v>
                </c:pt>
                <c:pt idx="11">
                  <c:v>#N/A</c:v>
                </c:pt>
                <c:pt idx="12">
                  <c:v>#N/A</c:v>
                </c:pt>
                <c:pt idx="13">
                  <c:v>178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5174808"/>
        <c:axId val="437063560"/>
      </c:lineChart>
      <c:catAx>
        <c:axId val="43517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063560"/>
        <c:crosses val="autoZero"/>
        <c:auto val="1"/>
        <c:lblAlgn val="ctr"/>
        <c:lblOffset val="100"/>
        <c:tickLblSkip val="1"/>
        <c:tickMarkSkip val="1"/>
        <c:noMultiLvlLbl val="0"/>
      </c:catAx>
      <c:valAx>
        <c:axId val="437063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17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4112</c:v>
                </c:pt>
                <c:pt idx="5">
                  <c:v>3883</c:v>
                </c:pt>
                <c:pt idx="8">
                  <c:v>3878</c:v>
                </c:pt>
                <c:pt idx="11">
                  <c:v>3639</c:v>
                </c:pt>
                <c:pt idx="14">
                  <c:v>3680</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335</c:v>
                </c:pt>
                <c:pt idx="5">
                  <c:v>293</c:v>
                </c:pt>
                <c:pt idx="8">
                  <c:v>259</c:v>
                </c:pt>
                <c:pt idx="11">
                  <c:v>246</c:v>
                </c:pt>
                <c:pt idx="14">
                  <c:v>214</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924</c:v>
                </c:pt>
                <c:pt idx="5">
                  <c:v>832</c:v>
                </c:pt>
                <c:pt idx="8">
                  <c:v>904</c:v>
                </c:pt>
                <c:pt idx="11">
                  <c:v>1097</c:v>
                </c:pt>
                <c:pt idx="14">
                  <c:v>1353</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32</c:v>
                </c:pt>
                <c:pt idx="6">
                  <c:v>16</c:v>
                </c:pt>
                <c:pt idx="9">
                  <c:v>40</c:v>
                </c:pt>
                <c:pt idx="12">
                  <c:v>46</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462</c:v>
                </c:pt>
                <c:pt idx="3">
                  <c:v>597</c:v>
                </c:pt>
                <c:pt idx="6">
                  <c:v>648</c:v>
                </c:pt>
                <c:pt idx="9">
                  <c:v>617</c:v>
                </c:pt>
                <c:pt idx="12">
                  <c:v>673</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1058</c:v>
                </c:pt>
                <c:pt idx="3">
                  <c:v>1095</c:v>
                </c:pt>
                <c:pt idx="6">
                  <c:v>1096</c:v>
                </c:pt>
                <c:pt idx="9">
                  <c:v>1059</c:v>
                </c:pt>
                <c:pt idx="12">
                  <c:v>972</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4970</c:v>
                </c:pt>
                <c:pt idx="3">
                  <c:v>5036</c:v>
                </c:pt>
                <c:pt idx="6">
                  <c:v>4805</c:v>
                </c:pt>
                <c:pt idx="9">
                  <c:v>4558</c:v>
                </c:pt>
                <c:pt idx="12">
                  <c:v>4607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35177552"/>
        <c:axId val="43706591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1120</c:v>
                </c:pt>
                <c:pt idx="2">
                  <c:v>#N/A</c:v>
                </c:pt>
                <c:pt idx="3">
                  <c:v>#N/A</c:v>
                </c:pt>
                <c:pt idx="4">
                  <c:v>1753</c:v>
                </c:pt>
                <c:pt idx="5">
                  <c:v>#N/A</c:v>
                </c:pt>
                <c:pt idx="6">
                  <c:v>#N/A</c:v>
                </c:pt>
                <c:pt idx="7">
                  <c:v>1523</c:v>
                </c:pt>
                <c:pt idx="8">
                  <c:v>#N/A</c:v>
                </c:pt>
                <c:pt idx="9">
                  <c:v>#N/A</c:v>
                </c:pt>
                <c:pt idx="10">
                  <c:v>1292</c:v>
                </c:pt>
                <c:pt idx="11">
                  <c:v>#N/A</c:v>
                </c:pt>
                <c:pt idx="12">
                  <c:v>#N/A</c:v>
                </c:pt>
                <c:pt idx="13">
                  <c:v>1051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35177552"/>
        <c:axId val="437065912"/>
      </c:lineChart>
      <c:catAx>
        <c:axId val="43517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065912"/>
        <c:crosses val="autoZero"/>
        <c:auto val="1"/>
        <c:lblAlgn val="ctr"/>
        <c:lblOffset val="100"/>
        <c:tickLblSkip val="1"/>
        <c:tickMarkSkip val="1"/>
        <c:noMultiLvlLbl val="0"/>
      </c:catAx>
      <c:valAx>
        <c:axId val="437065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17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{04AC2941-33B3-4160-AC62-F123B6F5726F}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{D0D48BA2-2957-4145-855D-1016249B0FD1}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{CDEF10E2-0AF2-4ADA-A85C-B2A4E6C068C9}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{2714E692-A9D4-4A71-A08A-6C8923895A86}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{1D490CF6-E07A-4EBD-B2F0-0E0483C4BB5E}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{224D3ECA-D487-45C0-9281-C7EB2A96BB54}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{A7E896EA-A2E4-41D6-89CB-9D4A90ED7EFD}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{39474E56-0418-4071-ADEC-E484443A7977}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{4079B9AD-4183-4E8E-8C06-3A43D95A88C8}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{C32193B3-3D09-40D4-B08C-F454E0F2FC89}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79681424"/>
        <c:axId val="196238864"/>
      </c:scatterChart>
      <c:valAx>
        <c:axId val="3796814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6238864"/>
        <c:crosses val="autoZero"/>
        <c:crossBetween val="midCat"/>
      </c:valAx>
      <c:valAx>
        <c:axId val="196238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68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{2F71AF75-A935-446B-8BB9-60EFBB63DB53}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{42DA2820-2302-4574-90A7-8D4391FCA47C}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{C3E3976B-EB96-411D-9106-5804196248B8}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{724B87C3-39EF-4E92-857B-A68A9B88DBE6}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{20920EB5-99EB-4099-BD0D-39BDEC0DABD4}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10.6</c:v>
                </c:pt>
                <c:pt idx="2">
                  <c:v>9.8000000000000007</c:v>
                </c:pt>
                <c:pt idx="3">
                  <c:v>9.1999999999999993</c:v>
                </c:pt>
                <c:pt idx="4">
                  <c:v>8.8000000000000007</c:v>
                </c:pt>
              </c:numCache>
            </c:numRef>
          </c:xVal>
          <c:yVal>
            <c:numRef>
              <c:f>公会計指標分析・財政指標組合せ分析表!$K$73:$O$73</c:f>
              <c:numCache>
                <c:formatCode>#,##0.0;"▲ "#,##0.0</c:formatCode>
                <c:ptCount val="5"/>
                <c:pt idx="0">
                  <c:v>51.5</c:v>
                </c:pt>
                <c:pt idx="1">
                  <c:v>80.599999999999994</c:v>
                </c:pt>
                <c:pt idx="2">
                  <c:v>71.099999999999994</c:v>
                </c:pt>
                <c:pt idx="3">
                  <c:v>59.1</c:v>
                </c:pt>
                <c:pt idx="4">
                  <c:v>48.1</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{8461CC7E-5677-4E9E-A444-434580C91F5C}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{7049269D-D99B-4CA4-956A-C78E0ADB9DC3}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{B8B85669-AE77-4436-ADD1-30101B3496D8}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{70D4DBCE-BA02-46DD-B63E-9A7A90C42FEA}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{34CF194A-5E4E-47FB-B43C-B1BFA98408FC}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79846216"/>
        <c:axId val="195134592"/>
      </c:scatterChart>
      <c:valAx>
        <c:axId val="379846216"/>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5134592"/>
        <c:crosses val="autoZero"/>
        <c:crossBetween val="midCat"/>
      </c:valAx>
      <c:valAx>
        <c:axId val="195134592"/>
        <c:scaling>
          <c:orientation val="minMax"/>
          <c:max val="9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984621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元利償還金等については、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算入公債等が</a:t>
          </a:r>
          <a:r>
            <a:rPr kumimoji="1" lang="en-US" altLang="ja-JP" sz="1100">
              <a:solidFill>
                <a:schemeClr val="dk1"/>
              </a:solidFill>
              <a:effectLst/>
              <a:latin typeface="+mn-lt"/>
              <a:ea typeface="+mn-ea"/>
              <a:cs typeface="+mn-cs"/>
            </a:rPr>
            <a:t>400</a:t>
          </a:r>
          <a:r>
            <a:rPr kumimoji="1" lang="ja-JP" altLang="en-US" sz="1100">
              <a:solidFill>
                <a:schemeClr val="dk1"/>
              </a:solidFill>
              <a:effectLst/>
              <a:latin typeface="+mn-lt"/>
              <a:ea typeface="+mn-ea"/>
              <a:cs typeface="+mn-cs"/>
            </a:rPr>
            <a:t>百万円台で推移しているが、平成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年度に実施した大型公共工事（中学校の校舎新築や小学校の給食室新築）の影響である。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ヵ年事業で、防災行政無線デジタル化整備もあり、今後の算入公債費は増加が見込まれる。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そのため、その他の事業については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引き続き起債抑制を図り、</a:t>
          </a:r>
          <a:r>
            <a:rPr kumimoji="1" lang="ja-JP" altLang="ja-JP" sz="1100">
              <a:solidFill>
                <a:schemeClr val="dk1"/>
              </a:solidFill>
              <a:effectLst/>
              <a:latin typeface="+mn-lt"/>
              <a:ea typeface="+mn-ea"/>
              <a:cs typeface="+mn-cs"/>
            </a:rPr>
            <a:t>健全財政に努めていく。</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7,691</a:t>
          </a:r>
          <a:r>
            <a:rPr kumimoji="1" lang="ja-JP" altLang="ja-JP" sz="1100">
              <a:solidFill>
                <a:schemeClr val="dk1"/>
              </a:solidFill>
              <a:effectLst/>
              <a:latin typeface="+mn-lt"/>
              <a:ea typeface="+mn-ea"/>
              <a:cs typeface="+mn-cs"/>
            </a:rPr>
            <a:t>百万円）をピークに減じている。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ヵ年事業で、防災行政無線デジタル化整備もあり、今後の</a:t>
          </a:r>
          <a:r>
            <a:rPr kumimoji="1" lang="ja-JP" altLang="en-US" sz="1100">
              <a:solidFill>
                <a:schemeClr val="dk1"/>
              </a:solidFill>
              <a:effectLst/>
              <a:latin typeface="+mn-lt"/>
              <a:ea typeface="+mn-ea"/>
              <a:cs typeface="+mn-cs"/>
            </a:rPr>
            <a:t>地方債現在高</a:t>
          </a:r>
          <a:r>
            <a:rPr kumimoji="1" lang="ja-JP" altLang="ja-JP" sz="1100">
              <a:solidFill>
                <a:schemeClr val="dk1"/>
              </a:solidFill>
              <a:effectLst/>
              <a:latin typeface="+mn-lt"/>
              <a:ea typeface="+mn-ea"/>
              <a:cs typeface="+mn-cs"/>
            </a:rPr>
            <a:t>は増加が見込まれる。</a:t>
          </a:r>
          <a:endParaRPr lang="ja-JP" altLang="ja-JP">
            <a:effectLst/>
          </a:endParaRPr>
        </a:p>
        <a:p>
          <a:r>
            <a:rPr kumimoji="1" lang="ja-JP" altLang="ja-JP" sz="1100">
              <a:solidFill>
                <a:schemeClr val="dk1"/>
              </a:solidFill>
              <a:effectLst/>
              <a:latin typeface="+mn-lt"/>
              <a:ea typeface="+mn-ea"/>
              <a:cs typeface="+mn-cs"/>
            </a:rPr>
            <a:t>　そのため、その他の事業については、引き続き起債抑制を図り、健全財政に努めていく。</a:t>
          </a:r>
          <a:endParaRPr lang="ja-JP" altLang="ja-JP">
            <a:effectLst/>
          </a:endParaRPr>
        </a:p>
        <a:p>
          <a:r>
            <a:rPr kumimoji="1" lang="ja-JP" altLang="ja-JP" sz="1100">
              <a:solidFill>
                <a:schemeClr val="dk1"/>
              </a:solidFill>
              <a:effectLst/>
              <a:latin typeface="+mn-lt"/>
              <a:ea typeface="+mn-ea"/>
              <a:cs typeface="+mn-cs"/>
            </a:rPr>
            <a:t>　</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当町は、総面積の</a:t>
          </a:r>
          <a:r>
            <a:rPr kumimoji="1" lang="en-US" altLang="ja-JP" sz="1100" b="0">
              <a:solidFill>
                <a:schemeClr val="dk1"/>
              </a:solidFill>
              <a:effectLst/>
              <a:latin typeface="+mn-lt"/>
              <a:ea typeface="+mn-ea"/>
              <a:cs typeface="+mn-cs"/>
            </a:rPr>
            <a:t>8</a:t>
          </a:r>
          <a:r>
            <a:rPr kumimoji="1" lang="ja-JP" altLang="ja-JP" sz="1100" b="0">
              <a:solidFill>
                <a:schemeClr val="dk1"/>
              </a:solidFill>
              <a:effectLst/>
              <a:latin typeface="+mn-lt"/>
              <a:ea typeface="+mn-ea"/>
              <a:cs typeface="+mn-cs"/>
            </a:rPr>
            <a:t>割を山林が占め、耕地面積も少なく、また大企業等の進出やその他の特殊的要因もないことから、近年ほぼ横ばいの状況にあり、他団体と比較して低い状況である。</a:t>
          </a:r>
          <a:endParaRPr kumimoji="1" lang="en-US" altLang="ja-JP" sz="1100" b="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このような中にあるものの、税及び使用料の徴収強化対策等により、一定の効果が現れている状況である。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今後は、遊休土地の売却を積極的にすすめ、</a:t>
          </a:r>
          <a:r>
            <a:rPr kumimoji="1" lang="ja-JP" altLang="ja-JP" sz="1100">
              <a:solidFill>
                <a:schemeClr val="dk1"/>
              </a:solidFill>
              <a:effectLst/>
              <a:latin typeface="+mn-lt"/>
              <a:ea typeface="+mn-ea"/>
              <a:cs typeface="+mn-cs"/>
            </a:rPr>
            <a:t>引き続き自主財源確保に努めていく。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前年度対比で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で増加</a:t>
          </a:r>
          <a:r>
            <a:rPr kumimoji="1" lang="ja-JP" altLang="ja-JP" sz="1100">
              <a:solidFill>
                <a:schemeClr val="dk1"/>
              </a:solidFill>
              <a:effectLst/>
              <a:latin typeface="+mn-lt"/>
              <a:ea typeface="+mn-ea"/>
              <a:cs typeface="+mn-cs"/>
            </a:rPr>
            <a:t>しているが、他団体と比較して</a:t>
          </a:r>
          <a:r>
            <a:rPr kumimoji="1" lang="ja-JP" altLang="en-US" sz="1100">
              <a:solidFill>
                <a:schemeClr val="dk1"/>
              </a:solidFill>
              <a:effectLst/>
              <a:latin typeface="+mn-lt"/>
              <a:ea typeface="+mn-ea"/>
              <a:cs typeface="+mn-cs"/>
            </a:rPr>
            <a:t>非常に</a:t>
          </a:r>
          <a:r>
            <a:rPr kumimoji="1" lang="ja-JP" altLang="ja-JP" sz="1100">
              <a:solidFill>
                <a:schemeClr val="dk1"/>
              </a:solidFill>
              <a:effectLst/>
              <a:latin typeface="+mn-lt"/>
              <a:ea typeface="+mn-ea"/>
              <a:cs typeface="+mn-cs"/>
            </a:rPr>
            <a:t>高い状況に</a:t>
          </a:r>
          <a:r>
            <a:rPr kumimoji="1" lang="ja-JP" altLang="en-US" sz="1100">
              <a:solidFill>
                <a:schemeClr val="dk1"/>
              </a:solidFill>
              <a:effectLst/>
              <a:latin typeface="+mn-lt"/>
              <a:ea typeface="+mn-ea"/>
              <a:cs typeface="+mn-cs"/>
            </a:rPr>
            <a:t>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事務の見直しが急務であり、</a:t>
          </a:r>
          <a:r>
            <a:rPr kumimoji="1" lang="ja-JP" altLang="ja-JP" sz="1100">
              <a:solidFill>
                <a:schemeClr val="dk1"/>
              </a:solidFill>
              <a:effectLst/>
              <a:latin typeface="+mn-lt"/>
              <a:ea typeface="+mn-ea"/>
              <a:cs typeface="+mn-cs"/>
            </a:rPr>
            <a:t>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年間で、経常収支比率を</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％台に改善する目標</a:t>
          </a:r>
          <a:r>
            <a:rPr kumimoji="1" lang="ja-JP" altLang="en-US" sz="1100">
              <a:solidFill>
                <a:schemeClr val="dk1"/>
              </a:solidFill>
              <a:effectLst/>
              <a:latin typeface="+mn-lt"/>
              <a:ea typeface="+mn-ea"/>
              <a:cs typeface="+mn-cs"/>
            </a:rPr>
            <a:t>とする。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167132</xdr:rowOff>
    </xdr:from>
    <xdr:to>
      <xdr:col>7</xdr:col>
      <xdr:colOff>152400</xdr:colOff>
      <xdr:row>66</xdr:row>
      <xdr:rowOff>48768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31138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167132</xdr:rowOff>
    </xdr:from>
    <xdr:to>
      <xdr:col>6</xdr:col>
      <xdr:colOff>0</xdr:colOff>
      <xdr:row>66</xdr:row>
      <xdr:rowOff>39116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113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39116</xdr:rowOff>
    </xdr:from>
    <xdr:to>
      <xdr:col>4</xdr:col>
      <xdr:colOff>482600</xdr:colOff>
      <xdr:row>66</xdr:row>
      <xdr:rowOff>111506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3548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24638</xdr:rowOff>
    </xdr:from>
    <xdr:to>
      <xdr:col>3</xdr:col>
      <xdr:colOff>279400</xdr:colOff>
      <xdr:row>66</xdr:row>
      <xdr:rowOff>111506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3403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65295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116332</xdr:rowOff>
    </xdr:from>
    <xdr:to>
      <xdr:col>6</xdr:col>
      <xdr:colOff>50800</xdr:colOff>
      <xdr:row>66</xdr:row>
      <xdr:rowOff>46482</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31259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159766</xdr:rowOff>
    </xdr:from>
    <xdr:to>
      <xdr:col>4</xdr:col>
      <xdr:colOff>533400</xdr:colOff>
      <xdr:row>66</xdr:row>
      <xdr:rowOff>89916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74693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60706</xdr:rowOff>
    </xdr:from>
    <xdr:to>
      <xdr:col>3</xdr:col>
      <xdr:colOff>330200</xdr:colOff>
      <xdr:row>66</xdr:row>
      <xdr:rowOff>162306</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147083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145288</xdr:rowOff>
    </xdr:from>
    <xdr:to>
      <xdr:col>2</xdr:col>
      <xdr:colOff>127000</xdr:colOff>
      <xdr:row>66</xdr:row>
      <xdr:rowOff>75438</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60215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[270,642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類似団体の平均と比較して決算額が高くなっているが、人件費については、</a:t>
          </a:r>
          <a:r>
            <a:rPr kumimoji="1" lang="ja-JP" altLang="en-US" sz="1100">
              <a:solidFill>
                <a:schemeClr val="dk1"/>
              </a:solidFill>
              <a:effectLst/>
              <a:latin typeface="+mn-lt"/>
              <a:ea typeface="+mn-ea"/>
              <a:cs typeface="+mn-cs"/>
            </a:rPr>
            <a:t>退職者が少ないことから、ここ近年は横ばいで推移する見込み。</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、主</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事業によるものである。</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85131</xdr:rowOff>
    </xdr:from>
    <xdr:to>
      <xdr:col>7</xdr:col>
      <xdr:colOff>152400</xdr:colOff>
      <xdr:row>85</xdr:row>
      <xdr:rowOff>129601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86931"/>
          <a:ext cx="838200" cy="2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65711</xdr:rowOff>
    </xdr:from>
    <xdr:to>
      <xdr:col>6</xdr:col>
      <xdr:colOff>0</xdr:colOff>
      <xdr:row>85</xdr:row>
      <xdr:rowOff>129601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67511"/>
          <a:ext cx="889000" cy="23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67872</xdr:rowOff>
    </xdr:from>
    <xdr:to>
      <xdr:col>4</xdr:col>
      <xdr:colOff>482600</xdr:colOff>
      <xdr:row>84</xdr:row>
      <xdr:rowOff>65711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6772"/>
          <a:ext cx="889000" cy="3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67872</xdr:rowOff>
    </xdr:from>
    <xdr:to>
      <xdr:col>3</xdr:col>
      <xdr:colOff>279400</xdr:colOff>
      <xdr:row>82</xdr:row>
      <xdr:rowOff>73851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26772"/>
          <a:ext cx="889000" cy="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34331</xdr:rowOff>
    </xdr:from>
    <xdr:to>
      <xdr:col>7</xdr:col>
      <xdr:colOff>203200</xdr:colOff>
      <xdr:row>84</xdr:row>
      <xdr:rowOff>135931</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4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0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270,642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78801</xdr:rowOff>
    </xdr:from>
    <xdr:to>
      <xdr:col>6</xdr:col>
      <xdr:colOff>50800</xdr:colOff>
      <xdr:row>86</xdr:row>
      <xdr:rowOff>8951</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65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165178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3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324,331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14911</xdr:rowOff>
    </xdr:from>
    <xdr:to>
      <xdr:col>4</xdr:col>
      <xdr:colOff>533400</xdr:colOff>
      <xdr:row>84</xdr:row>
      <xdr:rowOff>116511</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4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101288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0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265,813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17072</xdr:rowOff>
    </xdr:from>
    <xdr:to>
      <xdr:col>3</xdr:col>
      <xdr:colOff>330200</xdr:colOff>
      <xdr:row>82</xdr:row>
      <xdr:rowOff>118672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0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128849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181,087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23051</xdr:rowOff>
    </xdr:from>
    <xdr:to>
      <xdr:col>2</xdr:col>
      <xdr:colOff>127000</xdr:colOff>
      <xdr:row>82</xdr:row>
      <xdr:rowOff>124651</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0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134828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年度については、国家公務員の給与の改定及び臨時特例に関する法律の影響により、指数</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を超えていたが、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年度は以前と同水準に戻っており、全国平均からしても適正な範囲に位置していると思われる。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今後も地域における給与水準の適正な反映、他団体との均衡を図りながら一層の適正化に努めていく。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80011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8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85</xdr:row>
      <xdr:rowOff>7620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24130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80870"/>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68597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類似団体と比較して、低い状況をキープしている。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集中改革プランに基づく退職者補充の調整など適正な職員配置に努めた結果であるが、職員数の減少による住民サービスの低下を招かないよう、職員の意識改革に努めながら、今後も計画的かつ適正な職員数の定員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126873</xdr:rowOff>
    </xdr:from>
    <xdr:to>
      <xdr:col>24</xdr:col>
      <xdr:colOff>558800</xdr:colOff>
      <xdr:row>59</xdr:row>
      <xdr:rowOff>135319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242423"/>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107569</xdr:rowOff>
    </xdr:from>
    <xdr:to>
      <xdr:col>23</xdr:col>
      <xdr:colOff>406400</xdr:colOff>
      <xdr:row>59</xdr:row>
      <xdr:rowOff>126873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2231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103346</xdr:rowOff>
    </xdr:from>
    <xdr:to>
      <xdr:col>22</xdr:col>
      <xdr:colOff>203200</xdr:colOff>
      <xdr:row>59</xdr:row>
      <xdr:rowOff>107569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21889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103346</xdr:rowOff>
    </xdr:from>
    <xdr:to>
      <xdr:col>21</xdr:col>
      <xdr:colOff>0</xdr:colOff>
      <xdr:row>59</xdr:row>
      <xdr:rowOff>105156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218896"/>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84519</xdr:rowOff>
    </xdr:from>
    <xdr:to>
      <xdr:col>24</xdr:col>
      <xdr:colOff>609600</xdr:colOff>
      <xdr:row>60</xdr:row>
      <xdr:rowOff>14669</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2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101046</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04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76073</xdr:rowOff>
    </xdr:from>
    <xdr:to>
      <xdr:col>23</xdr:col>
      <xdr:colOff>457200</xdr:colOff>
      <xdr:row>60</xdr:row>
      <xdr:rowOff>6223</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16400</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6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56769</xdr:rowOff>
    </xdr:from>
    <xdr:to>
      <xdr:col>22</xdr:col>
      <xdr:colOff>254000</xdr:colOff>
      <xdr:row>59</xdr:row>
      <xdr:rowOff>158369</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1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168546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94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52546</xdr:rowOff>
    </xdr:from>
    <xdr:to>
      <xdr:col>21</xdr:col>
      <xdr:colOff>50800</xdr:colOff>
      <xdr:row>59</xdr:row>
      <xdr:rowOff>154146</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1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164323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93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公債費比率は年々減少しているが、今後は、大型公共工事が続き、比率の増加が予想される。そのため、計画的な地方債償還を行うことにより、引き続き比率を抑える。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138938</xdr:rowOff>
    </xdr:from>
    <xdr:to>
      <xdr:col>24</xdr:col>
      <xdr:colOff>558800</xdr:colOff>
      <xdr:row>41</xdr:row>
      <xdr:rowOff>158242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1683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15748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54356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131572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5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60215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全国平均及び県平均を上回っている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起債抑制に努めて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、年々減少しているところである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新規起債発行額を</a:t>
          </a:r>
          <a:r>
            <a:rPr kumimoji="1" lang="ja-JP" altLang="en-US" sz="1100">
              <a:solidFill>
                <a:schemeClr val="dk1"/>
              </a:solidFill>
              <a:effectLst/>
              <a:latin typeface="+mn-lt"/>
              <a:ea typeface="+mn-ea"/>
              <a:cs typeface="+mn-cs"/>
            </a:rPr>
            <a:t>上限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を堅持し</a:t>
          </a:r>
          <a:r>
            <a:rPr kumimoji="1" lang="ja-JP" altLang="ja-JP" sz="1100">
              <a:solidFill>
                <a:schemeClr val="dk1"/>
              </a:solidFill>
              <a:effectLst/>
              <a:latin typeface="+mn-lt"/>
              <a:ea typeface="+mn-ea"/>
              <a:cs typeface="+mn-cs"/>
            </a:rPr>
            <a:t>、適正な運用に努めていく。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14351</xdr:rowOff>
    </xdr:from>
    <xdr:to>
      <xdr:col>24</xdr:col>
      <xdr:colOff>558800</xdr:colOff>
      <xdr:row>16</xdr:row>
      <xdr:rowOff>102828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757551"/>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102828</xdr:rowOff>
    </xdr:from>
    <xdr:to>
      <xdr:col>23</xdr:col>
      <xdr:colOff>406400</xdr:colOff>
      <xdr:row>17</xdr:row>
      <xdr:rowOff>27898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8460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27898</xdr:rowOff>
    </xdr:from>
    <xdr:to>
      <xdr:col>22</xdr:col>
      <xdr:colOff>203200</xdr:colOff>
      <xdr:row>17</xdr:row>
      <xdr:rowOff>104309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9425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41698</xdr:rowOff>
    </xdr:from>
    <xdr:to>
      <xdr:col>21</xdr:col>
      <xdr:colOff>0</xdr:colOff>
      <xdr:row>17</xdr:row>
      <xdr:rowOff>104309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84898"/>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135001</xdr:rowOff>
    </xdr:from>
    <xdr:to>
      <xdr:col>24</xdr:col>
      <xdr:colOff>609600</xdr:colOff>
      <xdr:row>16</xdr:row>
      <xdr:rowOff>65151</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107078</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7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52028</xdr:rowOff>
    </xdr:from>
    <xdr:to>
      <xdr:col>23</xdr:col>
      <xdr:colOff>457200</xdr:colOff>
      <xdr:row>16</xdr:row>
      <xdr:rowOff>153628</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138405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8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148548</xdr:rowOff>
    </xdr:from>
    <xdr:to>
      <xdr:col>22</xdr:col>
      <xdr:colOff>254000</xdr:colOff>
      <xdr:row>17</xdr:row>
      <xdr:rowOff>78698</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63475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7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53509</xdr:rowOff>
    </xdr:from>
    <xdr:to>
      <xdr:col>21</xdr:col>
      <xdr:colOff>50800</xdr:colOff>
      <xdr:row>17</xdr:row>
      <xdr:rowOff>155109</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29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139886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05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162348</xdr:rowOff>
    </xdr:from>
    <xdr:to>
      <xdr:col>19</xdr:col>
      <xdr:colOff>533400</xdr:colOff>
      <xdr:row>16</xdr:row>
      <xdr:rowOff>92498</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77275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当町は保育所運営（</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施設）を直営で行なっている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より高くなっている。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退職者数が増えていくことから、年々減じていくものと思われる。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24130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74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117856</xdr:rowOff>
    </xdr:from>
    <xdr:to>
      <xdr:col>4</xdr:col>
      <xdr:colOff>346075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76708</xdr:rowOff>
    </xdr:from>
    <xdr:to>
      <xdr:col>3</xdr:col>
      <xdr:colOff>142875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67056</xdr:rowOff>
    </xdr:from>
    <xdr:to>
      <xdr:col>3</xdr:col>
      <xdr:colOff>193675</xdr:colOff>
      <xdr:row>36</xdr:row>
      <xdr:rowOff>168656</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25908</xdr:rowOff>
    </xdr:from>
    <xdr:to>
      <xdr:col>1</xdr:col>
      <xdr:colOff>676275</xdr:colOff>
      <xdr:row>36</xdr:row>
      <xdr:rowOff>127508</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全国平均・県平均を上回っている状況である。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なお、ここ近年の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要因は、主にふるさと納税</a:t>
          </a:r>
          <a:r>
            <a:rPr kumimoji="1" lang="ja-JP" altLang="en-US" sz="1100">
              <a:solidFill>
                <a:schemeClr val="dk1"/>
              </a:solidFill>
              <a:effectLst/>
              <a:latin typeface="+mn-lt"/>
              <a:ea typeface="+mn-ea"/>
              <a:cs typeface="+mn-cs"/>
            </a:rPr>
            <a:t>に関する委託費等の増加となっている。</a:t>
          </a:r>
          <a:r>
            <a:rPr kumimoji="1" lang="ja-JP" altLang="ja-JP" sz="1100">
              <a:solidFill>
                <a:schemeClr val="dk1"/>
              </a:solidFill>
              <a:effectLst/>
              <a:latin typeface="+mn-lt"/>
              <a:ea typeface="+mn-ea"/>
              <a:cs typeface="+mn-cs"/>
            </a:rPr>
            <a:t>　</a:t>
          </a:r>
          <a:endParaRPr lang="ja-JP" altLang="ja-JP" sz="1100">
            <a:effectLst/>
          </a:endParaRPr>
        </a:p>
        <a:p>
          <a:r>
            <a:rPr lang="ja-JP" altLang="ja-JP" sz="1100">
              <a:solidFill>
                <a:schemeClr val="dk1"/>
              </a:solidFill>
              <a:effectLst/>
              <a:latin typeface="+mn-lt"/>
              <a:ea typeface="+mn-ea"/>
              <a:cs typeface="+mn-cs"/>
            </a:rPr>
            <a:t>　</a:t>
          </a:r>
          <a:endParaRPr lang="ja-JP" altLang="ja-JP" sz="1100">
            <a:effectLst/>
          </a:endParaRPr>
        </a:p>
        <a:p>
          <a:pPr eaLnBrk="1" fontAlgn="auto" latinLnBrk="0" hangingPunct="1"/>
          <a:r>
            <a:rPr lang="ja-JP" altLang="en-US" sz="1100">
              <a:effectLst/>
            </a:rPr>
            <a:t>　今後は、コスト削減効果が期待される民間委託を推進するなど、物件費の増加を抑える。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14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83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83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50800</xdr:rowOff>
    </xdr:from>
    <xdr:to>
      <xdr:col>20</xdr:col>
      <xdr:colOff>158750</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0</xdr:rowOff>
    </xdr:from>
    <xdr:to>
      <xdr:col>20</xdr:col>
      <xdr:colOff>209550</xdr:colOff>
      <xdr:row>18</xdr:row>
      <xdr:rowOff>101600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45720</xdr:rowOff>
    </xdr:from>
    <xdr:to>
      <xdr:col>19</xdr:col>
      <xdr:colOff>6350</xdr:colOff>
      <xdr:row>18</xdr:row>
      <xdr:rowOff>147320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類似団体の中では、高い状況である。</a:t>
          </a:r>
          <a:endParaRPr lang="ja-JP" altLang="ja-JP" sz="1400">
            <a:effectLst/>
          </a:endParaRPr>
        </a:p>
        <a:p>
          <a:r>
            <a:rPr kumimoji="1" lang="ja-JP" altLang="ja-JP" sz="1100">
              <a:solidFill>
                <a:schemeClr val="dk1"/>
              </a:solidFill>
              <a:effectLst/>
              <a:latin typeface="+mn-lt"/>
              <a:ea typeface="+mn-ea"/>
              <a:cs typeface="+mn-cs"/>
            </a:rPr>
            <a:t>　これは町民のニーズにあった福祉サービスを充実してきた結果であるが、財政を圧迫</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要因であるため、町民の理解が得られる町単独事業については、一部見直しなど行い、扶助費の抑制に努めていく。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20865</xdr:rowOff>
    </xdr:from>
    <xdr:to>
      <xdr:col>7</xdr:col>
      <xdr:colOff>15875</xdr:colOff>
      <xdr:row>62</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4793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20865</xdr:rowOff>
    </xdr:from>
    <xdr:to>
      <xdr:col>5</xdr:col>
      <xdr:colOff>549275</xdr:colOff>
      <xdr:row>61</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104793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167822</xdr:rowOff>
    </xdr:from>
    <xdr:to>
      <xdr:col>4</xdr:col>
      <xdr:colOff>346075</xdr:colOff>
      <xdr:row>62</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626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61</xdr:row>
      <xdr:rowOff>135165</xdr:rowOff>
    </xdr:from>
    <xdr:to>
      <xdr:col>3</xdr:col>
      <xdr:colOff>142875</xdr:colOff>
      <xdr:row>62</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593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62</xdr:row>
      <xdr:rowOff>27215</xdr:rowOff>
    </xdr:from>
    <xdr:to>
      <xdr:col>7</xdr:col>
      <xdr:colOff>66675</xdr:colOff>
      <xdr:row>62</xdr:row>
      <xdr:rowOff>128815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106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107242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141515</xdr:rowOff>
    </xdr:from>
    <xdr:to>
      <xdr:col>5</xdr:col>
      <xdr:colOff>600075</xdr:colOff>
      <xdr:row>61</xdr:row>
      <xdr:rowOff>71665</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56442</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117022</xdr:rowOff>
    </xdr:from>
    <xdr:to>
      <xdr:col>4</xdr:col>
      <xdr:colOff>396875</xdr:colOff>
      <xdr:row>62</xdr:row>
      <xdr:rowOff>47172</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31949</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62</xdr:row>
      <xdr:rowOff>10885</xdr:rowOff>
    </xdr:from>
    <xdr:to>
      <xdr:col>3</xdr:col>
      <xdr:colOff>193675</xdr:colOff>
      <xdr:row>62</xdr:row>
      <xdr:rowOff>112485</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62</xdr:row>
      <xdr:rowOff>97262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61</xdr:row>
      <xdr:rowOff>84365</xdr:rowOff>
    </xdr:from>
    <xdr:to>
      <xdr:col>1</xdr:col>
      <xdr:colOff>676275</xdr:colOff>
      <xdr:row>62</xdr:row>
      <xdr:rowOff>14515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170742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主な要因は、繰出金の増加が影響している。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国民健康保険特別会計、介護保険特別会計、後期高齢者医療特別会計に対する社会保障費に関するものである。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今後、一層の医療費削減に努め、普通会計からの負担額の減額に努めていく。</a:t>
          </a:r>
          <a:endParaRPr lang="ja-JP" altLang="ja-JP" sz="1400">
            <a:effectLst/>
          </a:endParaRPr>
        </a:p>
        <a:p>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59</xdr:row>
      <xdr:rowOff>18415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04824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18415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111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58</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93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138430</xdr:rowOff>
    </xdr:from>
    <xdr:to>
      <xdr:col>20</xdr:col>
      <xdr:colOff>158750</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082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139065</xdr:rowOff>
    </xdr:from>
    <xdr:to>
      <xdr:col>22</xdr:col>
      <xdr:colOff>615950</xdr:colOff>
      <xdr:row>59</xdr:row>
      <xdr:rowOff>69215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53992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6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116205</xdr:rowOff>
    </xdr:from>
    <xdr:to>
      <xdr:col>21</xdr:col>
      <xdr:colOff>412750</xdr:colOff>
      <xdr:row>59</xdr:row>
      <xdr:rowOff>46355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31132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99060</xdr:rowOff>
    </xdr:from>
    <xdr:to>
      <xdr:col>20</xdr:col>
      <xdr:colOff>209550</xdr:colOff>
      <xdr:row>59</xdr:row>
      <xdr:rowOff>29210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13987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87630</xdr:rowOff>
    </xdr:from>
    <xdr:to>
      <xdr:col>19</xdr:col>
      <xdr:colOff>6350</xdr:colOff>
      <xdr:row>59</xdr:row>
      <xdr:rowOff>17780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より低く、</a:t>
          </a:r>
          <a:r>
            <a:rPr kumimoji="1" lang="ja-JP" altLang="ja-JP" sz="1100">
              <a:solidFill>
                <a:schemeClr val="dk1"/>
              </a:solidFill>
              <a:effectLst/>
              <a:latin typeface="+mn-lt"/>
              <a:ea typeface="+mn-ea"/>
              <a:cs typeface="+mn-cs"/>
            </a:rPr>
            <a:t>全国平均・県平均を上回っている</a:t>
          </a:r>
          <a:r>
            <a:rPr kumimoji="1" lang="ja-JP" altLang="en-US" sz="1100">
              <a:solidFill>
                <a:schemeClr val="dk1"/>
              </a:solidFill>
              <a:effectLst/>
              <a:latin typeface="+mn-lt"/>
              <a:ea typeface="+mn-ea"/>
              <a:cs typeface="+mn-cs"/>
            </a:rPr>
            <a:t>おり、前年度比で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主な増加要因は、ふるさと納税に関するものである。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今後は、ふるさと納税に関する補助費も含めた、補助金の見直しや廃止などに取り組み適正な財政運営に努める。</a:t>
          </a:r>
          <a:endParaRPr kumimoji="1" lang="en-US" altLang="ja-JP" sz="1100">
            <a:solidFill>
              <a:schemeClr val="dk1"/>
            </a:solidFill>
            <a:effectLst/>
            <a:latin typeface="+mn-lt"/>
            <a:ea typeface="+mn-ea"/>
            <a:cs typeface="+mn-cs"/>
          </a:endParaRPr>
        </a:p>
        <a:p>
          <a:r>
            <a:rPr lang="ja-JP" altLang="en-US" sz="1400">
              <a:effectLst/>
            </a:rPr>
            <a:t>　</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81280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1986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105681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全国と県平均を上回っているが、ここ近年は減少傾向にある。</a:t>
          </a:r>
          <a:endParaRPr lang="ja-JP" altLang="ja-JP" sz="1400">
            <a:effectLst/>
          </a:endParaRPr>
        </a:p>
        <a:p>
          <a:r>
            <a:rPr kumimoji="1" lang="ja-JP" altLang="ja-JP" sz="1100">
              <a:solidFill>
                <a:schemeClr val="dk1"/>
              </a:solidFill>
              <a:effectLst/>
              <a:latin typeface="+mn-lt"/>
              <a:ea typeface="+mn-ea"/>
              <a:cs typeface="+mn-cs"/>
            </a:rPr>
            <a:t>　これは一般会計の</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発行額を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億円以内とし抑制してきた結果である。</a:t>
          </a:r>
          <a:endParaRPr lang="ja-JP" altLang="ja-JP" sz="1400">
            <a:effectLst/>
          </a:endParaRPr>
        </a:p>
        <a:p>
          <a:r>
            <a:rPr kumimoji="1" lang="ja-JP" altLang="ja-JP" sz="1100">
              <a:solidFill>
                <a:schemeClr val="dk1"/>
              </a:solidFill>
              <a:effectLst/>
              <a:latin typeface="+mn-lt"/>
              <a:ea typeface="+mn-ea"/>
              <a:cs typeface="+mn-cs"/>
            </a:rPr>
            <a:t>　引き続き地方債新規発行額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億円以下を堅持し、更に健全財政に努めていく。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159004</xdr:rowOff>
    </xdr:from>
    <xdr:to>
      <xdr:col>7</xdr:col>
      <xdr:colOff>15875</xdr:colOff>
      <xdr:row>78</xdr:row>
      <xdr:rowOff>168148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5321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42418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42418</xdr:rowOff>
    </xdr:from>
    <xdr:to>
      <xdr:col>4</xdr:col>
      <xdr:colOff>346075</xdr:colOff>
      <xdr:row>79</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110998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163068</xdr:rowOff>
    </xdr:from>
    <xdr:to>
      <xdr:col>4</xdr:col>
      <xdr:colOff>396875</xdr:colOff>
      <xdr:row>79</xdr:row>
      <xdr:rowOff>93218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77995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60198</xdr:rowOff>
    </xdr:from>
    <xdr:to>
      <xdr:col>3</xdr:col>
      <xdr:colOff>193675</xdr:colOff>
      <xdr:row>79</xdr:row>
      <xdr:rowOff>161798</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146575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類似団体や全国平均、県平均を上回っている。</a:t>
          </a:r>
          <a:endParaRPr lang="ja-JP" altLang="ja-JP" sz="1400">
            <a:effectLst/>
          </a:endParaRPr>
        </a:p>
        <a:p>
          <a:r>
            <a:rPr kumimoji="1" lang="ja-JP" altLang="ja-JP" sz="1100">
              <a:solidFill>
                <a:schemeClr val="dk1"/>
              </a:solidFill>
              <a:effectLst/>
              <a:latin typeface="+mn-lt"/>
              <a:ea typeface="+mn-ea"/>
              <a:cs typeface="+mn-cs"/>
            </a:rPr>
            <a:t>　主な要因は、扶助費、物件費、繰出金の増加が影響している。</a:t>
          </a:r>
          <a:endParaRPr lang="ja-JP" altLang="ja-JP" sz="1400">
            <a:effectLst/>
          </a:endParaRPr>
        </a:p>
        <a:p>
          <a:r>
            <a:rPr kumimoji="1" lang="ja-JP" altLang="ja-JP" sz="1100">
              <a:solidFill>
                <a:schemeClr val="dk1"/>
              </a:solidFill>
              <a:effectLst/>
              <a:latin typeface="+mn-lt"/>
              <a:ea typeface="+mn-ea"/>
              <a:cs typeface="+mn-cs"/>
            </a:rPr>
            <a:t>　今後は全体的に事務事業の見直しを図り、経常経費の圧縮に努めていく。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130811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54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77470</xdr:rowOff>
    </xdr:from>
    <xdr:to>
      <xdr:col>22</xdr:col>
      <xdr:colOff>565150</xdr:colOff>
      <xdr:row>78</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5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77470</xdr:rowOff>
    </xdr:from>
    <xdr:to>
      <xdr:col>21</xdr:col>
      <xdr:colOff>361950</xdr:colOff>
      <xdr:row>78</xdr:row>
      <xdr:rowOff>77470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450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50800</xdr:rowOff>
    </xdr:from>
    <xdr:to>
      <xdr:col>20</xdr:col>
      <xdr:colOff>158750</xdr:colOff>
      <xdr:row>78</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423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80011</xdr:rowOff>
    </xdr:from>
    <xdr:to>
      <xdr:col>24</xdr:col>
      <xdr:colOff>82550</xdr:colOff>
      <xdr:row>79</xdr:row>
      <xdr:rowOff>10161</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52088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26670</xdr:rowOff>
    </xdr:from>
    <xdr:to>
      <xdr:col>21</xdr:col>
      <xdr:colOff>412750</xdr:colOff>
      <xdr:row>78</xdr:row>
      <xdr:rowOff>128270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113047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26670</xdr:rowOff>
    </xdr:from>
    <xdr:to>
      <xdr:col>20</xdr:col>
      <xdr:colOff>209550</xdr:colOff>
      <xdr:row>78</xdr:row>
      <xdr:rowOff>128270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113047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91849</xdr:rowOff>
    </xdr:from>
    <xdr:to>
      <xdr:col>4</xdr:col>
      <xdr:colOff>1117600</xdr:colOff>
      <xdr:row>19</xdr:row>
      <xdr:rowOff>110331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397024"/>
          <a:ext cx="647700" cy="1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110331</xdr:rowOff>
    </xdr:from>
    <xdr:to>
      <xdr:col>4</xdr:col>
      <xdr:colOff>469900</xdr:colOff>
      <xdr:row>19</xdr:row>
      <xdr:rowOff>113903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15506"/>
          <a:ext cx="698500" cy="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113903</xdr:rowOff>
    </xdr:from>
    <xdr:to>
      <xdr:col>3</xdr:col>
      <xdr:colOff>904875</xdr:colOff>
      <xdr:row>19</xdr:row>
      <xdr:rowOff>140501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419078"/>
          <a:ext cx="698500" cy="26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140501</xdr:rowOff>
    </xdr:from>
    <xdr:to>
      <xdr:col>3</xdr:col>
      <xdr:colOff>206375</xdr:colOff>
      <xdr:row>19</xdr:row>
      <xdr:rowOff>162263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45676"/>
          <a:ext cx="698500" cy="2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41049</xdr:rowOff>
    </xdr:from>
    <xdr:to>
      <xdr:col>5</xdr:col>
      <xdr:colOff>34925</xdr:colOff>
      <xdr:row>19</xdr:row>
      <xdr:rowOff>142649</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34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121076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5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94,484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59531</xdr:rowOff>
    </xdr:from>
    <xdr:to>
      <xdr:col>4</xdr:col>
      <xdr:colOff>520700</xdr:colOff>
      <xdr:row>19</xdr:row>
      <xdr:rowOff>161131</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36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145908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5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91,250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63103</xdr:rowOff>
    </xdr:from>
    <xdr:to>
      <xdr:col>3</xdr:col>
      <xdr:colOff>955675</xdr:colOff>
      <xdr:row>19</xdr:row>
      <xdr:rowOff>164703</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36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149480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5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89701</xdr:rowOff>
    </xdr:from>
    <xdr:to>
      <xdr:col>3</xdr:col>
      <xdr:colOff>257175</xdr:colOff>
      <xdr:row>20</xdr:row>
      <xdr:rowOff>19851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39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4628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8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85,971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111463</xdr:rowOff>
    </xdr:from>
    <xdr:to>
      <xdr:col>2</xdr:col>
      <xdr:colOff>692150</xdr:colOff>
      <xdr:row>20</xdr:row>
      <xdr:rowOff>41613</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41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26390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50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58834</xdr:rowOff>
    </xdr:from>
    <xdr:to>
      <xdr:col>4</xdr:col>
      <xdr:colOff>1117600</xdr:colOff>
      <xdr:row>36</xdr:row>
      <xdr:rowOff>73964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12084"/>
          <a:ext cx="647700" cy="1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44541</xdr:rowOff>
    </xdr:from>
    <xdr:to>
      <xdr:col>4</xdr:col>
      <xdr:colOff>469900</xdr:colOff>
      <xdr:row>36</xdr:row>
      <xdr:rowOff>58834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97791"/>
          <a:ext cx="698500" cy="14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25360</xdr:rowOff>
    </xdr:from>
    <xdr:to>
      <xdr:col>3</xdr:col>
      <xdr:colOff>904875</xdr:colOff>
      <xdr:row>36</xdr:row>
      <xdr:rowOff>44541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78610"/>
          <a:ext cx="698500" cy="19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336964</xdr:rowOff>
    </xdr:from>
    <xdr:to>
      <xdr:col>3</xdr:col>
      <xdr:colOff>206375</xdr:colOff>
      <xdr:row>36</xdr:row>
      <xdr:rowOff>25360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47314"/>
          <a:ext cx="698500" cy="3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23164</xdr:rowOff>
    </xdr:from>
    <xdr:to>
      <xdr:col>5</xdr:col>
      <xdr:colOff>34925</xdr:colOff>
      <xdr:row>36</xdr:row>
      <xdr:rowOff>124764</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97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338141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4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8034</xdr:rowOff>
    </xdr:from>
    <xdr:to>
      <xdr:col>4</xdr:col>
      <xdr:colOff>520700</xdr:colOff>
      <xdr:row>36</xdr:row>
      <xdr:rowOff>109634</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9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94411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47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336641</xdr:rowOff>
    </xdr:from>
    <xdr:to>
      <xdr:col>3</xdr:col>
      <xdr:colOff>955675</xdr:colOff>
      <xdr:row>36</xdr:row>
      <xdr:rowOff>95341</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94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80118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0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317460</xdr:rowOff>
    </xdr:from>
    <xdr:to>
      <xdr:col>3</xdr:col>
      <xdr:colOff>257175</xdr:colOff>
      <xdr:row>36</xdr:row>
      <xdr:rowOff>76160</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92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60937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1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286164</xdr:rowOff>
    </xdr:from>
    <xdr:to>
      <xdr:col>2</xdr:col>
      <xdr:colOff>692150</xdr:colOff>
      <xdr:row>36</xdr:row>
      <xdr:rowOff>44864</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89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29641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8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108595</xdr:rowOff>
    </xdr:from>
    <xdr:to>
      <xdr:col>6</xdr:col>
      <xdr:colOff>511175</xdr:colOff>
      <xdr:row>37</xdr:row>
      <xdr:rowOff>135075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2245"/>
          <a:ext cx="8382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121092</xdr:rowOff>
    </xdr:from>
    <xdr:to>
      <xdr:col>5</xdr:col>
      <xdr:colOff>358775</xdr:colOff>
      <xdr:row>37</xdr:row>
      <xdr:rowOff>135075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6474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121092</xdr:rowOff>
    </xdr:from>
    <xdr:to>
      <xdr:col>4</xdr:col>
      <xdr:colOff>155575</xdr:colOff>
      <xdr:row>37</xdr:row>
      <xdr:rowOff>147815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4742"/>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147815</xdr:rowOff>
    </xdr:from>
    <xdr:to>
      <xdr:col>2</xdr:col>
      <xdr:colOff>638175</xdr:colOff>
      <xdr:row>37</xdr:row>
      <xdr:rowOff>170523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91465"/>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57795</xdr:rowOff>
    </xdr:from>
    <xdr:to>
      <xdr:col>6</xdr:col>
      <xdr:colOff>561975</xdr:colOff>
      <xdr:row>37</xdr:row>
      <xdr:rowOff>159395</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4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36222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86,582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84275</xdr:rowOff>
    </xdr:from>
    <xdr:to>
      <xdr:col>5</xdr:col>
      <xdr:colOff>409575</xdr:colOff>
      <xdr:row>38</xdr:row>
      <xdr:rowOff>14425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4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5552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70292</xdr:rowOff>
    </xdr:from>
    <xdr:to>
      <xdr:col>4</xdr:col>
      <xdr:colOff>206375</xdr:colOff>
      <xdr:row>38</xdr:row>
      <xdr:rowOff>442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163019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97015</xdr:rowOff>
    </xdr:from>
    <xdr:to>
      <xdr:col>3</xdr:col>
      <xdr:colOff>3175</xdr:colOff>
      <xdr:row>38</xdr:row>
      <xdr:rowOff>27166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18292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119723</xdr:rowOff>
    </xdr:from>
    <xdr:to>
      <xdr:col>1</xdr:col>
      <xdr:colOff>485775</xdr:colOff>
      <xdr:row>38</xdr:row>
      <xdr:rowOff>49873</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4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41000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153248</xdr:rowOff>
    </xdr:from>
    <xdr:to>
      <xdr:col>6</xdr:col>
      <xdr:colOff>511175</xdr:colOff>
      <xdr:row>53</xdr:row>
      <xdr:rowOff>47750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725748"/>
          <a:ext cx="838200" cy="40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153248</xdr:rowOff>
    </xdr:from>
    <xdr:to>
      <xdr:col>5</xdr:col>
      <xdr:colOff>358775</xdr:colOff>
      <xdr:row>53</xdr:row>
      <xdr:rowOff>99969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725748"/>
          <a:ext cx="889000" cy="46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99969</xdr:rowOff>
    </xdr:from>
    <xdr:to>
      <xdr:col>4</xdr:col>
      <xdr:colOff>155575</xdr:colOff>
      <xdr:row>57</xdr:row>
      <xdr:rowOff>29583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186819"/>
          <a:ext cx="889000" cy="6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2357</xdr:rowOff>
    </xdr:from>
    <xdr:to>
      <xdr:col>2</xdr:col>
      <xdr:colOff>638175</xdr:colOff>
      <xdr:row>57</xdr:row>
      <xdr:rowOff>29583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75007"/>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168400</xdr:rowOff>
    </xdr:from>
    <xdr:to>
      <xdr:col>6</xdr:col>
      <xdr:colOff>561975</xdr:colOff>
      <xdr:row>53</xdr:row>
      <xdr:rowOff>98550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19827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35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184,567</a:t>
          </a:r>
          <a:endParaRPr kumimoji="1" lang="ja-JP" altLang="en-US" sz="1000" b="1">
            <a:solidFill>
              <a:srgbClr val="FF0000"/>
            </a:solidFill>
            <a:latin typeface="ＭＳ Ｐゴシック"/>
          </a:endParaRPr>
        </a:p>
      </xdr:txBody>
    </xdr:sp>
    <xdr:clientData/>
  </xdr:oneCellAnchor>
  <xdr:twoCellAnchor>
    <xdr:from>
      <xdr:col>5</xdr:col>
      <xdr:colOff>307975</xdr:colOff>
      <xdr:row>50</xdr:row>
      <xdr:rowOff>102448</xdr:rowOff>
    </xdr:from>
    <xdr:to>
      <xdr:col>5</xdr:col>
      <xdr:colOff>409575</xdr:colOff>
      <xdr:row>51</xdr:row>
      <xdr:rowOff>32598</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86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49125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845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238,222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49169</xdr:rowOff>
    </xdr:from>
    <xdr:to>
      <xdr:col>4</xdr:col>
      <xdr:colOff>206375</xdr:colOff>
      <xdr:row>53</xdr:row>
      <xdr:rowOff>150769</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13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167296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89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150233</xdr:rowOff>
    </xdr:from>
    <xdr:to>
      <xdr:col>3</xdr:col>
      <xdr:colOff>3175</xdr:colOff>
      <xdr:row>57</xdr:row>
      <xdr:rowOff>80383</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7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71510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123007</xdr:rowOff>
    </xdr:from>
    <xdr:to>
      <xdr:col>1</xdr:col>
      <xdr:colOff>485775</xdr:colOff>
      <xdr:row>57</xdr:row>
      <xdr:rowOff>53157</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7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44284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4" y="98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150033</xdr:rowOff>
    </xdr:from>
    <xdr:to>
      <xdr:col>6</xdr:col>
      <xdr:colOff>511175</xdr:colOff>
      <xdr:row>77</xdr:row>
      <xdr:rowOff>159885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1683"/>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145529</xdr:rowOff>
    </xdr:from>
    <xdr:to>
      <xdr:col>5</xdr:col>
      <xdr:colOff>358775</xdr:colOff>
      <xdr:row>77</xdr:row>
      <xdr:rowOff>150033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7179"/>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145529</xdr:rowOff>
    </xdr:from>
    <xdr:to>
      <xdr:col>4</xdr:col>
      <xdr:colOff>155575</xdr:colOff>
      <xdr:row>77</xdr:row>
      <xdr:rowOff>152981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7179"/>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131150</xdr:rowOff>
    </xdr:from>
    <xdr:to>
      <xdr:col>2</xdr:col>
      <xdr:colOff>638175</xdr:colOff>
      <xdr:row>77</xdr:row>
      <xdr:rowOff>152981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280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109085</xdr:rowOff>
    </xdr:from>
    <xdr:to>
      <xdr:col>6</xdr:col>
      <xdr:colOff>561975</xdr:colOff>
      <xdr:row>78</xdr:row>
      <xdr:rowOff>39235</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3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87512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99233</xdr:rowOff>
    </xdr:from>
    <xdr:to>
      <xdr:col>5</xdr:col>
      <xdr:colOff>409575</xdr:colOff>
      <xdr:row>78</xdr:row>
      <xdr:rowOff>29383</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20510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94729</xdr:rowOff>
    </xdr:from>
    <xdr:to>
      <xdr:col>4</xdr:col>
      <xdr:colOff>206375</xdr:colOff>
      <xdr:row>78</xdr:row>
      <xdr:rowOff>24879</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29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16006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7" y="1338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102181</xdr:rowOff>
    </xdr:from>
    <xdr:to>
      <xdr:col>3</xdr:col>
      <xdr:colOff>3175</xdr:colOff>
      <xdr:row>78</xdr:row>
      <xdr:rowOff>32331</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3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23458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339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80350</xdr:rowOff>
    </xdr:from>
    <xdr:to>
      <xdr:col>1</xdr:col>
      <xdr:colOff>485775</xdr:colOff>
      <xdr:row>78</xdr:row>
      <xdr:rowOff>10500</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2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7" y="133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151358</xdr:rowOff>
    </xdr:from>
    <xdr:to>
      <xdr:col>6</xdr:col>
      <xdr:colOff>511175</xdr:colOff>
      <xdr:row>95</xdr:row>
      <xdr:rowOff>45402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96208"/>
          <a:ext cx="838200" cy="2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45402</xdr:rowOff>
    </xdr:from>
    <xdr:to>
      <xdr:col>5</xdr:col>
      <xdr:colOff>358775</xdr:colOff>
      <xdr:row>95</xdr:row>
      <xdr:rowOff>62336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33152"/>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62336</xdr:rowOff>
    </xdr:from>
    <xdr:to>
      <xdr:col>4</xdr:col>
      <xdr:colOff>155575</xdr:colOff>
      <xdr:row>95</xdr:row>
      <xdr:rowOff>139847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50086"/>
          <a:ext cx="889000" cy="7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139847</xdr:rowOff>
    </xdr:from>
    <xdr:to>
      <xdr:col>2</xdr:col>
      <xdr:colOff>638175</xdr:colOff>
      <xdr:row>96</xdr:row>
      <xdr:rowOff>31001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27597"/>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100558</xdr:rowOff>
    </xdr:from>
    <xdr:to>
      <xdr:col>6</xdr:col>
      <xdr:colOff>561975</xdr:colOff>
      <xdr:row>94</xdr:row>
      <xdr:rowOff>30708</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0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123435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99,786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166052</xdr:rowOff>
    </xdr:from>
    <xdr:to>
      <xdr:col>5</xdr:col>
      <xdr:colOff>409575</xdr:colOff>
      <xdr:row>95</xdr:row>
      <xdr:rowOff>96202</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112729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85,275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11536</xdr:rowOff>
    </xdr:from>
    <xdr:to>
      <xdr:col>4</xdr:col>
      <xdr:colOff>206375</xdr:colOff>
      <xdr:row>95</xdr:row>
      <xdr:rowOff>113136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2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129663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0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89047</xdr:rowOff>
    </xdr:from>
    <xdr:to>
      <xdr:col>3</xdr:col>
      <xdr:colOff>3175</xdr:colOff>
      <xdr:row>96</xdr:row>
      <xdr:rowOff>19197</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35724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151651</xdr:rowOff>
    </xdr:from>
    <xdr:to>
      <xdr:col>1</xdr:col>
      <xdr:colOff>485775</xdr:colOff>
      <xdr:row>96</xdr:row>
      <xdr:rowOff>81801</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98328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115990</xdr:rowOff>
    </xdr:from>
    <xdr:to>
      <xdr:col>15</xdr:col>
      <xdr:colOff>180975</xdr:colOff>
      <xdr:row>37</xdr:row>
      <xdr:rowOff>119107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59640"/>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115990</xdr:rowOff>
    </xdr:from>
    <xdr:to>
      <xdr:col>14</xdr:col>
      <xdr:colOff>28575</xdr:colOff>
      <xdr:row>37</xdr:row>
      <xdr:rowOff>145114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59640"/>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103440</xdr:rowOff>
    </xdr:from>
    <xdr:to>
      <xdr:col>12</xdr:col>
      <xdr:colOff>511175</xdr:colOff>
      <xdr:row>37</xdr:row>
      <xdr:rowOff>145114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47090"/>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103440</xdr:rowOff>
    </xdr:from>
    <xdr:to>
      <xdr:col>11</xdr:col>
      <xdr:colOff>307975</xdr:colOff>
      <xdr:row>37</xdr:row>
      <xdr:rowOff>139727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7090"/>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68307</xdr:rowOff>
    </xdr:from>
    <xdr:to>
      <xdr:col>15</xdr:col>
      <xdr:colOff>231775</xdr:colOff>
      <xdr:row>37</xdr:row>
      <xdr:rowOff>169907</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4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154684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65190</xdr:rowOff>
    </xdr:from>
    <xdr:to>
      <xdr:col>14</xdr:col>
      <xdr:colOff>79375</xdr:colOff>
      <xdr:row>37</xdr:row>
      <xdr:rowOff>166790</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4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157918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94314</xdr:rowOff>
    </xdr:from>
    <xdr:to>
      <xdr:col>12</xdr:col>
      <xdr:colOff>561975</xdr:colOff>
      <xdr:row>38</xdr:row>
      <xdr:rowOff>24464</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4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15591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52640</xdr:rowOff>
    </xdr:from>
    <xdr:to>
      <xdr:col>11</xdr:col>
      <xdr:colOff>358775</xdr:colOff>
      <xdr:row>37</xdr:row>
      <xdr:rowOff>154240</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145367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88927</xdr:rowOff>
    </xdr:from>
    <xdr:to>
      <xdr:col>10</xdr:col>
      <xdr:colOff>155575</xdr:colOff>
      <xdr:row>38</xdr:row>
      <xdr:rowOff>19076</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4325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10203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37502</xdr:rowOff>
    </xdr:from>
    <xdr:to>
      <xdr:col>15</xdr:col>
      <xdr:colOff>180975</xdr:colOff>
      <xdr:row>58</xdr:row>
      <xdr:rowOff>34727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10152"/>
          <a:ext cx="838200" cy="1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85075</xdr:rowOff>
    </xdr:from>
    <xdr:to>
      <xdr:col>14</xdr:col>
      <xdr:colOff>28575</xdr:colOff>
      <xdr:row>58</xdr:row>
      <xdr:rowOff>34727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57725"/>
          <a:ext cx="889000" cy="1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57914</xdr:rowOff>
    </xdr:from>
    <xdr:to>
      <xdr:col>12</xdr:col>
      <xdr:colOff>511175</xdr:colOff>
      <xdr:row>57</xdr:row>
      <xdr:rowOff>85075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44764"/>
          <a:ext cx="889000" cy="7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57914</xdr:rowOff>
    </xdr:from>
    <xdr:to>
      <xdr:col>11</xdr:col>
      <xdr:colOff>307975</xdr:colOff>
      <xdr:row>58</xdr:row>
      <xdr:rowOff>6783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44764"/>
          <a:ext cx="889000" cy="8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158152</xdr:rowOff>
    </xdr:from>
    <xdr:to>
      <xdr:col>15</xdr:col>
      <xdr:colOff>231775</xdr:colOff>
      <xdr:row>57</xdr:row>
      <xdr:rowOff>88302</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7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136579</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155377</xdr:rowOff>
    </xdr:from>
    <xdr:to>
      <xdr:col>14</xdr:col>
      <xdr:colOff>79375</xdr:colOff>
      <xdr:row>58</xdr:row>
      <xdr:rowOff>85527</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76654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34275</xdr:rowOff>
    </xdr:from>
    <xdr:to>
      <xdr:col>12</xdr:col>
      <xdr:colOff>561975</xdr:colOff>
      <xdr:row>57</xdr:row>
      <xdr:rowOff>135875</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8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127002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989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109,227</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7114</xdr:rowOff>
    </xdr:from>
    <xdr:to>
      <xdr:col>11</xdr:col>
      <xdr:colOff>358775</xdr:colOff>
      <xdr:row>53</xdr:row>
      <xdr:rowOff>108714</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09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125241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88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127433</xdr:rowOff>
    </xdr:from>
    <xdr:to>
      <xdr:col>10</xdr:col>
      <xdr:colOff>155575</xdr:colOff>
      <xdr:row>58</xdr:row>
      <xdr:rowOff>57583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9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48710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26214</xdr:rowOff>
    </xdr:from>
    <xdr:to>
      <xdr:col>15</xdr:col>
      <xdr:colOff>180975</xdr:colOff>
      <xdr:row>78</xdr:row>
      <xdr:rowOff>4876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27864"/>
          <a:ext cx="838200" cy="1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4876</xdr:rowOff>
    </xdr:from>
    <xdr:to>
      <xdr:col>14</xdr:col>
      <xdr:colOff>28575</xdr:colOff>
      <xdr:row>78</xdr:row>
      <xdr:rowOff>95114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77976"/>
          <a:ext cx="889000" cy="9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146864</xdr:rowOff>
    </xdr:from>
    <xdr:to>
      <xdr:col>15</xdr:col>
      <xdr:colOff>231775</xdr:colOff>
      <xdr:row>77</xdr:row>
      <xdr:rowOff>77014</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1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169741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125526</xdr:rowOff>
    </xdr:from>
    <xdr:to>
      <xdr:col>14</xdr:col>
      <xdr:colOff>79375</xdr:colOff>
      <xdr:row>78</xdr:row>
      <xdr:rowOff>55676</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3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46803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44314</xdr:rowOff>
    </xdr:from>
    <xdr:to>
      <xdr:col>12</xdr:col>
      <xdr:colOff>561975</xdr:colOff>
      <xdr:row>78</xdr:row>
      <xdr:rowOff>145914</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4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137041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7" y="1351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43537</xdr:rowOff>
    </xdr:from>
    <xdr:to>
      <xdr:col>15</xdr:col>
      <xdr:colOff>180975</xdr:colOff>
      <xdr:row>98</xdr:row>
      <xdr:rowOff>25405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74187"/>
          <a:ext cx="838200" cy="1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128000</xdr:rowOff>
    </xdr:from>
    <xdr:to>
      <xdr:col>14</xdr:col>
      <xdr:colOff>28575</xdr:colOff>
      <xdr:row>98</xdr:row>
      <xdr:rowOff>25405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587200"/>
          <a:ext cx="889000" cy="24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164187</xdr:rowOff>
    </xdr:from>
    <xdr:to>
      <xdr:col>15</xdr:col>
      <xdr:colOff>231775</xdr:colOff>
      <xdr:row>97</xdr:row>
      <xdr:rowOff>94337</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6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142614</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6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146055</xdr:rowOff>
    </xdr:from>
    <xdr:to>
      <xdr:col>14</xdr:col>
      <xdr:colOff>79375</xdr:colOff>
      <xdr:row>98</xdr:row>
      <xdr:rowOff>76205</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7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77200</xdr:rowOff>
    </xdr:from>
    <xdr:to>
      <xdr:col>12</xdr:col>
      <xdr:colOff>561975</xdr:colOff>
      <xdr:row>97</xdr:row>
      <xdr:rowOff>7350</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5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23877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156914</xdr:rowOff>
    </xdr:from>
    <xdr:to>
      <xdr:col>23</xdr:col>
      <xdr:colOff>517525</xdr:colOff>
      <xdr:row>39</xdr:row>
      <xdr:rowOff>38834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672014"/>
          <a:ext cx="838200" cy="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25514</xdr:rowOff>
    </xdr:from>
    <xdr:to>
      <xdr:col>22</xdr:col>
      <xdr:colOff>365125</xdr:colOff>
      <xdr:row>39</xdr:row>
      <xdr:rowOff>38834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4592300" y="6712064"/>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25514</xdr:rowOff>
    </xdr:from>
    <xdr:to>
      <xdr:col>21</xdr:col>
      <xdr:colOff>161925</xdr:colOff>
      <xdr:row>39</xdr:row>
      <xdr:rowOff>40145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71206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29522</xdr:rowOff>
    </xdr:from>
    <xdr:to>
      <xdr:col>19</xdr:col>
      <xdr:colOff>644525</xdr:colOff>
      <xdr:row>39</xdr:row>
      <xdr:rowOff>40145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716072"/>
          <a:ext cx="889000" cy="1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106114</xdr:rowOff>
    </xdr:from>
    <xdr:to>
      <xdr:col>23</xdr:col>
      <xdr:colOff>568325</xdr:colOff>
      <xdr:row>39</xdr:row>
      <xdr:rowOff>36264</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62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159484</xdr:rowOff>
    </xdr:from>
    <xdr:to>
      <xdr:col>22</xdr:col>
      <xdr:colOff>415925</xdr:colOff>
      <xdr:row>39</xdr:row>
      <xdr:rowOff>89634</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80761</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2017" y="676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146164</xdr:rowOff>
    </xdr:from>
    <xdr:to>
      <xdr:col>21</xdr:col>
      <xdr:colOff>212725</xdr:colOff>
      <xdr:row>39</xdr:row>
      <xdr:rowOff>76314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6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67441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75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160795</xdr:rowOff>
    </xdr:from>
    <xdr:to>
      <xdr:col>20</xdr:col>
      <xdr:colOff>9525</xdr:colOff>
      <xdr:row>39</xdr:row>
      <xdr:rowOff>90945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82072</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150172</xdr:rowOff>
    </xdr:from>
    <xdr:to>
      <xdr:col>18</xdr:col>
      <xdr:colOff>492125</xdr:colOff>
      <xdr:row>39</xdr:row>
      <xdr:rowOff>80322</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71449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75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130990</xdr:rowOff>
    </xdr:from>
    <xdr:to>
      <xdr:col>23</xdr:col>
      <xdr:colOff>517525</xdr:colOff>
      <xdr:row>76</xdr:row>
      <xdr:rowOff>133907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161190"/>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103600</xdr:rowOff>
    </xdr:from>
    <xdr:to>
      <xdr:col>22</xdr:col>
      <xdr:colOff>365125</xdr:colOff>
      <xdr:row>76</xdr:row>
      <xdr:rowOff>130990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3133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88498</xdr:rowOff>
    </xdr:from>
    <xdr:to>
      <xdr:col>21</xdr:col>
      <xdr:colOff>161925</xdr:colOff>
      <xdr:row>76</xdr:row>
      <xdr:rowOff>103600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18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88498</xdr:rowOff>
    </xdr:from>
    <xdr:to>
      <xdr:col>19</xdr:col>
      <xdr:colOff>644525</xdr:colOff>
      <xdr:row>76</xdr:row>
      <xdr:rowOff>107925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311869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83107</xdr:rowOff>
    </xdr:from>
    <xdr:to>
      <xdr:col>23</xdr:col>
      <xdr:colOff>568325</xdr:colOff>
      <xdr:row>77</xdr:row>
      <xdr:rowOff>13257</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1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61534</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0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80190</xdr:rowOff>
    </xdr:from>
    <xdr:to>
      <xdr:col>22</xdr:col>
      <xdr:colOff>415925</xdr:colOff>
      <xdr:row>77</xdr:row>
      <xdr:rowOff>10340</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1467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52800</xdr:rowOff>
    </xdr:from>
    <xdr:to>
      <xdr:col>21</xdr:col>
      <xdr:colOff>212725</xdr:colOff>
      <xdr:row>76</xdr:row>
      <xdr:rowOff>154400</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30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37698</xdr:rowOff>
    </xdr:from>
    <xdr:to>
      <xdr:col>20</xdr:col>
      <xdr:colOff>9525</xdr:colOff>
      <xdr:row>76</xdr:row>
      <xdr:rowOff>139298</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0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130425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1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57125</xdr:rowOff>
    </xdr:from>
    <xdr:to>
      <xdr:col>18</xdr:col>
      <xdr:colOff>492125</xdr:colOff>
      <xdr:row>76</xdr:row>
      <xdr:rowOff>158725</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149852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1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71371</xdr:rowOff>
    </xdr:from>
    <xdr:to>
      <xdr:col>23</xdr:col>
      <xdr:colOff>517525</xdr:colOff>
      <xdr:row>97</xdr:row>
      <xdr:rowOff>79422</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702021"/>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51842</xdr:rowOff>
    </xdr:from>
    <xdr:to>
      <xdr:col>22</xdr:col>
      <xdr:colOff>365125</xdr:colOff>
      <xdr:row>97</xdr:row>
      <xdr:rowOff>79422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4592300" y="16511042"/>
          <a:ext cx="889000" cy="1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51842</xdr:rowOff>
    </xdr:from>
    <xdr:to>
      <xdr:col>21</xdr:col>
      <xdr:colOff>161925</xdr:colOff>
      <xdr:row>97</xdr:row>
      <xdr:rowOff>141190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3703300" y="16511042"/>
          <a:ext cx="889000" cy="26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141190</xdr:rowOff>
    </xdr:from>
    <xdr:to>
      <xdr:col>19</xdr:col>
      <xdr:colOff>644525</xdr:colOff>
      <xdr:row>99</xdr:row>
      <xdr:rowOff>6128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771840"/>
          <a:ext cx="889000" cy="20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20571</xdr:rowOff>
    </xdr:from>
    <xdr:to>
      <xdr:col>23</xdr:col>
      <xdr:colOff>568325</xdr:colOff>
      <xdr:row>97</xdr:row>
      <xdr:rowOff>122171</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6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43448</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50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28622</xdr:rowOff>
    </xdr:from>
    <xdr:to>
      <xdr:col>22</xdr:col>
      <xdr:colOff>415925</xdr:colOff>
      <xdr:row>97</xdr:row>
      <xdr:rowOff>130222</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6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146749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1042</xdr:rowOff>
    </xdr:from>
    <xdr:to>
      <xdr:col>21</xdr:col>
      <xdr:colOff>212725</xdr:colOff>
      <xdr:row>96</xdr:row>
      <xdr:rowOff>102642</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4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119169</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292794" y="162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90390</xdr:rowOff>
    </xdr:from>
    <xdr:to>
      <xdr:col>20</xdr:col>
      <xdr:colOff>9525</xdr:colOff>
      <xdr:row>98</xdr:row>
      <xdr:rowOff>20540</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7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37067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4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126778</xdr:rowOff>
    </xdr:from>
    <xdr:to>
      <xdr:col>18</xdr:col>
      <xdr:colOff>492125</xdr:colOff>
      <xdr:row>99</xdr:row>
      <xdr:rowOff>56928</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48055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7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94345</xdr:rowOff>
    </xdr:from>
    <xdr:to>
      <xdr:col>32</xdr:col>
      <xdr:colOff>187325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6609445"/>
          <a:ext cx="838200" cy="4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43545</xdr:rowOff>
    </xdr:from>
    <xdr:to>
      <xdr:col>32</xdr:col>
      <xdr:colOff>238125</xdr:colOff>
      <xdr:row>38</xdr:row>
      <xdr:rowOff>145145</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129922</xdr:rowOff>
    </xdr:from>
    <xdr:ext cx="378565"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47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8560</xdr:rowOff>
    </xdr:from>
    <xdr:to>
      <xdr:col>32</xdr:col>
      <xdr:colOff>187325</xdr:colOff>
      <xdr:row>58</xdr:row>
      <xdr:rowOff>31115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952660"/>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31115</xdr:rowOff>
    </xdr:from>
    <xdr:to>
      <xdr:col>31</xdr:col>
      <xdr:colOff>34925</xdr:colOff>
      <xdr:row>58</xdr:row>
      <xdr:rowOff>32106</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9752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26543</xdr:rowOff>
    </xdr:from>
    <xdr:to>
      <xdr:col>29</xdr:col>
      <xdr:colOff>517525</xdr:colOff>
      <xdr:row>58</xdr:row>
      <xdr:rowOff>32106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9970643"/>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3226</xdr:rowOff>
    </xdr:from>
    <xdr:to>
      <xdr:col>28</xdr:col>
      <xdr:colOff>314325</xdr:colOff>
      <xdr:row>58</xdr:row>
      <xdr:rowOff>26543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994732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129210</xdr:rowOff>
    </xdr:from>
    <xdr:to>
      <xdr:col>32</xdr:col>
      <xdr:colOff>238125</xdr:colOff>
      <xdr:row>58</xdr:row>
      <xdr:rowOff>59360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9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152087</xdr:rowOff>
    </xdr:from>
    <xdr:ext cx="469744"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975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151765</xdr:rowOff>
    </xdr:from>
    <xdr:to>
      <xdr:col>31</xdr:col>
      <xdr:colOff>85725</xdr:colOff>
      <xdr:row>58</xdr:row>
      <xdr:rowOff>81915</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73042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7" y="1001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152756</xdr:rowOff>
    </xdr:from>
    <xdr:to>
      <xdr:col>29</xdr:col>
      <xdr:colOff>568325</xdr:colOff>
      <xdr:row>58</xdr:row>
      <xdr:rowOff>82906</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9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74033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7" y="100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147193</xdr:rowOff>
    </xdr:from>
    <xdr:to>
      <xdr:col>28</xdr:col>
      <xdr:colOff>365125</xdr:colOff>
      <xdr:row>58</xdr:row>
      <xdr:rowOff>77343</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9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68470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7" y="100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123876</xdr:rowOff>
    </xdr:from>
    <xdr:to>
      <xdr:col>27</xdr:col>
      <xdr:colOff>161925</xdr:colOff>
      <xdr:row>58</xdr:row>
      <xdr:rowOff>54026</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45153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7" y="998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127617</xdr:rowOff>
    </xdr:from>
    <xdr:to>
      <xdr:col>32</xdr:col>
      <xdr:colOff>187325</xdr:colOff>
      <xdr:row>75</xdr:row>
      <xdr:rowOff>171279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986367"/>
          <a:ext cx="8382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127617</xdr:rowOff>
    </xdr:from>
    <xdr:to>
      <xdr:col>31</xdr:col>
      <xdr:colOff>34925</xdr:colOff>
      <xdr:row>75</xdr:row>
      <xdr:rowOff>167720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986367"/>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167720</xdr:rowOff>
    </xdr:from>
    <xdr:to>
      <xdr:col>29</xdr:col>
      <xdr:colOff>517525</xdr:colOff>
      <xdr:row>76</xdr:row>
      <xdr:rowOff>25966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3026470"/>
          <a:ext cx="889000" cy="2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22276</xdr:rowOff>
    </xdr:from>
    <xdr:to>
      <xdr:col>28</xdr:col>
      <xdr:colOff>314325</xdr:colOff>
      <xdr:row>76</xdr:row>
      <xdr:rowOff>25966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305247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120479</xdr:rowOff>
    </xdr:from>
    <xdr:to>
      <xdr:col>32</xdr:col>
      <xdr:colOff>238125</xdr:colOff>
      <xdr:row>76</xdr:row>
      <xdr:rowOff>50629</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9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98906</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95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76817</xdr:rowOff>
    </xdr:from>
    <xdr:to>
      <xdr:col>31</xdr:col>
      <xdr:colOff>85725</xdr:colOff>
      <xdr:row>76</xdr:row>
      <xdr:rowOff>6967</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9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169544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30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116920</xdr:rowOff>
    </xdr:from>
    <xdr:to>
      <xdr:col>29</xdr:col>
      <xdr:colOff>568325</xdr:colOff>
      <xdr:row>76</xdr:row>
      <xdr:rowOff>47070</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9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38197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146616</xdr:rowOff>
    </xdr:from>
    <xdr:to>
      <xdr:col>28</xdr:col>
      <xdr:colOff>365125</xdr:colOff>
      <xdr:row>76</xdr:row>
      <xdr:rowOff>76766</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30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67893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142926</xdr:rowOff>
    </xdr:from>
    <xdr:to>
      <xdr:col>27</xdr:col>
      <xdr:colOff>161925</xdr:colOff>
      <xdr:row>76</xdr:row>
      <xdr:rowOff>73076</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30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64203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物件費に係る経常収支比率が類似団体の平均を上回って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年度から大幅にふるさと納税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寄附金が増加</a:t>
          </a:r>
          <a:r>
            <a:rPr kumimoji="1" lang="ja-JP" altLang="en-US" sz="1100">
              <a:solidFill>
                <a:schemeClr val="dk1"/>
              </a:solidFill>
              <a:effectLst/>
              <a:latin typeface="+mn-lt"/>
              <a:ea typeface="+mn-ea"/>
              <a:cs typeface="+mn-cs"/>
            </a:rPr>
            <a:t>したことに伴い、委託費等の増が主な要因となっている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扶助費に係る経常収支比率が類似団体の平均を上回っているが、町独自の福祉施設の管理運営代（ケアハウス・公立保育所保育士臨時賃金）や福祉施策（子どもの医療費や高齢者に対する配食サービス）などによるものである。</a:t>
          </a:r>
          <a:endParaRPr lang="ja-JP" altLang="ja-JP" sz="1400">
            <a:effectLst/>
          </a:endParaRPr>
        </a:p>
        <a:p>
          <a:r>
            <a:rPr kumimoji="1" lang="ja-JP" altLang="ja-JP" sz="1100">
              <a:solidFill>
                <a:schemeClr val="dk1"/>
              </a:solidFill>
              <a:effectLst/>
              <a:latin typeface="+mn-lt"/>
              <a:ea typeface="+mn-ea"/>
              <a:cs typeface="+mn-cs"/>
            </a:rPr>
            <a:t>　　扶助費は</a:t>
          </a:r>
          <a:r>
            <a:rPr kumimoji="1" lang="ja-JP" altLang="en-US" sz="1100">
              <a:solidFill>
                <a:schemeClr val="dk1"/>
              </a:solidFill>
              <a:effectLst/>
              <a:latin typeface="+mn-lt"/>
              <a:ea typeface="+mn-ea"/>
              <a:cs typeface="+mn-cs"/>
            </a:rPr>
            <a:t>切って</a:t>
          </a:r>
          <a:r>
            <a:rPr kumimoji="1" lang="ja-JP" altLang="ja-JP" sz="1100">
              <a:solidFill>
                <a:schemeClr val="dk1"/>
              </a:solidFill>
              <a:effectLst/>
              <a:latin typeface="+mn-lt"/>
              <a:ea typeface="+mn-ea"/>
              <a:cs typeface="+mn-cs"/>
            </a:rPr>
            <a:t>も切り離せないものであるが、町民の理解を得ながら、財政を圧迫する上昇傾向に歯止めをかけるよう努めていく。</a:t>
          </a:r>
          <a:endParaRPr lang="ja-JP" altLang="ja-JP" sz="1400">
            <a:effectLst/>
          </a:endParaRPr>
        </a:p>
        <a:p>
          <a:r>
            <a:rPr kumimoji="1" lang="ja-JP" altLang="ja-JP" sz="1100">
              <a:solidFill>
                <a:schemeClr val="dk1"/>
              </a:solidFill>
              <a:effectLst/>
              <a:latin typeface="+mn-lt"/>
              <a:ea typeface="+mn-ea"/>
              <a:cs typeface="+mn-cs"/>
            </a:rPr>
            <a:t>　　積立金が類似団体の平均を上回っているが、これはふるさと納税の恩恵を受けているものである。</a:t>
          </a:r>
          <a:endParaRPr lang="ja-JP" altLang="ja-JP" sz="1400">
            <a:effectLst/>
          </a:endParaRPr>
        </a:p>
        <a:p>
          <a:r>
            <a:rPr kumimoji="1" lang="ja-JP" altLang="ja-JP" sz="1100">
              <a:solidFill>
                <a:schemeClr val="dk1"/>
              </a:solidFill>
              <a:effectLst/>
              <a:latin typeface="+mn-lt"/>
              <a:ea typeface="+mn-ea"/>
              <a:cs typeface="+mn-cs"/>
            </a:rPr>
            <a:t>　　なお、全てにおいて、財政健全化プランや、人件費については、定員管理計画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更新設備は、公共施設管理計画にて、適正な管理に努め健全財政に繋げていく。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宮崎県綾町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7,558
7,538
95.19
6,203,649
6,057,558
101,351
2,597,893
4,606,973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48.1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125476</xdr:rowOff>
    </xdr:from>
    <xdr:to>
      <xdr:col>6</xdr:col>
      <xdr:colOff>511175</xdr:colOff>
      <xdr:row>37</xdr:row>
      <xdr:rowOff>167259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69126"/>
          <a:ext cx="8382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125476</xdr:rowOff>
    </xdr:from>
    <xdr:to>
      <xdr:col>5</xdr:col>
      <xdr:colOff>358775</xdr:colOff>
      <xdr:row>38</xdr:row>
      <xdr:rowOff>16383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69126"/>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162306</xdr:rowOff>
    </xdr:from>
    <xdr:to>
      <xdr:col>4</xdr:col>
      <xdr:colOff>155575</xdr:colOff>
      <xdr:row>38</xdr:row>
      <xdr:rowOff>16383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0595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141224</xdr:rowOff>
    </xdr:from>
    <xdr:to>
      <xdr:col>2</xdr:col>
      <xdr:colOff>638175</xdr:colOff>
      <xdr:row>37</xdr:row>
      <xdr:rowOff>162306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84874"/>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116459</xdr:rowOff>
    </xdr:from>
    <xdr:to>
      <xdr:col>6</xdr:col>
      <xdr:colOff>561975</xdr:colOff>
      <xdr:row>38</xdr:row>
      <xdr:rowOff>46610</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4601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94886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74676</xdr:rowOff>
    </xdr:from>
    <xdr:to>
      <xdr:col>5</xdr:col>
      <xdr:colOff>409575</xdr:colOff>
      <xdr:row>38</xdr:row>
      <xdr:rowOff>4826</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4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167403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51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137033</xdr:rowOff>
    </xdr:from>
    <xdr:to>
      <xdr:col>4</xdr:col>
      <xdr:colOff>206375</xdr:colOff>
      <xdr:row>38</xdr:row>
      <xdr:rowOff>67183</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58310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5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111506</xdr:rowOff>
    </xdr:from>
    <xdr:to>
      <xdr:col>3</xdr:col>
      <xdr:colOff>3175</xdr:colOff>
      <xdr:row>38</xdr:row>
      <xdr:rowOff>41656</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32783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5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90424</xdr:rowOff>
    </xdr:from>
    <xdr:to>
      <xdr:col>1</xdr:col>
      <xdr:colOff>485775</xdr:colOff>
      <xdr:row>38</xdr:row>
      <xdr:rowOff>20574</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11701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37545</xdr:rowOff>
    </xdr:from>
    <xdr:to>
      <xdr:col>6</xdr:col>
      <xdr:colOff>511175</xdr:colOff>
      <xdr:row>55</xdr:row>
      <xdr:rowOff>26373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95845"/>
          <a:ext cx="838200" cy="16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37545</xdr:rowOff>
    </xdr:from>
    <xdr:to>
      <xdr:col>5</xdr:col>
      <xdr:colOff>358775</xdr:colOff>
      <xdr:row>54</xdr:row>
      <xdr:rowOff>89219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95845"/>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89219</xdr:rowOff>
    </xdr:from>
    <xdr:to>
      <xdr:col>4</xdr:col>
      <xdr:colOff>155575</xdr:colOff>
      <xdr:row>56</xdr:row>
      <xdr:rowOff>77289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47519"/>
          <a:ext cx="889000" cy="3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77289</xdr:rowOff>
    </xdr:from>
    <xdr:to>
      <xdr:col>2</xdr:col>
      <xdr:colOff>638175</xdr:colOff>
      <xdr:row>58</xdr:row>
      <xdr:rowOff>34230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78489"/>
          <a:ext cx="889000" cy="2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147023</xdr:rowOff>
    </xdr:from>
    <xdr:to>
      <xdr:col>6</xdr:col>
      <xdr:colOff>561975</xdr:colOff>
      <xdr:row>55</xdr:row>
      <xdr:rowOff>77173</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4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169900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5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232,202</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158195</xdr:rowOff>
    </xdr:from>
    <xdr:to>
      <xdr:col>5</xdr:col>
      <xdr:colOff>409575</xdr:colOff>
      <xdr:row>54</xdr:row>
      <xdr:rowOff>88345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2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104872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02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38419</xdr:rowOff>
    </xdr:from>
    <xdr:to>
      <xdr:col>4</xdr:col>
      <xdr:colOff>206375</xdr:colOff>
      <xdr:row>54</xdr:row>
      <xdr:rowOff>140019</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2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156546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0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265,458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26489</xdr:rowOff>
    </xdr:from>
    <xdr:to>
      <xdr:col>3</xdr:col>
      <xdr:colOff>3175</xdr:colOff>
      <xdr:row>56</xdr:row>
      <xdr:rowOff>128089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6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119216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72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154880</xdr:rowOff>
    </xdr:from>
    <xdr:to>
      <xdr:col>1</xdr:col>
      <xdr:colOff>485775</xdr:colOff>
      <xdr:row>58</xdr:row>
      <xdr:rowOff>85030</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76157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107262</xdr:rowOff>
    </xdr:from>
    <xdr:to>
      <xdr:col>6</xdr:col>
      <xdr:colOff>511175</xdr:colOff>
      <xdr:row>76</xdr:row>
      <xdr:rowOff>133432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37462"/>
          <a:ext cx="8382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133432</xdr:rowOff>
    </xdr:from>
    <xdr:to>
      <xdr:col>5</xdr:col>
      <xdr:colOff>358775</xdr:colOff>
      <xdr:row>76</xdr:row>
      <xdr:rowOff>155990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63632"/>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155990</xdr:rowOff>
    </xdr:from>
    <xdr:to>
      <xdr:col>4</xdr:col>
      <xdr:colOff>155575</xdr:colOff>
      <xdr:row>77</xdr:row>
      <xdr:rowOff>48137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6190"/>
          <a:ext cx="889000" cy="6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48137</xdr:rowOff>
    </xdr:from>
    <xdr:to>
      <xdr:col>2</xdr:col>
      <xdr:colOff>638175</xdr:colOff>
      <xdr:row>77</xdr:row>
      <xdr:rowOff>96197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9787"/>
          <a:ext cx="8890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56462</xdr:rowOff>
    </xdr:from>
    <xdr:to>
      <xdr:col>6</xdr:col>
      <xdr:colOff>561975</xdr:colOff>
      <xdr:row>76</xdr:row>
      <xdr:rowOff>158062</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0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34889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182,095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82632</xdr:rowOff>
    </xdr:from>
    <xdr:to>
      <xdr:col>5</xdr:col>
      <xdr:colOff>409575</xdr:colOff>
      <xdr:row>77</xdr:row>
      <xdr:rowOff>12782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1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29309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288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105190</xdr:rowOff>
    </xdr:from>
    <xdr:to>
      <xdr:col>4</xdr:col>
      <xdr:colOff>206375</xdr:colOff>
      <xdr:row>77</xdr:row>
      <xdr:rowOff>35340</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13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26467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22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168787</xdr:rowOff>
    </xdr:from>
    <xdr:to>
      <xdr:col>3</xdr:col>
      <xdr:colOff>3175</xdr:colOff>
      <xdr:row>77</xdr:row>
      <xdr:rowOff>98937</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1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90064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29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45397</xdr:rowOff>
    </xdr:from>
    <xdr:to>
      <xdr:col>1</xdr:col>
      <xdr:colOff>485775</xdr:colOff>
      <xdr:row>77</xdr:row>
      <xdr:rowOff>146997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2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138124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33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22619</xdr:rowOff>
    </xdr:from>
    <xdr:to>
      <xdr:col>6</xdr:col>
      <xdr:colOff>511175</xdr:colOff>
      <xdr:row>98</xdr:row>
      <xdr:rowOff>23921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24719"/>
          <a:ext cx="838200" cy="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23921</xdr:rowOff>
    </xdr:from>
    <xdr:to>
      <xdr:col>5</xdr:col>
      <xdr:colOff>358775</xdr:colOff>
      <xdr:row>98</xdr:row>
      <xdr:rowOff>29271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26021"/>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21202</xdr:rowOff>
    </xdr:from>
    <xdr:to>
      <xdr:col>4</xdr:col>
      <xdr:colOff>155575</xdr:colOff>
      <xdr:row>98</xdr:row>
      <xdr:rowOff>29271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23302"/>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21202</xdr:rowOff>
    </xdr:from>
    <xdr:to>
      <xdr:col>2</xdr:col>
      <xdr:colOff>638175</xdr:colOff>
      <xdr:row>98</xdr:row>
      <xdr:rowOff>40922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23302"/>
          <a:ext cx="8890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143269</xdr:rowOff>
    </xdr:from>
    <xdr:to>
      <xdr:col>6</xdr:col>
      <xdr:colOff>561975</xdr:colOff>
      <xdr:row>98</xdr:row>
      <xdr:rowOff>73419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7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58196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144571</xdr:rowOff>
    </xdr:from>
    <xdr:to>
      <xdr:col>5</xdr:col>
      <xdr:colOff>409575</xdr:colOff>
      <xdr:row>98</xdr:row>
      <xdr:rowOff>74721</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7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149921</xdr:rowOff>
    </xdr:from>
    <xdr:to>
      <xdr:col>4</xdr:col>
      <xdr:colOff>206375</xdr:colOff>
      <xdr:row>98</xdr:row>
      <xdr:rowOff>80071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71198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141852</xdr:rowOff>
    </xdr:from>
    <xdr:to>
      <xdr:col>3</xdr:col>
      <xdr:colOff>3175</xdr:colOff>
      <xdr:row>98</xdr:row>
      <xdr:rowOff>72002</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7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63129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161572</xdr:rowOff>
    </xdr:from>
    <xdr:to>
      <xdr:col>1</xdr:col>
      <xdr:colOff>485775</xdr:colOff>
      <xdr:row>98</xdr:row>
      <xdr:rowOff>91722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7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82849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43497</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0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126936</xdr:rowOff>
    </xdr:from>
    <xdr:to>
      <xdr:col>11</xdr:col>
      <xdr:colOff>307975</xdr:colOff>
      <xdr:row>39</xdr:row>
      <xdr:rowOff>43497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4203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164147</xdr:rowOff>
    </xdr:from>
    <xdr:to>
      <xdr:col>11</xdr:col>
      <xdr:colOff>358775</xdr:colOff>
      <xdr:row>39</xdr:row>
      <xdr:rowOff>94297</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85424</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49"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76136</xdr:rowOff>
    </xdr:from>
    <xdr:to>
      <xdr:col>10</xdr:col>
      <xdr:colOff>155575</xdr:colOff>
      <xdr:row>39</xdr:row>
      <xdr:rowOff>6286</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5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168863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8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24362</xdr:rowOff>
    </xdr:from>
    <xdr:to>
      <xdr:col>15</xdr:col>
      <xdr:colOff>180975</xdr:colOff>
      <xdr:row>58</xdr:row>
      <xdr:rowOff>46379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68462"/>
          <a:ext cx="8382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32158</xdr:rowOff>
    </xdr:from>
    <xdr:to>
      <xdr:col>14</xdr:col>
      <xdr:colOff>28575</xdr:colOff>
      <xdr:row>58</xdr:row>
      <xdr:rowOff>46379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76258"/>
          <a:ext cx="8890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61983</xdr:rowOff>
    </xdr:from>
    <xdr:to>
      <xdr:col>12</xdr:col>
      <xdr:colOff>511175</xdr:colOff>
      <xdr:row>58</xdr:row>
      <xdr:rowOff>32158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34633"/>
          <a:ext cx="889000" cy="1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61983</xdr:rowOff>
    </xdr:from>
    <xdr:to>
      <xdr:col>11</xdr:col>
      <xdr:colOff>307975</xdr:colOff>
      <xdr:row>57</xdr:row>
      <xdr:rowOff>168867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34633"/>
          <a:ext cx="889000" cy="10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145012</xdr:rowOff>
    </xdr:from>
    <xdr:to>
      <xdr:col>15</xdr:col>
      <xdr:colOff>231775</xdr:colOff>
      <xdr:row>58</xdr:row>
      <xdr:rowOff>75162</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59939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167029</xdr:rowOff>
    </xdr:from>
    <xdr:to>
      <xdr:col>14</xdr:col>
      <xdr:colOff>79375</xdr:colOff>
      <xdr:row>58</xdr:row>
      <xdr:rowOff>97179</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9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88306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152808</xdr:rowOff>
    </xdr:from>
    <xdr:to>
      <xdr:col>12</xdr:col>
      <xdr:colOff>561975</xdr:colOff>
      <xdr:row>58</xdr:row>
      <xdr:rowOff>82958</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9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74085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1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11183</xdr:rowOff>
    </xdr:from>
    <xdr:to>
      <xdr:col>11</xdr:col>
      <xdr:colOff>358775</xdr:colOff>
      <xdr:row>57</xdr:row>
      <xdr:rowOff>112783</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7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129310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4" y="955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118067</xdr:rowOff>
    </xdr:from>
    <xdr:to>
      <xdr:col>10</xdr:col>
      <xdr:colOff>155575</xdr:colOff>
      <xdr:row>58</xdr:row>
      <xdr:rowOff>48217</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39344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120928</xdr:rowOff>
    </xdr:from>
    <xdr:to>
      <xdr:col>15</xdr:col>
      <xdr:colOff>180975</xdr:colOff>
      <xdr:row>76</xdr:row>
      <xdr:rowOff>104871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979678"/>
          <a:ext cx="838200" cy="15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104871</xdr:rowOff>
    </xdr:from>
    <xdr:to>
      <xdr:col>14</xdr:col>
      <xdr:colOff>28575</xdr:colOff>
      <xdr:row>76</xdr:row>
      <xdr:rowOff>125975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135071"/>
          <a:ext cx="889000" cy="2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125975</xdr:rowOff>
    </xdr:from>
    <xdr:to>
      <xdr:col>12</xdr:col>
      <xdr:colOff>511175</xdr:colOff>
      <xdr:row>76</xdr:row>
      <xdr:rowOff>160612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156175"/>
          <a:ext cx="889000" cy="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122865</xdr:rowOff>
    </xdr:from>
    <xdr:to>
      <xdr:col>11</xdr:col>
      <xdr:colOff>307975</xdr:colOff>
      <xdr:row>76</xdr:row>
      <xdr:rowOff>160612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153065"/>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70128</xdr:rowOff>
    </xdr:from>
    <xdr:to>
      <xdr:col>15</xdr:col>
      <xdr:colOff>231775</xdr:colOff>
      <xdr:row>76</xdr:row>
      <xdr:rowOff>278</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2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93005</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54071</xdr:rowOff>
    </xdr:from>
    <xdr:to>
      <xdr:col>14</xdr:col>
      <xdr:colOff>79375</xdr:colOff>
      <xdr:row>76</xdr:row>
      <xdr:rowOff>155671</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0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75175</xdr:rowOff>
    </xdr:from>
    <xdr:to>
      <xdr:col>12</xdr:col>
      <xdr:colOff>561975</xdr:colOff>
      <xdr:row>77</xdr:row>
      <xdr:rowOff>5325</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10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21851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109812</xdr:rowOff>
    </xdr:from>
    <xdr:to>
      <xdr:col>11</xdr:col>
      <xdr:colOff>358775</xdr:colOff>
      <xdr:row>77</xdr:row>
      <xdr:rowOff>39962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14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56490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91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72065</xdr:rowOff>
    </xdr:from>
    <xdr:to>
      <xdr:col>10</xdr:col>
      <xdr:colOff>155575</xdr:colOff>
      <xdr:row>77</xdr:row>
      <xdr:rowOff>2215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10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18743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29108</xdr:rowOff>
    </xdr:from>
    <xdr:to>
      <xdr:col>15</xdr:col>
      <xdr:colOff>180975</xdr:colOff>
      <xdr:row>96</xdr:row>
      <xdr:rowOff>49740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488308"/>
          <a:ext cx="8382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29108</xdr:rowOff>
    </xdr:from>
    <xdr:to>
      <xdr:col>14</xdr:col>
      <xdr:colOff>28575</xdr:colOff>
      <xdr:row>96</xdr:row>
      <xdr:rowOff>124778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48830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105358</xdr:rowOff>
    </xdr:from>
    <xdr:to>
      <xdr:col>12</xdr:col>
      <xdr:colOff>511175</xdr:colOff>
      <xdr:row>96</xdr:row>
      <xdr:rowOff>124778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050208"/>
          <a:ext cx="889000" cy="53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105358</xdr:rowOff>
    </xdr:from>
    <xdr:to>
      <xdr:col>11</xdr:col>
      <xdr:colOff>307975</xdr:colOff>
      <xdr:row>96</xdr:row>
      <xdr:rowOff>50197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050208"/>
          <a:ext cx="889000" cy="45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170390</xdr:rowOff>
    </xdr:from>
    <xdr:to>
      <xdr:col>15</xdr:col>
      <xdr:colOff>231775</xdr:colOff>
      <xdr:row>96</xdr:row>
      <xdr:rowOff>100540</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4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148817</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55,741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149758</xdr:rowOff>
    </xdr:from>
    <xdr:to>
      <xdr:col>14</xdr:col>
      <xdr:colOff>79375</xdr:colOff>
      <xdr:row>96</xdr:row>
      <xdr:rowOff>79908</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4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71035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73978</xdr:rowOff>
    </xdr:from>
    <xdr:to>
      <xdr:col>12</xdr:col>
      <xdr:colOff>561975</xdr:colOff>
      <xdr:row>97</xdr:row>
      <xdr:rowOff>4128</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5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166705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54558</xdr:rowOff>
    </xdr:from>
    <xdr:to>
      <xdr:col>11</xdr:col>
      <xdr:colOff>358775</xdr:colOff>
      <xdr:row>93</xdr:row>
      <xdr:rowOff>156158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59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1235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4" y="1577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136,009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170847</xdr:rowOff>
    </xdr:from>
    <xdr:to>
      <xdr:col>10</xdr:col>
      <xdr:colOff>155575</xdr:colOff>
      <xdr:row>96</xdr:row>
      <xdr:rowOff>100997</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92124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5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99523</xdr:rowOff>
    </xdr:from>
    <xdr:to>
      <xdr:col>23</xdr:col>
      <xdr:colOff>517525</xdr:colOff>
      <xdr:row>38</xdr:row>
      <xdr:rowOff>99838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4623"/>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98799</xdr:rowOff>
    </xdr:from>
    <xdr:to>
      <xdr:col>22</xdr:col>
      <xdr:colOff>365125</xdr:colOff>
      <xdr:row>38</xdr:row>
      <xdr:rowOff>99838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13899"/>
          <a:ext cx="889000" cy="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98799</xdr:rowOff>
    </xdr:from>
    <xdr:to>
      <xdr:col>21</xdr:col>
      <xdr:colOff>161925</xdr:colOff>
      <xdr:row>38</xdr:row>
      <xdr:rowOff>143452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13899"/>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134233</xdr:rowOff>
    </xdr:from>
    <xdr:to>
      <xdr:col>19</xdr:col>
      <xdr:colOff>644525</xdr:colOff>
      <xdr:row>38</xdr:row>
      <xdr:rowOff>143452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49333"/>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48723</xdr:rowOff>
    </xdr:from>
    <xdr:to>
      <xdr:col>23</xdr:col>
      <xdr:colOff>568325</xdr:colOff>
      <xdr:row>38</xdr:row>
      <xdr:rowOff>150323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5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135100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49038</xdr:rowOff>
    </xdr:from>
    <xdr:to>
      <xdr:col>22</xdr:col>
      <xdr:colOff>415925</xdr:colOff>
      <xdr:row>38</xdr:row>
      <xdr:rowOff>150638</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141765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47999</xdr:rowOff>
    </xdr:from>
    <xdr:to>
      <xdr:col>21</xdr:col>
      <xdr:colOff>212725</xdr:colOff>
      <xdr:row>38</xdr:row>
      <xdr:rowOff>149599</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5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140726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5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92652</xdr:rowOff>
    </xdr:from>
    <xdr:to>
      <xdr:col>20</xdr:col>
      <xdr:colOff>9525</xdr:colOff>
      <xdr:row>39</xdr:row>
      <xdr:rowOff>22802</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6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13929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83433</xdr:rowOff>
    </xdr:from>
    <xdr:to>
      <xdr:col>18</xdr:col>
      <xdr:colOff>492125</xdr:colOff>
      <xdr:row>39</xdr:row>
      <xdr:rowOff>13583</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4710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101491</xdr:rowOff>
    </xdr:from>
    <xdr:to>
      <xdr:col>23</xdr:col>
      <xdr:colOff>517525</xdr:colOff>
      <xdr:row>57</xdr:row>
      <xdr:rowOff>89527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702691"/>
          <a:ext cx="838200" cy="1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18107</xdr:rowOff>
    </xdr:from>
    <xdr:to>
      <xdr:col>22</xdr:col>
      <xdr:colOff>365125</xdr:colOff>
      <xdr:row>57</xdr:row>
      <xdr:rowOff>89527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619307"/>
          <a:ext cx="889000" cy="24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24979</xdr:rowOff>
    </xdr:from>
    <xdr:to>
      <xdr:col>21</xdr:col>
      <xdr:colOff>161925</xdr:colOff>
      <xdr:row>56</xdr:row>
      <xdr:rowOff>18107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454729"/>
          <a:ext cx="889000" cy="16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24979</xdr:rowOff>
    </xdr:from>
    <xdr:to>
      <xdr:col>19</xdr:col>
      <xdr:colOff>644525</xdr:colOff>
      <xdr:row>57</xdr:row>
      <xdr:rowOff>75070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54729"/>
          <a:ext cx="889000" cy="39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50691</xdr:rowOff>
    </xdr:from>
    <xdr:to>
      <xdr:col>23</xdr:col>
      <xdr:colOff>568325</xdr:colOff>
      <xdr:row>56</xdr:row>
      <xdr:rowOff>152291</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6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29118</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3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38727</xdr:rowOff>
    </xdr:from>
    <xdr:to>
      <xdr:col>22</xdr:col>
      <xdr:colOff>415925</xdr:colOff>
      <xdr:row>57</xdr:row>
      <xdr:rowOff>140327</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131454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48,474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138757</xdr:rowOff>
    </xdr:from>
    <xdr:to>
      <xdr:col>21</xdr:col>
      <xdr:colOff>212725</xdr:colOff>
      <xdr:row>56</xdr:row>
      <xdr:rowOff>68907</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5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85434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34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145629</xdr:rowOff>
    </xdr:from>
    <xdr:to>
      <xdr:col>20</xdr:col>
      <xdr:colOff>9525</xdr:colOff>
      <xdr:row>55</xdr:row>
      <xdr:rowOff>75779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4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92306</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17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24270</xdr:rowOff>
    </xdr:from>
    <xdr:to>
      <xdr:col>18</xdr:col>
      <xdr:colOff>492125</xdr:colOff>
      <xdr:row>57</xdr:row>
      <xdr:rowOff>125870</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7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116997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8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156913</xdr:rowOff>
    </xdr:from>
    <xdr:to>
      <xdr:col>23</xdr:col>
      <xdr:colOff>517525</xdr:colOff>
      <xdr:row>79</xdr:row>
      <xdr:rowOff>38833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30013"/>
          <a:ext cx="838200" cy="5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25515</xdr:rowOff>
    </xdr:from>
    <xdr:to>
      <xdr:col>22</xdr:col>
      <xdr:colOff>365125</xdr:colOff>
      <xdr:row>79</xdr:row>
      <xdr:rowOff>38833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0065"/>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25515</xdr:rowOff>
    </xdr:from>
    <xdr:to>
      <xdr:col>21</xdr:col>
      <xdr:colOff>161925</xdr:colOff>
      <xdr:row>79</xdr:row>
      <xdr:rowOff>40129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0065"/>
          <a:ext cx="8890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29522</xdr:rowOff>
    </xdr:from>
    <xdr:to>
      <xdr:col>19</xdr:col>
      <xdr:colOff>644525</xdr:colOff>
      <xdr:row>79</xdr:row>
      <xdr:rowOff>40129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4072"/>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106113</xdr:rowOff>
    </xdr:from>
    <xdr:to>
      <xdr:col>23</xdr:col>
      <xdr:colOff>568325</xdr:colOff>
      <xdr:row>79</xdr:row>
      <xdr:rowOff>36263</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4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47248</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159483</xdr:rowOff>
    </xdr:from>
    <xdr:to>
      <xdr:col>22</xdr:col>
      <xdr:colOff>415925</xdr:colOff>
      <xdr:row>79</xdr:row>
      <xdr:rowOff>89633</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3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80760</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146165</xdr:rowOff>
    </xdr:from>
    <xdr:to>
      <xdr:col>21</xdr:col>
      <xdr:colOff>212725</xdr:colOff>
      <xdr:row>79</xdr:row>
      <xdr:rowOff>76315</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1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67442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1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160779</xdr:rowOff>
    </xdr:from>
    <xdr:to>
      <xdr:col>20</xdr:col>
      <xdr:colOff>9525</xdr:colOff>
      <xdr:row>79</xdr:row>
      <xdr:rowOff>90929</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82056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150172</xdr:rowOff>
    </xdr:from>
    <xdr:to>
      <xdr:col>18</xdr:col>
      <xdr:colOff>492125</xdr:colOff>
      <xdr:row>79</xdr:row>
      <xdr:rowOff>80322</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71449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130990</xdr:rowOff>
    </xdr:from>
    <xdr:to>
      <xdr:col>23</xdr:col>
      <xdr:colOff>517525</xdr:colOff>
      <xdr:row>96</xdr:row>
      <xdr:rowOff>133907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590190"/>
          <a:ext cx="8382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103600</xdr:rowOff>
    </xdr:from>
    <xdr:to>
      <xdr:col>22</xdr:col>
      <xdr:colOff>365125</xdr:colOff>
      <xdr:row>96</xdr:row>
      <xdr:rowOff>130990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562800"/>
          <a:ext cx="889000" cy="2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88498</xdr:rowOff>
    </xdr:from>
    <xdr:to>
      <xdr:col>21</xdr:col>
      <xdr:colOff>161925</xdr:colOff>
      <xdr:row>96</xdr:row>
      <xdr:rowOff>103600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547698"/>
          <a:ext cx="88900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88498</xdr:rowOff>
    </xdr:from>
    <xdr:to>
      <xdr:col>19</xdr:col>
      <xdr:colOff>644525</xdr:colOff>
      <xdr:row>96</xdr:row>
      <xdr:rowOff>107925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4769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83107</xdr:rowOff>
    </xdr:from>
    <xdr:to>
      <xdr:col>23</xdr:col>
      <xdr:colOff>568325</xdr:colOff>
      <xdr:row>97</xdr:row>
      <xdr:rowOff>13257</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54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61534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80190</xdr:rowOff>
    </xdr:from>
    <xdr:to>
      <xdr:col>22</xdr:col>
      <xdr:colOff>415925</xdr:colOff>
      <xdr:row>97</xdr:row>
      <xdr:rowOff>10340</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52800</xdr:rowOff>
    </xdr:from>
    <xdr:to>
      <xdr:col>21</xdr:col>
      <xdr:colOff>212725</xdr:colOff>
      <xdr:row>96</xdr:row>
      <xdr:rowOff>154400</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5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145527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37698</xdr:rowOff>
    </xdr:from>
    <xdr:to>
      <xdr:col>20</xdr:col>
      <xdr:colOff>9525</xdr:colOff>
      <xdr:row>96</xdr:row>
      <xdr:rowOff>139298</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49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130425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57125</xdr:rowOff>
    </xdr:from>
    <xdr:to>
      <xdr:col>18</xdr:col>
      <xdr:colOff>492125</xdr:colOff>
      <xdr:row>96</xdr:row>
      <xdr:rowOff>158725</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5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149852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総務費に係る経常経費比率が類似団体を上回っているが、これは、ふるさと納税事業を総務費にて管理</a:t>
          </a:r>
          <a:r>
            <a:rPr kumimoji="1" lang="ja-JP" altLang="en-US" sz="1100">
              <a:solidFill>
                <a:schemeClr val="dk1"/>
              </a:solidFill>
              <a:effectLst/>
              <a:latin typeface="+mn-lt"/>
              <a:ea typeface="+mn-ea"/>
              <a:cs typeface="+mn-cs"/>
            </a:rPr>
            <a:t>おり、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年度から大幅にふるさと納税の寄附金が増加したことに伴い、</a:t>
          </a:r>
          <a:r>
            <a:rPr kumimoji="1" lang="ja-JP" altLang="en-US" sz="1100">
              <a:solidFill>
                <a:schemeClr val="dk1"/>
              </a:solidFill>
              <a:effectLst/>
              <a:latin typeface="+mn-lt"/>
              <a:ea typeface="+mn-ea"/>
              <a:cs typeface="+mn-cs"/>
            </a:rPr>
            <a:t>総務費の増となっている。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民生費に係る経常経費比率が類似団体</a:t>
          </a:r>
          <a:r>
            <a:rPr kumimoji="1" lang="ja-JP" altLang="en-US" sz="1100">
              <a:solidFill>
                <a:schemeClr val="dk1"/>
              </a:solidFill>
              <a:effectLst/>
              <a:latin typeface="+mn-lt"/>
              <a:ea typeface="+mn-ea"/>
              <a:cs typeface="+mn-cs"/>
            </a:rPr>
            <a:t>と大きな差はないが、これは</a:t>
          </a:r>
          <a:r>
            <a:rPr kumimoji="1" lang="ja-JP" altLang="ja-JP" sz="1100">
              <a:solidFill>
                <a:schemeClr val="dk1"/>
              </a:solidFill>
              <a:effectLst/>
              <a:latin typeface="+mn-lt"/>
              <a:ea typeface="+mn-ea"/>
              <a:cs typeface="+mn-cs"/>
            </a:rPr>
            <a:t>町独自の福祉施設の管理運営代（ケアハウス・公立保育所保育士臨時賃金）や福祉施策（子どもの医療費や高齢者に対する配食サービス）などによるものである。</a:t>
          </a:r>
          <a:endParaRPr lang="ja-JP" altLang="ja-JP" sz="1400">
            <a:effectLst/>
          </a:endParaRPr>
        </a:p>
        <a:p>
          <a:r>
            <a:rPr kumimoji="1" lang="ja-JP" altLang="ja-JP" sz="1100">
              <a:solidFill>
                <a:schemeClr val="dk1"/>
              </a:solidFill>
              <a:effectLst/>
              <a:latin typeface="+mn-lt"/>
              <a:ea typeface="+mn-ea"/>
              <a:cs typeface="+mn-cs"/>
            </a:rPr>
            <a:t>　　商工費に係る経常経費比率が類似団体を上回っているが、これは当町の特徴でもある産業観光やスポーツランドを推進しているためのものである。また観光施設が多数あり、それに伴う運営経費</a:t>
          </a:r>
          <a:r>
            <a:rPr kumimoji="1" lang="ja-JP" altLang="en-US" sz="1100">
              <a:solidFill>
                <a:schemeClr val="dk1"/>
              </a:solidFill>
              <a:effectLst/>
              <a:latin typeface="+mn-lt"/>
              <a:ea typeface="+mn-ea"/>
              <a:cs typeface="+mn-cs"/>
            </a:rPr>
            <a:t>であるが、今後は経費圧縮に努める。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事務事業の見直しを積極的に行い、健全財政に繋げていく。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財政調整基金残高は、今後の様々な財政事情の変化を考慮し、積み増しを行なっている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実質</a:t>
          </a:r>
          <a:r>
            <a:rPr kumimoji="1" lang="ja-JP" altLang="en-US" sz="1100">
              <a:solidFill>
                <a:schemeClr val="dk1"/>
              </a:solidFill>
              <a:effectLst/>
              <a:latin typeface="+mn-lt"/>
              <a:ea typeface="+mn-ea"/>
              <a:cs typeface="+mn-cs"/>
            </a:rPr>
            <a:t>単年度収支</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年度から繰り越し中止した「多目的屋内練習場整備事業」の</a:t>
          </a:r>
          <a:r>
            <a:rPr kumimoji="1" lang="en-US" altLang="ja-JP" sz="1100">
              <a:solidFill>
                <a:schemeClr val="dk1"/>
              </a:solidFill>
              <a:effectLst/>
              <a:latin typeface="+mn-lt"/>
              <a:ea typeface="+mn-ea"/>
              <a:cs typeface="+mn-cs"/>
            </a:rPr>
            <a:t>80,600</a:t>
          </a:r>
          <a:r>
            <a:rPr kumimoji="1" lang="ja-JP" altLang="en-US" sz="1100">
              <a:solidFill>
                <a:schemeClr val="dk1"/>
              </a:solidFill>
              <a:effectLst/>
              <a:latin typeface="+mn-lt"/>
              <a:ea typeface="+mn-ea"/>
              <a:cs typeface="+mn-cs"/>
            </a:rPr>
            <a:t>千円が多額であった為、余剰金が極端に大きかったものである。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ここ</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年間では、</a:t>
          </a:r>
          <a:r>
            <a:rPr kumimoji="1" lang="ja-JP" altLang="ja-JP" sz="1100">
              <a:solidFill>
                <a:schemeClr val="dk1"/>
              </a:solidFill>
              <a:effectLst/>
              <a:latin typeface="+mn-lt"/>
              <a:ea typeface="+mn-ea"/>
              <a:cs typeface="+mn-cs"/>
            </a:rPr>
            <a:t>比較的適正な規模で推移している。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全ての会計で黒字決算となっており、健全な</a:t>
          </a:r>
          <a:r>
            <a:rPr kumimoji="1" lang="ja-JP" altLang="en-US" sz="1100">
              <a:solidFill>
                <a:schemeClr val="dk1"/>
              </a:solidFill>
              <a:effectLst/>
              <a:latin typeface="+mn-lt"/>
              <a:ea typeface="+mn-ea"/>
              <a:cs typeface="+mn-cs"/>
            </a:rPr>
            <a:t>運営である。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国民健康保険特別会計や介護保険特別会計については、医療費の増などにより、一般会計の財政を圧迫する要因となっている。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公共下水道事業特別会計については、一般会計の繰出により黒字決算となっているが、加入率など低い状況であるため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加入率向上に努めていく。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水道事業会計については、現時点では黒字決算であるが、</a:t>
          </a:r>
          <a:r>
            <a:rPr kumimoji="1" lang="ja-JP" altLang="en-US" sz="1100">
              <a:solidFill>
                <a:schemeClr val="dk1"/>
              </a:solidFill>
              <a:effectLst/>
              <a:latin typeface="+mn-lt"/>
              <a:ea typeface="+mn-ea"/>
              <a:cs typeface="+mn-cs"/>
            </a:rPr>
            <a:t>水道管の更新時期を迎えており、</a:t>
          </a:r>
          <a:r>
            <a:rPr kumimoji="1" lang="ja-JP" altLang="ja-JP" sz="1100">
              <a:solidFill>
                <a:schemeClr val="dk1"/>
              </a:solidFill>
              <a:effectLst/>
              <a:latin typeface="+mn-lt"/>
              <a:ea typeface="+mn-ea"/>
              <a:cs typeface="+mn-cs"/>
            </a:rPr>
            <a:t>赤字になる</a:t>
          </a:r>
          <a:r>
            <a:rPr kumimoji="1" lang="ja-JP" altLang="en-US" sz="1100">
              <a:solidFill>
                <a:schemeClr val="dk1"/>
              </a:solidFill>
              <a:effectLst/>
              <a:latin typeface="+mn-lt"/>
              <a:ea typeface="+mn-ea"/>
              <a:cs typeface="+mn-cs"/>
            </a:rPr>
            <a:t>見込みのため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近い将来、</a:t>
          </a:r>
          <a:r>
            <a:rPr kumimoji="1" lang="ja-JP" altLang="ja-JP" sz="1100">
              <a:solidFill>
                <a:schemeClr val="dk1"/>
              </a:solidFill>
              <a:effectLst/>
              <a:latin typeface="+mn-lt"/>
              <a:ea typeface="+mn-ea"/>
              <a:cs typeface="+mn-cs"/>
            </a:rPr>
            <a:t>料金改定を行い健全な運営に努めていく。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3\&#20849;&#26377;\&#20225;&#30011;&#36001;&#25919;&#35506;\3%20&#36001;&#25919;&#20418;\a%20&#23470;&#23822;&#30476;&#24193;&#12288;&#38306;&#36899;&#36039;&#26009;\&#24066;&#30010;&#26449;&#35506;\2&#26376;&#12288;&#36001;&#25919;&#29366;&#27841;&#36039;&#26009;&#38598;\30.02&#20381;&#38972;&#12288;28&#27770;&#31639;\&#65298;&#12288;&#22238;&#31572;\&#8251;&#12304;&#36001;&#25919;&#29366;&#27841;&#36039;&#26009;&#38598;&#12305;_453838_&#32190;&#30010;_201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H24</v>
          </cell>
        </row>
      </sheetData>
      <sheetData sheetId="13"/>
      <sheetData sheetId="14"/>
      <sheetData sheetId="15">
        <row r="2">
          <cell r="D2" t="str">
            <v>当該団体(円)</v>
          </cell>
          <cell r="F2" t="str">
            <v>類似団体内平均(円)</v>
          </cell>
        </row>
        <row r="3">
          <cell r="A3" t="str">
            <v xml:space="preserve"> H24</v>
          </cell>
          <cell r="D3">
            <v>80701</v>
          </cell>
          <cell r="F3">
            <v>146641</v>
          </cell>
        </row>
        <row r="5">
          <cell r="A5" t="str">
            <v xml:space="preserve"> H25</v>
          </cell>
          <cell r="D5">
            <v>327544</v>
          </cell>
          <cell r="F5">
            <v>174587</v>
          </cell>
        </row>
        <row r="7">
          <cell r="A7" t="str">
            <v xml:space="preserve"> H26</v>
          </cell>
          <cell r="D7">
            <v>109227</v>
          </cell>
          <cell r="F7">
            <v>175675</v>
          </cell>
        </row>
        <row r="9">
          <cell r="A9" t="str">
            <v xml:space="preserve"> H27</v>
          </cell>
          <cell r="D9">
            <v>72144</v>
          </cell>
          <cell r="F9">
            <v>162193</v>
          </cell>
        </row>
        <row r="11">
          <cell r="A11" t="str">
            <v xml:space="preserve"> H28</v>
          </cell>
          <cell r="D11">
            <v>123794</v>
          </cell>
          <cell r="F11">
            <v>168868</v>
          </cell>
        </row>
        <row r="18">
          <cell r="B18" t="str">
            <v>H24</v>
          </cell>
          <cell r="C18" t="str">
            <v>H25</v>
          </cell>
          <cell r="D18" t="str">
            <v>H26</v>
          </cell>
          <cell r="E18" t="str">
            <v>H27</v>
          </cell>
          <cell r="F18" t="str">
            <v>H28</v>
          </cell>
        </row>
        <row r="19">
          <cell r="A19" t="str">
            <v>実質収支額</v>
          </cell>
          <cell r="B19">
            <v>1.3</v>
          </cell>
          <cell r="C19">
            <v>6.14</v>
          </cell>
          <cell r="D19">
            <v>5.24</v>
          </cell>
          <cell r="E19">
            <v>9.77</v>
          </cell>
          <cell r="F19">
            <v>3.9</v>
          </cell>
        </row>
        <row r="20">
          <cell r="A20" t="str">
            <v>財政調整基金残高</v>
          </cell>
          <cell r="B20">
            <v>13.49</v>
          </cell>
          <cell r="C20">
            <v>7.54</v>
          </cell>
          <cell r="D20">
            <v>10.76</v>
          </cell>
          <cell r="E20">
            <v>14.3</v>
          </cell>
          <cell r="F20">
            <v>17.32</v>
          </cell>
        </row>
        <row r="21">
          <cell r="A21" t="str">
            <v>実質単年度収支</v>
          </cell>
          <cell r="B21">
            <v>-4.84</v>
          </cell>
          <cell r="C21">
            <v>0.52</v>
          </cell>
          <cell r="D21">
            <v>3.36</v>
          </cell>
          <cell r="E21">
            <v>8.31</v>
          </cell>
          <cell r="F21">
            <v>-2.98</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v>
          </cell>
          <cell r="D29" t="e">
            <v>#N/A</v>
          </cell>
          <cell r="E29">
            <v>0</v>
          </cell>
          <cell r="F29" t="e">
            <v>#N/A</v>
          </cell>
          <cell r="G29">
            <v>0</v>
          </cell>
          <cell r="H29" t="e">
            <v>#N/A</v>
          </cell>
          <cell r="I29">
            <v>0</v>
          </cell>
          <cell r="J29" t="e">
            <v>#N/A</v>
          </cell>
          <cell r="K29">
            <v>0</v>
          </cell>
        </row>
        <row r="30">
          <cell r="A30" t="str">
            <v>浄化槽事業特別会計</v>
          </cell>
          <cell r="B30" t="e">
            <v>#N/A</v>
          </cell>
          <cell r="C30">
            <v>0</v>
          </cell>
          <cell r="D30" t="e">
            <v>#N/A</v>
          </cell>
          <cell r="E30">
            <v>0</v>
          </cell>
          <cell r="F30" t="e">
            <v>#N/A</v>
          </cell>
          <cell r="G30">
            <v>0</v>
          </cell>
          <cell r="H30" t="e">
            <v>#N/A</v>
          </cell>
          <cell r="I30">
            <v>0</v>
          </cell>
          <cell r="J30" t="e">
            <v>#N/A</v>
          </cell>
          <cell r="K30">
            <v>0.01</v>
          </cell>
        </row>
        <row r="31">
          <cell r="A31" t="str">
            <v>後期高齢者医療特別会計</v>
          </cell>
          <cell r="B31" t="e">
            <v>#N/A</v>
          </cell>
          <cell r="C31">
            <v>0.01</v>
          </cell>
          <cell r="D31" t="e">
            <v>#N/A</v>
          </cell>
          <cell r="E31">
            <v>0</v>
          </cell>
          <cell r="F31" t="e">
            <v>#N/A</v>
          </cell>
          <cell r="G31">
            <v>0.02</v>
          </cell>
          <cell r="H31" t="e">
            <v>#N/A</v>
          </cell>
          <cell r="I31">
            <v>0</v>
          </cell>
          <cell r="J31" t="e">
            <v>#N/A</v>
          </cell>
          <cell r="K31">
            <v>0.02</v>
          </cell>
        </row>
        <row r="32">
          <cell r="A32" t="str">
            <v>公共下水道事業特別会計</v>
          </cell>
          <cell r="B32" t="e">
            <v>#N/A</v>
          </cell>
          <cell r="C32">
            <v>2.19</v>
          </cell>
          <cell r="D32" t="e">
            <v>#N/A</v>
          </cell>
          <cell r="E32">
            <v>3.64</v>
          </cell>
          <cell r="F32" t="e">
            <v>#N/A</v>
          </cell>
          <cell r="G32">
            <v>0</v>
          </cell>
          <cell r="H32" t="e">
            <v>#N/A</v>
          </cell>
          <cell r="I32">
            <v>0</v>
          </cell>
          <cell r="J32" t="e">
            <v>#N/A</v>
          </cell>
          <cell r="K32">
            <v>0.08</v>
          </cell>
        </row>
        <row r="33">
          <cell r="A33" t="str">
            <v>介護保険特別会計</v>
          </cell>
          <cell r="B33" t="e">
            <v>#N/A</v>
          </cell>
          <cell r="C33">
            <v>1.1499999999999999</v>
          </cell>
          <cell r="D33" t="e">
            <v>#N/A</v>
          </cell>
          <cell r="E33">
            <v>0.82</v>
          </cell>
          <cell r="F33" t="e">
            <v>#N/A</v>
          </cell>
          <cell r="G33">
            <v>0.48</v>
          </cell>
          <cell r="H33" t="e">
            <v>#N/A</v>
          </cell>
          <cell r="I33">
            <v>0.78</v>
          </cell>
          <cell r="J33" t="e">
            <v>#N/A</v>
          </cell>
          <cell r="K33">
            <v>0.88</v>
          </cell>
        </row>
        <row r="34">
          <cell r="A34" t="str">
            <v>国民健康保険特別会計</v>
          </cell>
          <cell r="B34" t="e">
            <v>#N/A</v>
          </cell>
          <cell r="C34">
            <v>0.71</v>
          </cell>
          <cell r="D34" t="e">
            <v>#N/A</v>
          </cell>
          <cell r="E34">
            <v>1.44</v>
          </cell>
          <cell r="F34" t="e">
            <v>#N/A</v>
          </cell>
          <cell r="G34">
            <v>0.88</v>
          </cell>
          <cell r="H34" t="e">
            <v>#N/A</v>
          </cell>
          <cell r="I34">
            <v>1.1100000000000001</v>
          </cell>
          <cell r="J34" t="e">
            <v>#N/A</v>
          </cell>
          <cell r="K34">
            <v>0.96</v>
          </cell>
        </row>
        <row r="35">
          <cell r="A35" t="str">
            <v>水道事業会計</v>
          </cell>
          <cell r="B35" t="e">
            <v>#N/A</v>
          </cell>
          <cell r="C35">
            <v>3.97</v>
          </cell>
          <cell r="D35" t="e">
            <v>#N/A</v>
          </cell>
          <cell r="E35">
            <v>2.13</v>
          </cell>
          <cell r="F35" t="e">
            <v>#N/A</v>
          </cell>
          <cell r="G35">
            <v>3.42</v>
          </cell>
          <cell r="H35" t="e">
            <v>#N/A</v>
          </cell>
          <cell r="I35">
            <v>3.01</v>
          </cell>
          <cell r="J35" t="e">
            <v>#N/A</v>
          </cell>
          <cell r="K35">
            <v>2.64</v>
          </cell>
        </row>
        <row r="36">
          <cell r="A36" t="str">
            <v>一般会計</v>
          </cell>
          <cell r="B36" t="e">
            <v>#N/A</v>
          </cell>
          <cell r="C36">
            <v>1.29</v>
          </cell>
          <cell r="D36" t="e">
            <v>#N/A</v>
          </cell>
          <cell r="E36">
            <v>6.13</v>
          </cell>
          <cell r="F36" t="e">
            <v>#N/A</v>
          </cell>
          <cell r="G36">
            <v>5.23</v>
          </cell>
          <cell r="H36" t="e">
            <v>#N/A</v>
          </cell>
          <cell r="I36">
            <v>9.77</v>
          </cell>
          <cell r="J36" t="e">
            <v>#N/A</v>
          </cell>
          <cell r="K36">
            <v>3.9</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469</v>
          </cell>
          <cell r="G42">
            <v>484</v>
          </cell>
          <cell r="J42">
            <v>478</v>
          </cell>
          <cell r="M42">
            <v>465</v>
          </cell>
          <cell r="P42">
            <v>452</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80</v>
          </cell>
          <cell r="E46">
            <v>82</v>
          </cell>
          <cell r="H46">
            <v>74</v>
          </cell>
          <cell r="K46">
            <v>67</v>
          </cell>
          <cell r="N46">
            <v>54</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626</v>
          </cell>
          <cell r="E49">
            <v>616</v>
          </cell>
          <cell r="H49">
            <v>606</v>
          </cell>
          <cell r="K49">
            <v>589</v>
          </cell>
          <cell r="N49">
            <v>576</v>
          </cell>
        </row>
        <row r="50">
          <cell r="A50" t="str">
            <v>実質公債費比率の分子</v>
          </cell>
          <cell r="B50" t="e">
            <v>#N/A</v>
          </cell>
          <cell r="C50">
            <v>237</v>
          </cell>
          <cell r="D50" t="e">
            <v>#N/A</v>
          </cell>
          <cell r="E50" t="e">
            <v>#N/A</v>
          </cell>
          <cell r="F50">
            <v>214</v>
          </cell>
          <cell r="G50" t="e">
            <v>#N/A</v>
          </cell>
          <cell r="H50" t="e">
            <v>#N/A</v>
          </cell>
          <cell r="I50">
            <v>202</v>
          </cell>
          <cell r="J50" t="e">
            <v>#N/A</v>
          </cell>
          <cell r="K50" t="e">
            <v>#N/A</v>
          </cell>
          <cell r="L50">
            <v>191</v>
          </cell>
          <cell r="M50" t="e">
            <v>#N/A</v>
          </cell>
          <cell r="N50" t="e">
            <v>#N/A</v>
          </cell>
          <cell r="O50">
            <v>178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4112</v>
          </cell>
          <cell r="G56">
            <v>3883</v>
          </cell>
          <cell r="J56">
            <v>3878</v>
          </cell>
          <cell r="M56">
            <v>3639</v>
          </cell>
          <cell r="P56">
            <v>3680</v>
          </cell>
        </row>
        <row r="57">
          <cell r="A57" t="str">
            <v>充当可能特定歳入</v>
          </cell>
          <cell r="D57">
            <v>335</v>
          </cell>
          <cell r="G57">
            <v>293</v>
          </cell>
          <cell r="J57">
            <v>259</v>
          </cell>
          <cell r="M57">
            <v>246</v>
          </cell>
          <cell r="P57">
            <v>214</v>
          </cell>
        </row>
        <row r="58">
          <cell r="A58" t="str">
            <v>充当可能基金</v>
          </cell>
          <cell r="D58">
            <v>924</v>
          </cell>
          <cell r="G58">
            <v>832</v>
          </cell>
          <cell r="J58">
            <v>904</v>
          </cell>
          <cell r="M58">
            <v>1097</v>
          </cell>
          <cell r="P58">
            <v>1353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v>32</v>
          </cell>
          <cell r="H61">
            <v>16</v>
          </cell>
          <cell r="K61">
            <v>40</v>
          </cell>
          <cell r="N61">
            <v>46</v>
          </cell>
        </row>
        <row r="62">
          <cell r="A62" t="str">
            <v>退職手当負担見込額</v>
          </cell>
          <cell r="B62">
            <v>462</v>
          </cell>
          <cell r="E62">
            <v>597</v>
          </cell>
          <cell r="H62">
            <v>648</v>
          </cell>
          <cell r="K62">
            <v>617</v>
          </cell>
          <cell r="N62">
            <v>673</v>
          </cell>
        </row>
        <row r="63">
          <cell r="A63" t="str">
            <v>組合等負担等見込額</v>
          </cell>
          <cell r="B63" t="str">
            <v>-</v>
          </cell>
          <cell r="E63" t="str">
            <v>-</v>
          </cell>
          <cell r="H63" t="str">
            <v>-</v>
          </cell>
          <cell r="K63" t="str">
            <v>-</v>
          </cell>
          <cell r="N63" t="str">
            <v>-</v>
          </cell>
        </row>
        <row r="64">
          <cell r="A64" t="str">
            <v>公営企業債等繰入見込額</v>
          </cell>
          <cell r="B64">
            <v>1058</v>
          </cell>
          <cell r="E64">
            <v>1095</v>
          </cell>
          <cell r="H64">
            <v>1096</v>
          </cell>
          <cell r="K64">
            <v>1059</v>
          </cell>
          <cell r="N64">
            <v>972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4970</v>
          </cell>
          <cell r="E66">
            <v>5036</v>
          </cell>
          <cell r="H66">
            <v>4805</v>
          </cell>
          <cell r="K66">
            <v>4558</v>
          </cell>
          <cell r="N66">
            <v>4607</v>
          </cell>
        </row>
        <row r="67">
          <cell r="A67" t="str">
            <v>将来負担比率の分子</v>
          </cell>
          <cell r="B67" t="e">
            <v>#N/A</v>
          </cell>
          <cell r="C67">
            <v>1120</v>
          </cell>
          <cell r="D67" t="e">
            <v>#N/A</v>
          </cell>
          <cell r="E67" t="e">
            <v>#N/A</v>
          </cell>
          <cell r="F67">
            <v>1753</v>
          </cell>
          <cell r="G67" t="e">
            <v>#N/A</v>
          </cell>
          <cell r="H67" t="e">
            <v>#N/A</v>
          </cell>
          <cell r="I67">
            <v>1523</v>
          </cell>
          <cell r="J67" t="e">
            <v>#N/A</v>
          </cell>
          <cell r="K67" t="e">
            <v>#N/A</v>
          </cell>
          <cell r="L67">
            <v>1292</v>
          </cell>
          <cell r="M67" t="e">
            <v>#N/A</v>
          </cell>
          <cell r="N67" t="e">
            <v>#N/A</v>
          </cell>
          <cell r="O67">
            <v>1051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56" customWidth="1"/>
    <col min="12" max="12" width="2.21875" style="56" customWidth="1"/>
    <col min="13" max="17" width="2.33203125" style="56" customWidth="1"/>
    <col min="18" max="119" width="2.109375" style="56" customWidth="1"/>
    <col min="120" max="16384" width="0" style="56" hidden="1"/>
  </cols>
  <sheetData>
    <row r="1" spans="1:119" ht="33" customHeight="1" x14ac:dyDescent="0.2">
      <c r="A1" s="54"/>
      <c r="B1" s="561" t="s">
        <v>19</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55"/>
      <c r="DK1" s="55"/>
      <c r="DL1" s="55"/>
      <c r="DM1" s="55"/>
      <c r="DN1" s="55"/>
      <c r="DO1" s="55"/>
    </row>
    <row r="2" spans="1:119" ht="24" thickBot="1" x14ac:dyDescent="0.25">
      <c r="A2" s="54"/>
      <c r="B2" s="57" t="s">
        <v>20</v>
      </c>
      <c r="C2" s="57"/>
      <c r="D2" s="58"/>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row>
    <row r="3" spans="1:119" ht="18.75" customHeight="1" thickBot="1" x14ac:dyDescent="0.25">
      <c r="A3" s="55"/>
      <c r="B3" s="562" t="s">
        <v>21</v>
      </c>
      <c r="C3" s="563"/>
      <c r="D3" s="563"/>
      <c r="E3" s="564"/>
      <c r="F3" s="564"/>
      <c r="G3" s="564"/>
      <c r="H3" s="564"/>
      <c r="I3" s="564"/>
      <c r="J3" s="564"/>
      <c r="K3" s="564"/>
      <c r="L3" s="564" t="s">
        <v>22</v>
      </c>
      <c r="M3" s="564"/>
      <c r="N3" s="564"/>
      <c r="O3" s="564"/>
      <c r="P3" s="564"/>
      <c r="Q3" s="564"/>
      <c r="R3" s="567"/>
      <c r="S3" s="567"/>
      <c r="T3" s="567"/>
      <c r="U3" s="567"/>
      <c r="V3" s="568"/>
      <c r="W3" s="460" t="s">
        <v>23</v>
      </c>
      <c r="X3" s="461"/>
      <c r="Y3" s="461"/>
      <c r="Z3" s="461"/>
      <c r="AA3" s="461"/>
      <c r="AB3" s="563"/>
      <c r="AC3" s="567" t="s">
        <v>24</v>
      </c>
      <c r="AD3" s="461"/>
      <c r="AE3" s="461"/>
      <c r="AF3" s="461"/>
      <c r="AG3" s="461"/>
      <c r="AH3" s="461"/>
      <c r="AI3" s="461"/>
      <c r="AJ3" s="461"/>
      <c r="AK3" s="461"/>
      <c r="AL3" s="529"/>
      <c r="AM3" s="460" t="s">
        <v>25</v>
      </c>
      <c r="AN3" s="461"/>
      <c r="AO3" s="461"/>
      <c r="AP3" s="461"/>
      <c r="AQ3" s="461"/>
      <c r="AR3" s="461"/>
      <c r="AS3" s="461"/>
      <c r="AT3" s="461"/>
      <c r="AU3" s="461"/>
      <c r="AV3" s="461"/>
      <c r="AW3" s="461"/>
      <c r="AX3" s="529"/>
      <c r="AY3" s="521" t="s">
        <v>26</v>
      </c>
      <c r="AZ3" s="522"/>
      <c r="BA3" s="522"/>
      <c r="BB3" s="522"/>
      <c r="BC3" s="522"/>
      <c r="BD3" s="522"/>
      <c r="BE3" s="522"/>
      <c r="BF3" s="522"/>
      <c r="BG3" s="522"/>
      <c r="BH3" s="522"/>
      <c r="BI3" s="522"/>
      <c r="BJ3" s="522"/>
      <c r="BK3" s="522"/>
      <c r="BL3" s="522"/>
      <c r="BM3" s="571"/>
      <c r="BN3" s="460" t="s">
        <v>27</v>
      </c>
      <c r="BO3" s="461"/>
      <c r="BP3" s="461"/>
      <c r="BQ3" s="461"/>
      <c r="BR3" s="461"/>
      <c r="BS3" s="461"/>
      <c r="BT3" s="461"/>
      <c r="BU3" s="529"/>
      <c r="BV3" s="460" t="s">
        <v>28</v>
      </c>
      <c r="BW3" s="461"/>
      <c r="BX3" s="461"/>
      <c r="BY3" s="461"/>
      <c r="BZ3" s="461"/>
      <c r="CA3" s="461"/>
      <c r="CB3" s="461"/>
      <c r="CC3" s="529"/>
      <c r="CD3" s="521" t="s">
        <v>26</v>
      </c>
      <c r="CE3" s="522"/>
      <c r="CF3" s="522"/>
      <c r="CG3" s="522"/>
      <c r="CH3" s="522"/>
      <c r="CI3" s="522"/>
      <c r="CJ3" s="522"/>
      <c r="CK3" s="522"/>
      <c r="CL3" s="522"/>
      <c r="CM3" s="522"/>
      <c r="CN3" s="522"/>
      <c r="CO3" s="522"/>
      <c r="CP3" s="522"/>
      <c r="CQ3" s="522"/>
      <c r="CR3" s="522"/>
      <c r="CS3" s="571"/>
      <c r="CT3" s="460" t="s">
        <v>29</v>
      </c>
      <c r="CU3" s="461"/>
      <c r="CV3" s="461"/>
      <c r="CW3" s="461"/>
      <c r="CX3" s="461"/>
      <c r="CY3" s="461"/>
      <c r="CZ3" s="461"/>
      <c r="DA3" s="529"/>
      <c r="DB3" s="460" t="s">
        <v>30</v>
      </c>
      <c r="DC3" s="461"/>
      <c r="DD3" s="461"/>
      <c r="DE3" s="461"/>
      <c r="DF3" s="461"/>
      <c r="DG3" s="461"/>
      <c r="DH3" s="461"/>
      <c r="DI3" s="529"/>
      <c r="DJ3" s="54"/>
      <c r="DK3" s="54"/>
      <c r="DL3" s="54"/>
      <c r="DM3" s="54"/>
      <c r="DN3" s="54"/>
      <c r="DO3" s="54"/>
    </row>
    <row r="4" spans="1:119" ht="18.75" customHeight="1" x14ac:dyDescent="0.2">
      <c r="A4" s="55"/>
      <c r="B4" s="537"/>
      <c r="C4" s="538"/>
      <c r="D4" s="538"/>
      <c r="E4" s="539"/>
      <c r="F4" s="539"/>
      <c r="G4" s="539"/>
      <c r="H4" s="539"/>
      <c r="I4" s="539"/>
      <c r="J4" s="539"/>
      <c r="K4" s="539"/>
      <c r="L4" s="539"/>
      <c r="M4" s="539"/>
      <c r="N4" s="539"/>
      <c r="O4" s="539"/>
      <c r="P4" s="539"/>
      <c r="Q4" s="539"/>
      <c r="R4" s="543"/>
      <c r="S4" s="543"/>
      <c r="T4" s="543"/>
      <c r="U4" s="543"/>
      <c r="V4" s="544"/>
      <c r="W4" s="530"/>
      <c r="X4" s="348"/>
      <c r="Y4" s="348"/>
      <c r="Z4" s="348"/>
      <c r="AA4" s="348"/>
      <c r="AB4" s="538"/>
      <c r="AC4" s="543"/>
      <c r="AD4" s="348"/>
      <c r="AE4" s="348"/>
      <c r="AF4" s="348"/>
      <c r="AG4" s="348"/>
      <c r="AH4" s="348"/>
      <c r="AI4" s="348"/>
      <c r="AJ4" s="348"/>
      <c r="AK4" s="348"/>
      <c r="AL4" s="531"/>
      <c r="AM4" s="493"/>
      <c r="AN4" s="413"/>
      <c r="AO4" s="413"/>
      <c r="AP4" s="413"/>
      <c r="AQ4" s="413"/>
      <c r="AR4" s="413"/>
      <c r="AS4" s="413"/>
      <c r="AT4" s="413"/>
      <c r="AU4" s="413"/>
      <c r="AV4" s="413"/>
      <c r="AW4" s="413"/>
      <c r="AX4" s="570"/>
      <c r="AY4" s="387" t="s">
        <v>31</v>
      </c>
      <c r="AZ4" s="388"/>
      <c r="BA4" s="388"/>
      <c r="BB4" s="388"/>
      <c r="BC4" s="388"/>
      <c r="BD4" s="388"/>
      <c r="BE4" s="388"/>
      <c r="BF4" s="388"/>
      <c r="BG4" s="388"/>
      <c r="BH4" s="388"/>
      <c r="BI4" s="388"/>
      <c r="BJ4" s="388"/>
      <c r="BK4" s="388"/>
      <c r="BL4" s="388"/>
      <c r="BM4" s="389"/>
      <c r="BN4" s="390">
        <v>6203649</v>
      </c>
      <c r="BO4" s="391"/>
      <c r="BP4" s="391"/>
      <c r="BQ4" s="391"/>
      <c r="BR4" s="391"/>
      <c r="BS4" s="391"/>
      <c r="BT4" s="391"/>
      <c r="BU4" s="392"/>
      <c r="BV4" s="390">
        <v>6243619</v>
      </c>
      <c r="BW4" s="391"/>
      <c r="BX4" s="391"/>
      <c r="BY4" s="391"/>
      <c r="BZ4" s="391"/>
      <c r="CA4" s="391"/>
      <c r="CB4" s="391"/>
      <c r="CC4" s="392"/>
      <c r="CD4" s="555" t="s">
        <v>32</v>
      </c>
      <c r="CE4" s="556"/>
      <c r="CF4" s="556"/>
      <c r="CG4" s="556"/>
      <c r="CH4" s="556"/>
      <c r="CI4" s="556"/>
      <c r="CJ4" s="556"/>
      <c r="CK4" s="556"/>
      <c r="CL4" s="556"/>
      <c r="CM4" s="556"/>
      <c r="CN4" s="556"/>
      <c r="CO4" s="556"/>
      <c r="CP4" s="556"/>
      <c r="CQ4" s="556"/>
      <c r="CR4" s="556"/>
      <c r="CS4" s="557"/>
      <c r="CT4" s="558">
        <v>3.9</v>
      </c>
      <c r="CU4" s="559"/>
      <c r="CV4" s="559"/>
      <c r="CW4" s="559"/>
      <c r="CX4" s="559"/>
      <c r="CY4" s="559"/>
      <c r="CZ4" s="559"/>
      <c r="DA4" s="560"/>
      <c r="DB4" s="558">
        <v>9.8000000000000007</v>
      </c>
      <c r="DC4" s="559"/>
      <c r="DD4" s="559"/>
      <c r="DE4" s="559"/>
      <c r="DF4" s="559"/>
      <c r="DG4" s="559"/>
      <c r="DH4" s="559"/>
      <c r="DI4" s="560"/>
      <c r="DJ4" s="54"/>
      <c r="DK4" s="54"/>
      <c r="DL4" s="54"/>
      <c r="DM4" s="54"/>
      <c r="DN4" s="54"/>
      <c r="DO4" s="54"/>
    </row>
    <row r="5" spans="1:119" ht="18.75" customHeight="1" x14ac:dyDescent="0.2">
      <c r="A5" s="55"/>
      <c r="B5" s="565"/>
      <c r="C5" s="414"/>
      <c r="D5" s="414"/>
      <c r="E5" s="566"/>
      <c r="F5" s="566"/>
      <c r="G5" s="566"/>
      <c r="H5" s="566"/>
      <c r="I5" s="566"/>
      <c r="J5" s="566"/>
      <c r="K5" s="566"/>
      <c r="L5" s="566"/>
      <c r="M5" s="566"/>
      <c r="N5" s="566"/>
      <c r="O5" s="566"/>
      <c r="P5" s="566"/>
      <c r="Q5" s="566"/>
      <c r="R5" s="412"/>
      <c r="S5" s="412"/>
      <c r="T5" s="412"/>
      <c r="U5" s="412"/>
      <c r="V5" s="569"/>
      <c r="W5" s="493"/>
      <c r="X5" s="413"/>
      <c r="Y5" s="413"/>
      <c r="Z5" s="413"/>
      <c r="AA5" s="413"/>
      <c r="AB5" s="414"/>
      <c r="AC5" s="412"/>
      <c r="AD5" s="413"/>
      <c r="AE5" s="413"/>
      <c r="AF5" s="413"/>
      <c r="AG5" s="413"/>
      <c r="AH5" s="413"/>
      <c r="AI5" s="413"/>
      <c r="AJ5" s="413"/>
      <c r="AK5" s="413"/>
      <c r="AL5" s="570"/>
      <c r="AM5" s="464" t="s">
        <v>33</v>
      </c>
      <c r="AN5" s="369"/>
      <c r="AO5" s="369"/>
      <c r="AP5" s="369"/>
      <c r="AQ5" s="369"/>
      <c r="AR5" s="369"/>
      <c r="AS5" s="369"/>
      <c r="AT5" s="370"/>
      <c r="AU5" s="446" t="s">
        <v>34</v>
      </c>
      <c r="AV5" s="447"/>
      <c r="AW5" s="447"/>
      <c r="AX5" s="447"/>
      <c r="AY5" s="375" t="s">
        <v>35</v>
      </c>
      <c r="AZ5" s="376"/>
      <c r="BA5" s="376"/>
      <c r="BB5" s="376"/>
      <c r="BC5" s="376"/>
      <c r="BD5" s="376"/>
      <c r="BE5" s="376"/>
      <c r="BF5" s="376"/>
      <c r="BG5" s="376"/>
      <c r="BH5" s="376"/>
      <c r="BI5" s="376"/>
      <c r="BJ5" s="376"/>
      <c r="BK5" s="376"/>
      <c r="BL5" s="376"/>
      <c r="BM5" s="377"/>
      <c r="BN5" s="395">
        <v>6057558</v>
      </c>
      <c r="BO5" s="396"/>
      <c r="BP5" s="396"/>
      <c r="BQ5" s="396"/>
      <c r="BR5" s="396"/>
      <c r="BS5" s="396"/>
      <c r="BT5" s="396"/>
      <c r="BU5" s="397"/>
      <c r="BV5" s="395">
        <v>5976982</v>
      </c>
      <c r="BW5" s="396"/>
      <c r="BX5" s="396"/>
      <c r="BY5" s="396"/>
      <c r="BZ5" s="396"/>
      <c r="CA5" s="396"/>
      <c r="CB5" s="396"/>
      <c r="CC5" s="397"/>
      <c r="CD5" s="404" t="s">
        <v>36</v>
      </c>
      <c r="CE5" s="405"/>
      <c r="CF5" s="405"/>
      <c r="CG5" s="405"/>
      <c r="CH5" s="405"/>
      <c r="CI5" s="405"/>
      <c r="CJ5" s="405"/>
      <c r="CK5" s="405"/>
      <c r="CL5" s="405"/>
      <c r="CM5" s="405"/>
      <c r="CN5" s="405"/>
      <c r="CO5" s="405"/>
      <c r="CP5" s="405"/>
      <c r="CQ5" s="405"/>
      <c r="CR5" s="405"/>
      <c r="CS5" s="406"/>
      <c r="CT5" s="365">
        <v>96.8</v>
      </c>
      <c r="CU5" s="366"/>
      <c r="CV5" s="366"/>
      <c r="CW5" s="366"/>
      <c r="CX5" s="366"/>
      <c r="CY5" s="366"/>
      <c r="CZ5" s="366"/>
      <c r="DA5" s="367"/>
      <c r="DB5" s="365">
        <v>95.7</v>
      </c>
      <c r="DC5" s="366"/>
      <c r="DD5" s="366"/>
      <c r="DE5" s="366"/>
      <c r="DF5" s="366"/>
      <c r="DG5" s="366"/>
      <c r="DH5" s="366"/>
      <c r="DI5" s="367"/>
      <c r="DJ5" s="54"/>
      <c r="DK5" s="54"/>
      <c r="DL5" s="54"/>
      <c r="DM5" s="54"/>
      <c r="DN5" s="54"/>
      <c r="DO5" s="54"/>
    </row>
    <row r="6" spans="1:119" ht="18.75" customHeight="1" x14ac:dyDescent="0.2">
      <c r="A6" s="55"/>
      <c r="B6" s="535" t="s">
        <v>37</v>
      </c>
      <c r="C6" s="411"/>
      <c r="D6" s="411"/>
      <c r="E6" s="536"/>
      <c r="F6" s="536"/>
      <c r="G6" s="536"/>
      <c r="H6" s="536"/>
      <c r="I6" s="536"/>
      <c r="J6" s="536"/>
      <c r="K6" s="536"/>
      <c r="L6" s="536" t="s">
        <v>38</v>
      </c>
      <c r="M6" s="536"/>
      <c r="N6" s="536"/>
      <c r="O6" s="536"/>
      <c r="P6" s="536"/>
      <c r="Q6" s="536"/>
      <c r="R6" s="438"/>
      <c r="S6" s="438"/>
      <c r="T6" s="438"/>
      <c r="U6" s="438"/>
      <c r="V6" s="542"/>
      <c r="W6" s="475" t="s">
        <v>39</v>
      </c>
      <c r="X6" s="410"/>
      <c r="Y6" s="410"/>
      <c r="Z6" s="410"/>
      <c r="AA6" s="410"/>
      <c r="AB6" s="411"/>
      <c r="AC6" s="547" t="s">
        <v>40</v>
      </c>
      <c r="AD6" s="548"/>
      <c r="AE6" s="548"/>
      <c r="AF6" s="548"/>
      <c r="AG6" s="548"/>
      <c r="AH6" s="548"/>
      <c r="AI6" s="548"/>
      <c r="AJ6" s="548"/>
      <c r="AK6" s="548"/>
      <c r="AL6" s="549"/>
      <c r="AM6" s="464" t="s">
        <v>41</v>
      </c>
      <c r="AN6" s="369"/>
      <c r="AO6" s="369"/>
      <c r="AP6" s="369"/>
      <c r="AQ6" s="369"/>
      <c r="AR6" s="369"/>
      <c r="AS6" s="369"/>
      <c r="AT6" s="370"/>
      <c r="AU6" s="446" t="s">
        <v>42</v>
      </c>
      <c r="AV6" s="447"/>
      <c r="AW6" s="447"/>
      <c r="AX6" s="447"/>
      <c r="AY6" s="375" t="s">
        <v>43</v>
      </c>
      <c r="AZ6" s="376"/>
      <c r="BA6" s="376"/>
      <c r="BB6" s="376"/>
      <c r="BC6" s="376"/>
      <c r="BD6" s="376"/>
      <c r="BE6" s="376"/>
      <c r="BF6" s="376"/>
      <c r="BG6" s="376"/>
      <c r="BH6" s="376"/>
      <c r="BI6" s="376"/>
      <c r="BJ6" s="376"/>
      <c r="BK6" s="376"/>
      <c r="BL6" s="376"/>
      <c r="BM6" s="377"/>
      <c r="BN6" s="395">
        <v>146091</v>
      </c>
      <c r="BO6" s="396"/>
      <c r="BP6" s="396"/>
      <c r="BQ6" s="396"/>
      <c r="BR6" s="396"/>
      <c r="BS6" s="396"/>
      <c r="BT6" s="396"/>
      <c r="BU6" s="397"/>
      <c r="BV6" s="395">
        <v>266637</v>
      </c>
      <c r="BW6" s="396"/>
      <c r="BX6" s="396"/>
      <c r="BY6" s="396"/>
      <c r="BZ6" s="396"/>
      <c r="CA6" s="396"/>
      <c r="CB6" s="396"/>
      <c r="CC6" s="397"/>
      <c r="CD6" s="404" t="s">
        <v>44</v>
      </c>
      <c r="CE6" s="405"/>
      <c r="CF6" s="405"/>
      <c r="CG6" s="405"/>
      <c r="CH6" s="405"/>
      <c r="CI6" s="405"/>
      <c r="CJ6" s="405"/>
      <c r="CK6" s="405"/>
      <c r="CL6" s="405"/>
      <c r="CM6" s="405"/>
      <c r="CN6" s="405"/>
      <c r="CO6" s="405"/>
      <c r="CP6" s="405"/>
      <c r="CQ6" s="405"/>
      <c r="CR6" s="405"/>
      <c r="CS6" s="406"/>
      <c r="CT6" s="532">
        <v>100.9</v>
      </c>
      <c r="CU6" s="533"/>
      <c r="CV6" s="533"/>
      <c r="CW6" s="533"/>
      <c r="CX6" s="533"/>
      <c r="CY6" s="533"/>
      <c r="CZ6" s="533"/>
      <c r="DA6" s="534"/>
      <c r="DB6" s="532">
        <v>100.8</v>
      </c>
      <c r="DC6" s="533"/>
      <c r="DD6" s="533"/>
      <c r="DE6" s="533"/>
      <c r="DF6" s="533"/>
      <c r="DG6" s="533"/>
      <c r="DH6" s="533"/>
      <c r="DI6" s="534"/>
      <c r="DJ6" s="54"/>
      <c r="DK6" s="54"/>
      <c r="DL6" s="54"/>
      <c r="DM6" s="54"/>
      <c r="DN6" s="54"/>
      <c r="DO6" s="54"/>
    </row>
    <row r="7" spans="1:119" ht="18.75" customHeight="1" x14ac:dyDescent="0.2">
      <c r="A7" s="55"/>
      <c r="B7" s="537"/>
      <c r="C7" s="538"/>
      <c r="D7" s="538"/>
      <c r="E7" s="539"/>
      <c r="F7" s="539"/>
      <c r="G7" s="539"/>
      <c r="H7" s="539"/>
      <c r="I7" s="539"/>
      <c r="J7" s="539"/>
      <c r="K7" s="539"/>
      <c r="L7" s="539"/>
      <c r="M7" s="539"/>
      <c r="N7" s="539"/>
      <c r="O7" s="539"/>
      <c r="P7" s="539"/>
      <c r="Q7" s="539"/>
      <c r="R7" s="543"/>
      <c r="S7" s="543"/>
      <c r="T7" s="543"/>
      <c r="U7" s="543"/>
      <c r="V7" s="544"/>
      <c r="W7" s="530"/>
      <c r="X7" s="348"/>
      <c r="Y7" s="348"/>
      <c r="Z7" s="348"/>
      <c r="AA7" s="348"/>
      <c r="AB7" s="538"/>
      <c r="AC7" s="550"/>
      <c r="AD7" s="349"/>
      <c r="AE7" s="349"/>
      <c r="AF7" s="349"/>
      <c r="AG7" s="349"/>
      <c r="AH7" s="349"/>
      <c r="AI7" s="349"/>
      <c r="AJ7" s="349"/>
      <c r="AK7" s="349"/>
      <c r="AL7" s="551"/>
      <c r="AM7" s="464" t="s">
        <v>45</v>
      </c>
      <c r="AN7" s="369"/>
      <c r="AO7" s="369"/>
      <c r="AP7" s="369"/>
      <c r="AQ7" s="369"/>
      <c r="AR7" s="369"/>
      <c r="AS7" s="369"/>
      <c r="AT7" s="370"/>
      <c r="AU7" s="446" t="s">
        <v>46</v>
      </c>
      <c r="AV7" s="447"/>
      <c r="AW7" s="447"/>
      <c r="AX7" s="447"/>
      <c r="AY7" s="375" t="s">
        <v>47</v>
      </c>
      <c r="AZ7" s="376"/>
      <c r="BA7" s="376"/>
      <c r="BB7" s="376"/>
      <c r="BC7" s="376"/>
      <c r="BD7" s="376"/>
      <c r="BE7" s="376"/>
      <c r="BF7" s="376"/>
      <c r="BG7" s="376"/>
      <c r="BH7" s="376"/>
      <c r="BI7" s="376"/>
      <c r="BJ7" s="376"/>
      <c r="BK7" s="376"/>
      <c r="BL7" s="376"/>
      <c r="BM7" s="377"/>
      <c r="BN7" s="395">
        <v>44740</v>
      </c>
      <c r="BO7" s="396"/>
      <c r="BP7" s="396"/>
      <c r="BQ7" s="396"/>
      <c r="BR7" s="396"/>
      <c r="BS7" s="396"/>
      <c r="BT7" s="396"/>
      <c r="BU7" s="397"/>
      <c r="BV7" s="395">
        <v>11327</v>
      </c>
      <c r="BW7" s="396"/>
      <c r="BX7" s="396"/>
      <c r="BY7" s="396"/>
      <c r="BZ7" s="396"/>
      <c r="CA7" s="396"/>
      <c r="CB7" s="396"/>
      <c r="CC7" s="397"/>
      <c r="CD7" s="404" t="s">
        <v>48</v>
      </c>
      <c r="CE7" s="405"/>
      <c r="CF7" s="405"/>
      <c r="CG7" s="405"/>
      <c r="CH7" s="405"/>
      <c r="CI7" s="405"/>
      <c r="CJ7" s="405"/>
      <c r="CK7" s="405"/>
      <c r="CL7" s="405"/>
      <c r="CM7" s="405"/>
      <c r="CN7" s="405"/>
      <c r="CO7" s="405"/>
      <c r="CP7" s="405"/>
      <c r="CQ7" s="405"/>
      <c r="CR7" s="405"/>
      <c r="CS7" s="406"/>
      <c r="CT7" s="395">
        <v>2597893</v>
      </c>
      <c r="CU7" s="396"/>
      <c r="CV7" s="396"/>
      <c r="CW7" s="396"/>
      <c r="CX7" s="396"/>
      <c r="CY7" s="396"/>
      <c r="CZ7" s="396"/>
      <c r="DA7" s="397"/>
      <c r="DB7" s="395">
        <v>2612618</v>
      </c>
      <c r="DC7" s="396"/>
      <c r="DD7" s="396"/>
      <c r="DE7" s="396"/>
      <c r="DF7" s="396"/>
      <c r="DG7" s="396"/>
      <c r="DH7" s="396"/>
      <c r="DI7" s="397"/>
      <c r="DJ7" s="54"/>
      <c r="DK7" s="54"/>
      <c r="DL7" s="54"/>
      <c r="DM7" s="54"/>
      <c r="DN7" s="54"/>
      <c r="DO7" s="54"/>
    </row>
    <row r="8" spans="1:119" ht="18.75" customHeight="1" thickBot="1" x14ac:dyDescent="0.25">
      <c r="A8" s="55"/>
      <c r="B8" s="540"/>
      <c r="C8" s="476"/>
      <c r="D8" s="476"/>
      <c r="E8" s="541"/>
      <c r="F8" s="541"/>
      <c r="G8" s="541"/>
      <c r="H8" s="541"/>
      <c r="I8" s="541"/>
      <c r="J8" s="541"/>
      <c r="K8" s="541"/>
      <c r="L8" s="541"/>
      <c r="M8" s="541"/>
      <c r="N8" s="541"/>
      <c r="O8" s="541"/>
      <c r="P8" s="541"/>
      <c r="Q8" s="541"/>
      <c r="R8" s="545"/>
      <c r="S8" s="545"/>
      <c r="T8" s="545"/>
      <c r="U8" s="545"/>
      <c r="V8" s="546"/>
      <c r="W8" s="462"/>
      <c r="X8" s="463"/>
      <c r="Y8" s="463"/>
      <c r="Z8" s="463"/>
      <c r="AA8" s="463"/>
      <c r="AB8" s="476"/>
      <c r="AC8" s="552"/>
      <c r="AD8" s="553"/>
      <c r="AE8" s="553"/>
      <c r="AF8" s="553"/>
      <c r="AG8" s="553"/>
      <c r="AH8" s="553"/>
      <c r="AI8" s="553"/>
      <c r="AJ8" s="553"/>
      <c r="AK8" s="553"/>
      <c r="AL8" s="554"/>
      <c r="AM8" s="464" t="s">
        <v>49</v>
      </c>
      <c r="AN8" s="369"/>
      <c r="AO8" s="369"/>
      <c r="AP8" s="369"/>
      <c r="AQ8" s="369"/>
      <c r="AR8" s="369"/>
      <c r="AS8" s="369"/>
      <c r="AT8" s="370"/>
      <c r="AU8" s="446" t="s">
        <v>50</v>
      </c>
      <c r="AV8" s="447"/>
      <c r="AW8" s="447"/>
      <c r="AX8" s="447"/>
      <c r="AY8" s="375" t="s">
        <v>51</v>
      </c>
      <c r="AZ8" s="376"/>
      <c r="BA8" s="376"/>
      <c r="BB8" s="376"/>
      <c r="BC8" s="376"/>
      <c r="BD8" s="376"/>
      <c r="BE8" s="376"/>
      <c r="BF8" s="376"/>
      <c r="BG8" s="376"/>
      <c r="BH8" s="376"/>
      <c r="BI8" s="376"/>
      <c r="BJ8" s="376"/>
      <c r="BK8" s="376"/>
      <c r="BL8" s="376"/>
      <c r="BM8" s="377"/>
      <c r="BN8" s="395">
        <v>101351</v>
      </c>
      <c r="BO8" s="396"/>
      <c r="BP8" s="396"/>
      <c r="BQ8" s="396"/>
      <c r="BR8" s="396"/>
      <c r="BS8" s="396"/>
      <c r="BT8" s="396"/>
      <c r="BU8" s="397"/>
      <c r="BV8" s="395">
        <v>255310</v>
      </c>
      <c r="BW8" s="396"/>
      <c r="BX8" s="396"/>
      <c r="BY8" s="396"/>
      <c r="BZ8" s="396"/>
      <c r="CA8" s="396"/>
      <c r="CB8" s="396"/>
      <c r="CC8" s="397"/>
      <c r="CD8" s="404" t="s">
        <v>52</v>
      </c>
      <c r="CE8" s="405"/>
      <c r="CF8" s="405"/>
      <c r="CG8" s="405"/>
      <c r="CH8" s="405"/>
      <c r="CI8" s="405"/>
      <c r="CJ8" s="405"/>
      <c r="CK8" s="405"/>
      <c r="CL8" s="405"/>
      <c r="CM8" s="405"/>
      <c r="CN8" s="405"/>
      <c r="CO8" s="405"/>
      <c r="CP8" s="405"/>
      <c r="CQ8" s="405"/>
      <c r="CR8" s="405"/>
      <c r="CS8" s="406"/>
      <c r="CT8" s="497">
        <v>0.25</v>
      </c>
      <c r="CU8" s="498"/>
      <c r="CV8" s="498"/>
      <c r="CW8" s="498"/>
      <c r="CX8" s="498"/>
      <c r="CY8" s="498"/>
      <c r="CZ8" s="498"/>
      <c r="DA8" s="499"/>
      <c r="DB8" s="497">
        <v>0.24</v>
      </c>
      <c r="DC8" s="498"/>
      <c r="DD8" s="498"/>
      <c r="DE8" s="498"/>
      <c r="DF8" s="498"/>
      <c r="DG8" s="498"/>
      <c r="DH8" s="498"/>
      <c r="DI8" s="499"/>
      <c r="DJ8" s="54"/>
      <c r="DK8" s="54"/>
      <c r="DL8" s="54"/>
      <c r="DM8" s="54"/>
      <c r="DN8" s="54"/>
      <c r="DO8" s="54"/>
    </row>
    <row r="9" spans="1:119" ht="18.75" customHeight="1" thickBot="1" x14ac:dyDescent="0.25">
      <c r="A9" s="55"/>
      <c r="B9" s="521" t="s">
        <v>53</v>
      </c>
      <c r="C9" s="522"/>
      <c r="D9" s="522"/>
      <c r="E9" s="522"/>
      <c r="F9" s="522"/>
      <c r="G9" s="522"/>
      <c r="H9" s="522"/>
      <c r="I9" s="522"/>
      <c r="J9" s="522"/>
      <c r="K9" s="449"/>
      <c r="L9" s="523" t="s">
        <v>54</v>
      </c>
      <c r="M9" s="524"/>
      <c r="N9" s="524"/>
      <c r="O9" s="524"/>
      <c r="P9" s="524"/>
      <c r="Q9" s="525"/>
      <c r="R9" s="526">
        <v>7345</v>
      </c>
      <c r="S9" s="527"/>
      <c r="T9" s="527"/>
      <c r="U9" s="527"/>
      <c r="V9" s="528"/>
      <c r="W9" s="460" t="s">
        <v>55</v>
      </c>
      <c r="X9" s="461"/>
      <c r="Y9" s="461"/>
      <c r="Z9" s="461"/>
      <c r="AA9" s="461"/>
      <c r="AB9" s="461"/>
      <c r="AC9" s="461"/>
      <c r="AD9" s="461"/>
      <c r="AE9" s="461"/>
      <c r="AF9" s="461"/>
      <c r="AG9" s="461"/>
      <c r="AH9" s="461"/>
      <c r="AI9" s="461"/>
      <c r="AJ9" s="461"/>
      <c r="AK9" s="461"/>
      <c r="AL9" s="529"/>
      <c r="AM9" s="464" t="s">
        <v>56</v>
      </c>
      <c r="AN9" s="369"/>
      <c r="AO9" s="369"/>
      <c r="AP9" s="369"/>
      <c r="AQ9" s="369"/>
      <c r="AR9" s="369"/>
      <c r="AS9" s="369"/>
      <c r="AT9" s="370"/>
      <c r="AU9" s="446" t="s">
        <v>57</v>
      </c>
      <c r="AV9" s="447"/>
      <c r="AW9" s="447"/>
      <c r="AX9" s="447"/>
      <c r="AY9" s="375" t="s">
        <v>58</v>
      </c>
      <c r="AZ9" s="376"/>
      <c r="BA9" s="376"/>
      <c r="BB9" s="376"/>
      <c r="BC9" s="376"/>
      <c r="BD9" s="376"/>
      <c r="BE9" s="376"/>
      <c r="BF9" s="376"/>
      <c r="BG9" s="376"/>
      <c r="BH9" s="376"/>
      <c r="BI9" s="376"/>
      <c r="BJ9" s="376"/>
      <c r="BK9" s="376"/>
      <c r="BL9" s="376"/>
      <c r="BM9" s="377"/>
      <c r="BN9" s="395">
        <v>-153959</v>
      </c>
      <c r="BO9" s="396"/>
      <c r="BP9" s="396"/>
      <c r="BQ9" s="396"/>
      <c r="BR9" s="396"/>
      <c r="BS9" s="396"/>
      <c r="BT9" s="396"/>
      <c r="BU9" s="397"/>
      <c r="BV9" s="395">
        <v>120425</v>
      </c>
      <c r="BW9" s="396"/>
      <c r="BX9" s="396"/>
      <c r="BY9" s="396"/>
      <c r="BZ9" s="396"/>
      <c r="CA9" s="396"/>
      <c r="CB9" s="396"/>
      <c r="CC9" s="397"/>
      <c r="CD9" s="404" t="s">
        <v>59</v>
      </c>
      <c r="CE9" s="405"/>
      <c r="CF9" s="405"/>
      <c r="CG9" s="405"/>
      <c r="CH9" s="405"/>
      <c r="CI9" s="405"/>
      <c r="CJ9" s="405"/>
      <c r="CK9" s="405"/>
      <c r="CL9" s="405"/>
      <c r="CM9" s="405"/>
      <c r="CN9" s="405"/>
      <c r="CO9" s="405"/>
      <c r="CP9" s="405"/>
      <c r="CQ9" s="405"/>
      <c r="CR9" s="405"/>
      <c r="CS9" s="406"/>
      <c r="CT9" s="365">
        <v>12</v>
      </c>
      <c r="CU9" s="366"/>
      <c r="CV9" s="366"/>
      <c r="CW9" s="366"/>
      <c r="CX9" s="366"/>
      <c r="CY9" s="366"/>
      <c r="CZ9" s="366"/>
      <c r="DA9" s="367"/>
      <c r="DB9" s="365">
        <v>11.1</v>
      </c>
      <c r="DC9" s="366"/>
      <c r="DD9" s="366"/>
      <c r="DE9" s="366"/>
      <c r="DF9" s="366"/>
      <c r="DG9" s="366"/>
      <c r="DH9" s="366"/>
      <c r="DI9" s="367"/>
      <c r="DJ9" s="54"/>
      <c r="DK9" s="54"/>
      <c r="DL9" s="54"/>
      <c r="DM9" s="54"/>
      <c r="DN9" s="54"/>
      <c r="DO9" s="54"/>
    </row>
    <row r="10" spans="1:119" ht="18.75" customHeight="1" thickBot="1" x14ac:dyDescent="0.25">
      <c r="A10" s="55"/>
      <c r="B10" s="521"/>
      <c r="C10" s="522"/>
      <c r="D10" s="522"/>
      <c r="E10" s="522"/>
      <c r="F10" s="522"/>
      <c r="G10" s="522"/>
      <c r="H10" s="522"/>
      <c r="I10" s="522"/>
      <c r="J10" s="522"/>
      <c r="K10" s="449"/>
      <c r="L10" s="368" t="s">
        <v>60</v>
      </c>
      <c r="M10" s="369"/>
      <c r="N10" s="369"/>
      <c r="O10" s="369"/>
      <c r="P10" s="369"/>
      <c r="Q10" s="370"/>
      <c r="R10" s="371">
        <v>7224</v>
      </c>
      <c r="S10" s="372"/>
      <c r="T10" s="372"/>
      <c r="U10" s="372"/>
      <c r="V10" s="374"/>
      <c r="W10" s="530"/>
      <c r="X10" s="348"/>
      <c r="Y10" s="348"/>
      <c r="Z10" s="348"/>
      <c r="AA10" s="348"/>
      <c r="AB10" s="348"/>
      <c r="AC10" s="348"/>
      <c r="AD10" s="348"/>
      <c r="AE10" s="348"/>
      <c r="AF10" s="348"/>
      <c r="AG10" s="348"/>
      <c r="AH10" s="348"/>
      <c r="AI10" s="348"/>
      <c r="AJ10" s="348"/>
      <c r="AK10" s="348"/>
      <c r="AL10" s="531"/>
      <c r="AM10" s="464" t="s">
        <v>61</v>
      </c>
      <c r="AN10" s="369"/>
      <c r="AO10" s="369"/>
      <c r="AP10" s="369"/>
      <c r="AQ10" s="369"/>
      <c r="AR10" s="369"/>
      <c r="AS10" s="369"/>
      <c r="AT10" s="370"/>
      <c r="AU10" s="446" t="s">
        <v>62</v>
      </c>
      <c r="AV10" s="447"/>
      <c r="AW10" s="447"/>
      <c r="AX10" s="447"/>
      <c r="AY10" s="375" t="s">
        <v>63</v>
      </c>
      <c r="AZ10" s="376"/>
      <c r="BA10" s="376"/>
      <c r="BB10" s="376"/>
      <c r="BC10" s="376"/>
      <c r="BD10" s="376"/>
      <c r="BE10" s="376"/>
      <c r="BF10" s="376"/>
      <c r="BG10" s="376"/>
      <c r="BH10" s="376"/>
      <c r="BI10" s="376"/>
      <c r="BJ10" s="376"/>
      <c r="BK10" s="376"/>
      <c r="BL10" s="376"/>
      <c r="BM10" s="377"/>
      <c r="BN10" s="395">
        <v>90092</v>
      </c>
      <c r="BO10" s="396"/>
      <c r="BP10" s="396"/>
      <c r="BQ10" s="396"/>
      <c r="BR10" s="396"/>
      <c r="BS10" s="396"/>
      <c r="BT10" s="396"/>
      <c r="BU10" s="397"/>
      <c r="BV10" s="395">
        <v>96622</v>
      </c>
      <c r="BW10" s="396"/>
      <c r="BX10" s="396"/>
      <c r="BY10" s="396"/>
      <c r="BZ10" s="396"/>
      <c r="CA10" s="396"/>
      <c r="CB10" s="396"/>
      <c r="CC10" s="397"/>
      <c r="CD10" s="59" t="s">
        <v>64</v>
      </c>
      <c r="CE10" s="60"/>
      <c r="CF10" s="60"/>
      <c r="CG10" s="60"/>
      <c r="CH10" s="60"/>
      <c r="CI10" s="60"/>
      <c r="CJ10" s="60"/>
      <c r="CK10" s="60"/>
      <c r="CL10" s="60"/>
      <c r="CM10" s="60"/>
      <c r="CN10" s="60"/>
      <c r="CO10" s="60"/>
      <c r="CP10" s="60"/>
      <c r="CQ10" s="60"/>
      <c r="CR10" s="60"/>
      <c r="CS10" s="61"/>
      <c r="CT10" s="62"/>
      <c r="CU10" s="63"/>
      <c r="CV10" s="63"/>
      <c r="CW10" s="63"/>
      <c r="CX10" s="63"/>
      <c r="CY10" s="63"/>
      <c r="CZ10" s="63"/>
      <c r="DA10" s="64"/>
      <c r="DB10" s="62"/>
      <c r="DC10" s="63"/>
      <c r="DD10" s="63"/>
      <c r="DE10" s="63"/>
      <c r="DF10" s="63"/>
      <c r="DG10" s="63"/>
      <c r="DH10" s="63"/>
      <c r="DI10" s="64"/>
      <c r="DJ10" s="54"/>
      <c r="DK10" s="54"/>
      <c r="DL10" s="54"/>
      <c r="DM10" s="54"/>
      <c r="DN10" s="54"/>
      <c r="DO10" s="54"/>
    </row>
    <row r="11" spans="1:119" ht="18.75" customHeight="1" thickBot="1" x14ac:dyDescent="0.25">
      <c r="A11" s="55"/>
      <c r="B11" s="521"/>
      <c r="C11" s="522"/>
      <c r="D11" s="522"/>
      <c r="E11" s="522"/>
      <c r="F11" s="522"/>
      <c r="G11" s="522"/>
      <c r="H11" s="522"/>
      <c r="I11" s="522"/>
      <c r="J11" s="522"/>
      <c r="K11" s="449"/>
      <c r="L11" s="350" t="s">
        <v>65</v>
      </c>
      <c r="M11" s="351"/>
      <c r="N11" s="351"/>
      <c r="O11" s="351"/>
      <c r="P11" s="351"/>
      <c r="Q11" s="352"/>
      <c r="R11" s="518" t="s">
        <v>66</v>
      </c>
      <c r="S11" s="519"/>
      <c r="T11" s="519"/>
      <c r="U11" s="519"/>
      <c r="V11" s="520"/>
      <c r="W11" s="530"/>
      <c r="X11" s="348"/>
      <c r="Y11" s="348"/>
      <c r="Z11" s="348"/>
      <c r="AA11" s="348"/>
      <c r="AB11" s="348"/>
      <c r="AC11" s="348"/>
      <c r="AD11" s="348"/>
      <c r="AE11" s="348"/>
      <c r="AF11" s="348"/>
      <c r="AG11" s="348"/>
      <c r="AH11" s="348"/>
      <c r="AI11" s="348"/>
      <c r="AJ11" s="348"/>
      <c r="AK11" s="348"/>
      <c r="AL11" s="531"/>
      <c r="AM11" s="464" t="s">
        <v>67</v>
      </c>
      <c r="AN11" s="369"/>
      <c r="AO11" s="369"/>
      <c r="AP11" s="369"/>
      <c r="AQ11" s="369"/>
      <c r="AR11" s="369"/>
      <c r="AS11" s="369"/>
      <c r="AT11" s="370"/>
      <c r="AU11" s="446" t="s">
        <v>68</v>
      </c>
      <c r="AV11" s="447"/>
      <c r="AW11" s="447"/>
      <c r="AX11" s="447"/>
      <c r="AY11" s="375" t="s">
        <v>69</v>
      </c>
      <c r="AZ11" s="376"/>
      <c r="BA11" s="376"/>
      <c r="BB11" s="376"/>
      <c r="BC11" s="376"/>
      <c r="BD11" s="376"/>
      <c r="BE11" s="376"/>
      <c r="BF11" s="376"/>
      <c r="BG11" s="376"/>
      <c r="BH11" s="376"/>
      <c r="BI11" s="376"/>
      <c r="BJ11" s="376"/>
      <c r="BK11" s="376"/>
      <c r="BL11" s="376"/>
      <c r="BM11" s="377"/>
      <c r="BN11" s="395" t="s">
        <v>70</v>
      </c>
      <c r="BO11" s="396"/>
      <c r="BP11" s="396"/>
      <c r="BQ11" s="396"/>
      <c r="BR11" s="396"/>
      <c r="BS11" s="396"/>
      <c r="BT11" s="396"/>
      <c r="BU11" s="397"/>
      <c r="BV11" s="395" t="s">
        <v>70</v>
      </c>
      <c r="BW11" s="396"/>
      <c r="BX11" s="396"/>
      <c r="BY11" s="396"/>
      <c r="BZ11" s="396"/>
      <c r="CA11" s="396"/>
      <c r="CB11" s="396"/>
      <c r="CC11" s="397"/>
      <c r="CD11" s="404" t="s">
        <v>71</v>
      </c>
      <c r="CE11" s="405"/>
      <c r="CF11" s="405"/>
      <c r="CG11" s="405"/>
      <c r="CH11" s="405"/>
      <c r="CI11" s="405"/>
      <c r="CJ11" s="405"/>
      <c r="CK11" s="405"/>
      <c r="CL11" s="405"/>
      <c r="CM11" s="405"/>
      <c r="CN11" s="405"/>
      <c r="CO11" s="405"/>
      <c r="CP11" s="405"/>
      <c r="CQ11" s="405"/>
      <c r="CR11" s="405"/>
      <c r="CS11" s="406"/>
      <c r="CT11" s="497" t="s">
        <v>70</v>
      </c>
      <c r="CU11" s="498"/>
      <c r="CV11" s="498"/>
      <c r="CW11" s="498"/>
      <c r="CX11" s="498"/>
      <c r="CY11" s="498"/>
      <c r="CZ11" s="498"/>
      <c r="DA11" s="499"/>
      <c r="DB11" s="497" t="s">
        <v>70</v>
      </c>
      <c r="DC11" s="498"/>
      <c r="DD11" s="498"/>
      <c r="DE11" s="498"/>
      <c r="DF11" s="498"/>
      <c r="DG11" s="498"/>
      <c r="DH11" s="498"/>
      <c r="DI11" s="499"/>
      <c r="DJ11" s="54"/>
      <c r="DK11" s="54"/>
      <c r="DL11" s="54"/>
      <c r="DM11" s="54"/>
      <c r="DN11" s="54"/>
      <c r="DO11" s="54"/>
    </row>
    <row r="12" spans="1:119" ht="18.75" customHeight="1" x14ac:dyDescent="0.2">
      <c r="A12" s="55"/>
      <c r="B12" s="500" t="s">
        <v>72</v>
      </c>
      <c r="C12" s="501"/>
      <c r="D12" s="501"/>
      <c r="E12" s="501"/>
      <c r="F12" s="501"/>
      <c r="G12" s="501"/>
      <c r="H12" s="501"/>
      <c r="I12" s="501"/>
      <c r="J12" s="501"/>
      <c r="K12" s="502"/>
      <c r="L12" s="509" t="s">
        <v>73</v>
      </c>
      <c r="M12" s="510"/>
      <c r="N12" s="510"/>
      <c r="O12" s="510"/>
      <c r="P12" s="510"/>
      <c r="Q12" s="511"/>
      <c r="R12" s="512">
        <v>7558</v>
      </c>
      <c r="S12" s="513"/>
      <c r="T12" s="513"/>
      <c r="U12" s="513"/>
      <c r="V12" s="514"/>
      <c r="W12" s="515" t="s">
        <v>26</v>
      </c>
      <c r="X12" s="447"/>
      <c r="Y12" s="447"/>
      <c r="Z12" s="447"/>
      <c r="AA12" s="447"/>
      <c r="AB12" s="516"/>
      <c r="AC12" s="446" t="s">
        <v>74</v>
      </c>
      <c r="AD12" s="447"/>
      <c r="AE12" s="447"/>
      <c r="AF12" s="447"/>
      <c r="AG12" s="516"/>
      <c r="AH12" s="446" t="s">
        <v>75</v>
      </c>
      <c r="AI12" s="447"/>
      <c r="AJ12" s="447"/>
      <c r="AK12" s="447"/>
      <c r="AL12" s="517"/>
      <c r="AM12" s="464" t="s">
        <v>76</v>
      </c>
      <c r="AN12" s="369"/>
      <c r="AO12" s="369"/>
      <c r="AP12" s="369"/>
      <c r="AQ12" s="369"/>
      <c r="AR12" s="369"/>
      <c r="AS12" s="369"/>
      <c r="AT12" s="370"/>
      <c r="AU12" s="446" t="s">
        <v>77</v>
      </c>
      <c r="AV12" s="447"/>
      <c r="AW12" s="447"/>
      <c r="AX12" s="447"/>
      <c r="AY12" s="375" t="s">
        <v>78</v>
      </c>
      <c r="AZ12" s="376"/>
      <c r="BA12" s="376"/>
      <c r="BB12" s="376"/>
      <c r="BC12" s="376"/>
      <c r="BD12" s="376"/>
      <c r="BE12" s="376"/>
      <c r="BF12" s="376"/>
      <c r="BG12" s="376"/>
      <c r="BH12" s="376"/>
      <c r="BI12" s="376"/>
      <c r="BJ12" s="376"/>
      <c r="BK12" s="376"/>
      <c r="BL12" s="376"/>
      <c r="BM12" s="377"/>
      <c r="BN12" s="395">
        <v>13562</v>
      </c>
      <c r="BO12" s="396"/>
      <c r="BP12" s="396"/>
      <c r="BQ12" s="396"/>
      <c r="BR12" s="396"/>
      <c r="BS12" s="396"/>
      <c r="BT12" s="396"/>
      <c r="BU12" s="397"/>
      <c r="BV12" s="395" t="s">
        <v>79</v>
      </c>
      <c r="BW12" s="396"/>
      <c r="BX12" s="396"/>
      <c r="BY12" s="396"/>
      <c r="BZ12" s="396"/>
      <c r="CA12" s="396"/>
      <c r="CB12" s="396"/>
      <c r="CC12" s="397"/>
      <c r="CD12" s="404" t="s">
        <v>80</v>
      </c>
      <c r="CE12" s="405"/>
      <c r="CF12" s="405"/>
      <c r="CG12" s="405"/>
      <c r="CH12" s="405"/>
      <c r="CI12" s="405"/>
      <c r="CJ12" s="405"/>
      <c r="CK12" s="405"/>
      <c r="CL12" s="405"/>
      <c r="CM12" s="405"/>
      <c r="CN12" s="405"/>
      <c r="CO12" s="405"/>
      <c r="CP12" s="405"/>
      <c r="CQ12" s="405"/>
      <c r="CR12" s="405"/>
      <c r="CS12" s="406"/>
      <c r="CT12" s="497" t="s">
        <v>79</v>
      </c>
      <c r="CU12" s="498"/>
      <c r="CV12" s="498"/>
      <c r="CW12" s="498"/>
      <c r="CX12" s="498"/>
      <c r="CY12" s="498"/>
      <c r="CZ12" s="498"/>
      <c r="DA12" s="499"/>
      <c r="DB12" s="497" t="s">
        <v>79</v>
      </c>
      <c r="DC12" s="498"/>
      <c r="DD12" s="498"/>
      <c r="DE12" s="498"/>
      <c r="DF12" s="498"/>
      <c r="DG12" s="498"/>
      <c r="DH12" s="498"/>
      <c r="DI12" s="499"/>
      <c r="DJ12" s="54"/>
      <c r="DK12" s="54"/>
      <c r="DL12" s="54"/>
      <c r="DM12" s="54"/>
      <c r="DN12" s="54"/>
      <c r="DO12" s="54"/>
    </row>
    <row r="13" spans="1:119" ht="18.75" customHeight="1" x14ac:dyDescent="0.2">
      <c r="A13" s="55"/>
      <c r="B13" s="503"/>
      <c r="C13" s="504"/>
      <c r="D13" s="504"/>
      <c r="E13" s="504"/>
      <c r="F13" s="504"/>
      <c r="G13" s="504"/>
      <c r="H13" s="504"/>
      <c r="I13" s="504"/>
      <c r="J13" s="504"/>
      <c r="K13" s="505"/>
      <c r="L13" s="65"/>
      <c r="M13" s="487" t="s">
        <v>81</v>
      </c>
      <c r="N13" s="488"/>
      <c r="O13" s="488"/>
      <c r="P13" s="488"/>
      <c r="Q13" s="489"/>
      <c r="R13" s="490">
        <v>7538</v>
      </c>
      <c r="S13" s="491"/>
      <c r="T13" s="491"/>
      <c r="U13" s="491"/>
      <c r="V13" s="492"/>
      <c r="W13" s="475" t="s">
        <v>82</v>
      </c>
      <c r="X13" s="410"/>
      <c r="Y13" s="410"/>
      <c r="Z13" s="410"/>
      <c r="AA13" s="410"/>
      <c r="AB13" s="411"/>
      <c r="AC13" s="371">
        <v>819</v>
      </c>
      <c r="AD13" s="372"/>
      <c r="AE13" s="372"/>
      <c r="AF13" s="372"/>
      <c r="AG13" s="373"/>
      <c r="AH13" s="371">
        <v>907</v>
      </c>
      <c r="AI13" s="372"/>
      <c r="AJ13" s="372"/>
      <c r="AK13" s="372"/>
      <c r="AL13" s="374"/>
      <c r="AM13" s="464" t="s">
        <v>83</v>
      </c>
      <c r="AN13" s="369"/>
      <c r="AO13" s="369"/>
      <c r="AP13" s="369"/>
      <c r="AQ13" s="369"/>
      <c r="AR13" s="369"/>
      <c r="AS13" s="369"/>
      <c r="AT13" s="370"/>
      <c r="AU13" s="446" t="s">
        <v>77</v>
      </c>
      <c r="AV13" s="447"/>
      <c r="AW13" s="447"/>
      <c r="AX13" s="447"/>
      <c r="AY13" s="375" t="s">
        <v>84</v>
      </c>
      <c r="AZ13" s="376"/>
      <c r="BA13" s="376"/>
      <c r="BB13" s="376"/>
      <c r="BC13" s="376"/>
      <c r="BD13" s="376"/>
      <c r="BE13" s="376"/>
      <c r="BF13" s="376"/>
      <c r="BG13" s="376"/>
      <c r="BH13" s="376"/>
      <c r="BI13" s="376"/>
      <c r="BJ13" s="376"/>
      <c r="BK13" s="376"/>
      <c r="BL13" s="376"/>
      <c r="BM13" s="377"/>
      <c r="BN13" s="395">
        <v>-77429</v>
      </c>
      <c r="BO13" s="396"/>
      <c r="BP13" s="396"/>
      <c r="BQ13" s="396"/>
      <c r="BR13" s="396"/>
      <c r="BS13" s="396"/>
      <c r="BT13" s="396"/>
      <c r="BU13" s="397"/>
      <c r="BV13" s="395">
        <v>217047</v>
      </c>
      <c r="BW13" s="396"/>
      <c r="BX13" s="396"/>
      <c r="BY13" s="396"/>
      <c r="BZ13" s="396"/>
      <c r="CA13" s="396"/>
      <c r="CB13" s="396"/>
      <c r="CC13" s="397"/>
      <c r="CD13" s="404" t="s">
        <v>85</v>
      </c>
      <c r="CE13" s="405"/>
      <c r="CF13" s="405"/>
      <c r="CG13" s="405"/>
      <c r="CH13" s="405"/>
      <c r="CI13" s="405"/>
      <c r="CJ13" s="405"/>
      <c r="CK13" s="405"/>
      <c r="CL13" s="405"/>
      <c r="CM13" s="405"/>
      <c r="CN13" s="405"/>
      <c r="CO13" s="405"/>
      <c r="CP13" s="405"/>
      <c r="CQ13" s="405"/>
      <c r="CR13" s="405"/>
      <c r="CS13" s="406"/>
      <c r="CT13" s="365">
        <v>8.8000000000000007</v>
      </c>
      <c r="CU13" s="366"/>
      <c r="CV13" s="366"/>
      <c r="CW13" s="366"/>
      <c r="CX13" s="366"/>
      <c r="CY13" s="366"/>
      <c r="CZ13" s="366"/>
      <c r="DA13" s="367"/>
      <c r="DB13" s="365">
        <v>9.1999999999999993</v>
      </c>
      <c r="DC13" s="366"/>
      <c r="DD13" s="366"/>
      <c r="DE13" s="366"/>
      <c r="DF13" s="366"/>
      <c r="DG13" s="366"/>
      <c r="DH13" s="366"/>
      <c r="DI13" s="367"/>
      <c r="DJ13" s="54"/>
      <c r="DK13" s="54"/>
      <c r="DL13" s="54"/>
      <c r="DM13" s="54"/>
      <c r="DN13" s="54"/>
      <c r="DO13" s="54"/>
    </row>
    <row r="14" spans="1:119" ht="18.75" customHeight="1" thickBot="1" x14ac:dyDescent="0.25">
      <c r="A14" s="55"/>
      <c r="B14" s="503"/>
      <c r="C14" s="504"/>
      <c r="D14" s="504"/>
      <c r="E14" s="504"/>
      <c r="F14" s="504"/>
      <c r="G14" s="504"/>
      <c r="H14" s="504"/>
      <c r="I14" s="504"/>
      <c r="J14" s="504"/>
      <c r="K14" s="505"/>
      <c r="L14" s="480" t="s">
        <v>86</v>
      </c>
      <c r="M14" s="495"/>
      <c r="N14" s="495"/>
      <c r="O14" s="495"/>
      <c r="P14" s="495"/>
      <c r="Q14" s="496"/>
      <c r="R14" s="490">
        <v>7656</v>
      </c>
      <c r="S14" s="491"/>
      <c r="T14" s="491"/>
      <c r="U14" s="491"/>
      <c r="V14" s="492"/>
      <c r="W14" s="493"/>
      <c r="X14" s="413"/>
      <c r="Y14" s="413"/>
      <c r="Z14" s="413"/>
      <c r="AA14" s="413"/>
      <c r="AB14" s="414"/>
      <c r="AC14" s="483">
        <v>22.2</v>
      </c>
      <c r="AD14" s="484"/>
      <c r="AE14" s="484"/>
      <c r="AF14" s="484"/>
      <c r="AG14" s="485"/>
      <c r="AH14" s="483">
        <v>25.1</v>
      </c>
      <c r="AI14" s="484"/>
      <c r="AJ14" s="484"/>
      <c r="AK14" s="484"/>
      <c r="AL14" s="486"/>
      <c r="AM14" s="464"/>
      <c r="AN14" s="369"/>
      <c r="AO14" s="369"/>
      <c r="AP14" s="369"/>
      <c r="AQ14" s="369"/>
      <c r="AR14" s="369"/>
      <c r="AS14" s="369"/>
      <c r="AT14" s="370"/>
      <c r="AU14" s="446"/>
      <c r="AV14" s="447"/>
      <c r="AW14" s="447"/>
      <c r="AX14" s="447"/>
      <c r="AY14" s="375"/>
      <c r="AZ14" s="376"/>
      <c r="BA14" s="376"/>
      <c r="BB14" s="376"/>
      <c r="BC14" s="376"/>
      <c r="BD14" s="376"/>
      <c r="BE14" s="376"/>
      <c r="BF14" s="376"/>
      <c r="BG14" s="376"/>
      <c r="BH14" s="376"/>
      <c r="BI14" s="376"/>
      <c r="BJ14" s="376"/>
      <c r="BK14" s="376"/>
      <c r="BL14" s="376"/>
      <c r="BM14" s="377"/>
      <c r="BN14" s="395"/>
      <c r="BO14" s="396"/>
      <c r="BP14" s="396"/>
      <c r="BQ14" s="396"/>
      <c r="BR14" s="396"/>
      <c r="BS14" s="396"/>
      <c r="BT14" s="396"/>
      <c r="BU14" s="397"/>
      <c r="BV14" s="395"/>
      <c r="BW14" s="396"/>
      <c r="BX14" s="396"/>
      <c r="BY14" s="396"/>
      <c r="BZ14" s="396"/>
      <c r="CA14" s="396"/>
      <c r="CB14" s="396"/>
      <c r="CC14" s="397"/>
      <c r="CD14" s="401" t="s">
        <v>87</v>
      </c>
      <c r="CE14" s="402"/>
      <c r="CF14" s="402"/>
      <c r="CG14" s="402"/>
      <c r="CH14" s="402"/>
      <c r="CI14" s="402"/>
      <c r="CJ14" s="402"/>
      <c r="CK14" s="402"/>
      <c r="CL14" s="402"/>
      <c r="CM14" s="402"/>
      <c r="CN14" s="402"/>
      <c r="CO14" s="402"/>
      <c r="CP14" s="402"/>
      <c r="CQ14" s="402"/>
      <c r="CR14" s="402"/>
      <c r="CS14" s="403"/>
      <c r="CT14" s="494">
        <v>48.1</v>
      </c>
      <c r="CU14" s="454"/>
      <c r="CV14" s="454"/>
      <c r="CW14" s="454"/>
      <c r="CX14" s="454"/>
      <c r="CY14" s="454"/>
      <c r="CZ14" s="454"/>
      <c r="DA14" s="455"/>
      <c r="DB14" s="494">
        <v>59.1</v>
      </c>
      <c r="DC14" s="454"/>
      <c r="DD14" s="454"/>
      <c r="DE14" s="454"/>
      <c r="DF14" s="454"/>
      <c r="DG14" s="454"/>
      <c r="DH14" s="454"/>
      <c r="DI14" s="455"/>
      <c r="DJ14" s="54"/>
      <c r="DK14" s="54"/>
      <c r="DL14" s="54"/>
      <c r="DM14" s="54"/>
      <c r="DN14" s="54"/>
      <c r="DO14" s="54"/>
    </row>
    <row r="15" spans="1:119" ht="18.75" customHeight="1" x14ac:dyDescent="0.2">
      <c r="A15" s="55"/>
      <c r="B15" s="503"/>
      <c r="C15" s="504"/>
      <c r="D15" s="504"/>
      <c r="E15" s="504"/>
      <c r="F15" s="504"/>
      <c r="G15" s="504"/>
      <c r="H15" s="504"/>
      <c r="I15" s="504"/>
      <c r="J15" s="504"/>
      <c r="K15" s="505"/>
      <c r="L15" s="65"/>
      <c r="M15" s="487" t="s">
        <v>81</v>
      </c>
      <c r="N15" s="488"/>
      <c r="O15" s="488"/>
      <c r="P15" s="488"/>
      <c r="Q15" s="489"/>
      <c r="R15" s="490">
        <v>7640</v>
      </c>
      <c r="S15" s="491"/>
      <c r="T15" s="491"/>
      <c r="U15" s="491"/>
      <c r="V15" s="492"/>
      <c r="W15" s="475" t="s">
        <v>88</v>
      </c>
      <c r="X15" s="410"/>
      <c r="Y15" s="410"/>
      <c r="Z15" s="410"/>
      <c r="AA15" s="410"/>
      <c r="AB15" s="411"/>
      <c r="AC15" s="371">
        <v>868</v>
      </c>
      <c r="AD15" s="372"/>
      <c r="AE15" s="372"/>
      <c r="AF15" s="372"/>
      <c r="AG15" s="373"/>
      <c r="AH15" s="371">
        <v>820</v>
      </c>
      <c r="AI15" s="372"/>
      <c r="AJ15" s="372"/>
      <c r="AK15" s="372"/>
      <c r="AL15" s="374"/>
      <c r="AM15" s="464"/>
      <c r="AN15" s="369"/>
      <c r="AO15" s="369"/>
      <c r="AP15" s="369"/>
      <c r="AQ15" s="369"/>
      <c r="AR15" s="369"/>
      <c r="AS15" s="369"/>
      <c r="AT15" s="370"/>
      <c r="AU15" s="446"/>
      <c r="AV15" s="447"/>
      <c r="AW15" s="447"/>
      <c r="AX15" s="447"/>
      <c r="AY15" s="387" t="s">
        <v>89</v>
      </c>
      <c r="AZ15" s="388"/>
      <c r="BA15" s="388"/>
      <c r="BB15" s="388"/>
      <c r="BC15" s="388"/>
      <c r="BD15" s="388"/>
      <c r="BE15" s="388"/>
      <c r="BF15" s="388"/>
      <c r="BG15" s="388"/>
      <c r="BH15" s="388"/>
      <c r="BI15" s="388"/>
      <c r="BJ15" s="388"/>
      <c r="BK15" s="388"/>
      <c r="BL15" s="388"/>
      <c r="BM15" s="389"/>
      <c r="BN15" s="390">
        <v>613039</v>
      </c>
      <c r="BO15" s="391"/>
      <c r="BP15" s="391"/>
      <c r="BQ15" s="391"/>
      <c r="BR15" s="391"/>
      <c r="BS15" s="391"/>
      <c r="BT15" s="391"/>
      <c r="BU15" s="392"/>
      <c r="BV15" s="390">
        <v>591750</v>
      </c>
      <c r="BW15" s="391"/>
      <c r="BX15" s="391"/>
      <c r="BY15" s="391"/>
      <c r="BZ15" s="391"/>
      <c r="CA15" s="391"/>
      <c r="CB15" s="391"/>
      <c r="CC15" s="392"/>
      <c r="CD15" s="477" t="s">
        <v>90</v>
      </c>
      <c r="CE15" s="478"/>
      <c r="CF15" s="478"/>
      <c r="CG15" s="478"/>
      <c r="CH15" s="478"/>
      <c r="CI15" s="478"/>
      <c r="CJ15" s="478"/>
      <c r="CK15" s="478"/>
      <c r="CL15" s="478"/>
      <c r="CM15" s="478"/>
      <c r="CN15" s="478"/>
      <c r="CO15" s="478"/>
      <c r="CP15" s="478"/>
      <c r="CQ15" s="478"/>
      <c r="CR15" s="478"/>
      <c r="CS15" s="479"/>
      <c r="CT15" s="66"/>
      <c r="CU15" s="67"/>
      <c r="CV15" s="67"/>
      <c r="CW15" s="67"/>
      <c r="CX15" s="67"/>
      <c r="CY15" s="67"/>
      <c r="CZ15" s="67"/>
      <c r="DA15" s="68"/>
      <c r="DB15" s="66"/>
      <c r="DC15" s="67"/>
      <c r="DD15" s="67"/>
      <c r="DE15" s="67"/>
      <c r="DF15" s="67"/>
      <c r="DG15" s="67"/>
      <c r="DH15" s="67"/>
      <c r="DI15" s="68"/>
      <c r="DJ15" s="54"/>
      <c r="DK15" s="54"/>
      <c r="DL15" s="54"/>
      <c r="DM15" s="54"/>
      <c r="DN15" s="54"/>
      <c r="DO15" s="54"/>
    </row>
    <row r="16" spans="1:119" ht="18.75" customHeight="1" x14ac:dyDescent="0.2">
      <c r="A16" s="55"/>
      <c r="B16" s="503"/>
      <c r="C16" s="504"/>
      <c r="D16" s="504"/>
      <c r="E16" s="504"/>
      <c r="F16" s="504"/>
      <c r="G16" s="504"/>
      <c r="H16" s="504"/>
      <c r="I16" s="504"/>
      <c r="J16" s="504"/>
      <c r="K16" s="505"/>
      <c r="L16" s="480" t="s">
        <v>91</v>
      </c>
      <c r="M16" s="481"/>
      <c r="N16" s="481"/>
      <c r="O16" s="481"/>
      <c r="P16" s="481"/>
      <c r="Q16" s="482"/>
      <c r="R16" s="472" t="s">
        <v>92</v>
      </c>
      <c r="S16" s="473"/>
      <c r="T16" s="473"/>
      <c r="U16" s="473"/>
      <c r="V16" s="474"/>
      <c r="W16" s="493"/>
      <c r="X16" s="413"/>
      <c r="Y16" s="413"/>
      <c r="Z16" s="413"/>
      <c r="AA16" s="413"/>
      <c r="AB16" s="414"/>
      <c r="AC16" s="483">
        <v>23.6</v>
      </c>
      <c r="AD16" s="484"/>
      <c r="AE16" s="484"/>
      <c r="AF16" s="484"/>
      <c r="AG16" s="485"/>
      <c r="AH16" s="483">
        <v>22.7</v>
      </c>
      <c r="AI16" s="484"/>
      <c r="AJ16" s="484"/>
      <c r="AK16" s="484"/>
      <c r="AL16" s="486"/>
      <c r="AM16" s="464"/>
      <c r="AN16" s="369"/>
      <c r="AO16" s="369"/>
      <c r="AP16" s="369"/>
      <c r="AQ16" s="369"/>
      <c r="AR16" s="369"/>
      <c r="AS16" s="369"/>
      <c r="AT16" s="370"/>
      <c r="AU16" s="446"/>
      <c r="AV16" s="447"/>
      <c r="AW16" s="447"/>
      <c r="AX16" s="447"/>
      <c r="AY16" s="375" t="s">
        <v>93</v>
      </c>
      <c r="AZ16" s="376"/>
      <c r="BA16" s="376"/>
      <c r="BB16" s="376"/>
      <c r="BC16" s="376"/>
      <c r="BD16" s="376"/>
      <c r="BE16" s="376"/>
      <c r="BF16" s="376"/>
      <c r="BG16" s="376"/>
      <c r="BH16" s="376"/>
      <c r="BI16" s="376"/>
      <c r="BJ16" s="376"/>
      <c r="BK16" s="376"/>
      <c r="BL16" s="376"/>
      <c r="BM16" s="377"/>
      <c r="BN16" s="395">
        <v>2345440</v>
      </c>
      <c r="BO16" s="396"/>
      <c r="BP16" s="396"/>
      <c r="BQ16" s="396"/>
      <c r="BR16" s="396"/>
      <c r="BS16" s="396"/>
      <c r="BT16" s="396"/>
      <c r="BU16" s="397"/>
      <c r="BV16" s="395">
        <v>2333729</v>
      </c>
      <c r="BW16" s="396"/>
      <c r="BX16" s="396"/>
      <c r="BY16" s="396"/>
      <c r="BZ16" s="396"/>
      <c r="CA16" s="396"/>
      <c r="CB16" s="396"/>
      <c r="CC16" s="397"/>
      <c r="CD16" s="69"/>
      <c r="CE16" s="393"/>
      <c r="CF16" s="393"/>
      <c r="CG16" s="393"/>
      <c r="CH16" s="393"/>
      <c r="CI16" s="393"/>
      <c r="CJ16" s="393"/>
      <c r="CK16" s="393"/>
      <c r="CL16" s="393"/>
      <c r="CM16" s="393"/>
      <c r="CN16" s="393"/>
      <c r="CO16" s="393"/>
      <c r="CP16" s="393"/>
      <c r="CQ16" s="393"/>
      <c r="CR16" s="393"/>
      <c r="CS16" s="394"/>
      <c r="CT16" s="365"/>
      <c r="CU16" s="366"/>
      <c r="CV16" s="366"/>
      <c r="CW16" s="366"/>
      <c r="CX16" s="366"/>
      <c r="CY16" s="366"/>
      <c r="CZ16" s="366"/>
      <c r="DA16" s="367"/>
      <c r="DB16" s="365"/>
      <c r="DC16" s="366"/>
      <c r="DD16" s="366"/>
      <c r="DE16" s="366"/>
      <c r="DF16" s="366"/>
      <c r="DG16" s="366"/>
      <c r="DH16" s="366"/>
      <c r="DI16" s="367"/>
      <c r="DJ16" s="54"/>
      <c r="DK16" s="54"/>
      <c r="DL16" s="54"/>
      <c r="DM16" s="54"/>
      <c r="DN16" s="54"/>
      <c r="DO16" s="54"/>
    </row>
    <row r="17" spans="1:119" ht="18.75" customHeight="1" thickBot="1" x14ac:dyDescent="0.25">
      <c r="A17" s="55"/>
      <c r="B17" s="506"/>
      <c r="C17" s="507"/>
      <c r="D17" s="507"/>
      <c r="E17" s="507"/>
      <c r="F17" s="507"/>
      <c r="G17" s="507"/>
      <c r="H17" s="507"/>
      <c r="I17" s="507"/>
      <c r="J17" s="507"/>
      <c r="K17" s="508"/>
      <c r="L17" s="70"/>
      <c r="M17" s="469" t="s">
        <v>94</v>
      </c>
      <c r="N17" s="470"/>
      <c r="O17" s="470"/>
      <c r="P17" s="470"/>
      <c r="Q17" s="471"/>
      <c r="R17" s="472" t="s">
        <v>92</v>
      </c>
      <c r="S17" s="473"/>
      <c r="T17" s="473"/>
      <c r="U17" s="473"/>
      <c r="V17" s="474"/>
      <c r="W17" s="475" t="s">
        <v>95</v>
      </c>
      <c r="X17" s="410"/>
      <c r="Y17" s="410"/>
      <c r="Z17" s="410"/>
      <c r="AA17" s="410"/>
      <c r="AB17" s="411"/>
      <c r="AC17" s="371">
        <v>1997</v>
      </c>
      <c r="AD17" s="372"/>
      <c r="AE17" s="372"/>
      <c r="AF17" s="372"/>
      <c r="AG17" s="373"/>
      <c r="AH17" s="371">
        <v>1891</v>
      </c>
      <c r="AI17" s="372"/>
      <c r="AJ17" s="372"/>
      <c r="AK17" s="372"/>
      <c r="AL17" s="374"/>
      <c r="AM17" s="464"/>
      <c r="AN17" s="369"/>
      <c r="AO17" s="369"/>
      <c r="AP17" s="369"/>
      <c r="AQ17" s="369"/>
      <c r="AR17" s="369"/>
      <c r="AS17" s="369"/>
      <c r="AT17" s="370"/>
      <c r="AU17" s="446"/>
      <c r="AV17" s="447"/>
      <c r="AW17" s="447"/>
      <c r="AX17" s="447"/>
      <c r="AY17" s="375" t="s">
        <v>96</v>
      </c>
      <c r="AZ17" s="376"/>
      <c r="BA17" s="376"/>
      <c r="BB17" s="376"/>
      <c r="BC17" s="376"/>
      <c r="BD17" s="376"/>
      <c r="BE17" s="376"/>
      <c r="BF17" s="376"/>
      <c r="BG17" s="376"/>
      <c r="BH17" s="376"/>
      <c r="BI17" s="376"/>
      <c r="BJ17" s="376"/>
      <c r="BK17" s="376"/>
      <c r="BL17" s="376"/>
      <c r="BM17" s="377"/>
      <c r="BN17" s="395">
        <v>763076</v>
      </c>
      <c r="BO17" s="396"/>
      <c r="BP17" s="396"/>
      <c r="BQ17" s="396"/>
      <c r="BR17" s="396"/>
      <c r="BS17" s="396"/>
      <c r="BT17" s="396"/>
      <c r="BU17" s="397"/>
      <c r="BV17" s="395">
        <v>736572</v>
      </c>
      <c r="BW17" s="396"/>
      <c r="BX17" s="396"/>
      <c r="BY17" s="396"/>
      <c r="BZ17" s="396"/>
      <c r="CA17" s="396"/>
      <c r="CB17" s="396"/>
      <c r="CC17" s="397"/>
      <c r="CD17" s="69"/>
      <c r="CE17" s="393"/>
      <c r="CF17" s="393"/>
      <c r="CG17" s="393"/>
      <c r="CH17" s="393"/>
      <c r="CI17" s="393"/>
      <c r="CJ17" s="393"/>
      <c r="CK17" s="393"/>
      <c r="CL17" s="393"/>
      <c r="CM17" s="393"/>
      <c r="CN17" s="393"/>
      <c r="CO17" s="393"/>
      <c r="CP17" s="393"/>
      <c r="CQ17" s="393"/>
      <c r="CR17" s="393"/>
      <c r="CS17" s="394"/>
      <c r="CT17" s="365"/>
      <c r="CU17" s="366"/>
      <c r="CV17" s="366"/>
      <c r="CW17" s="366"/>
      <c r="CX17" s="366"/>
      <c r="CY17" s="366"/>
      <c r="CZ17" s="366"/>
      <c r="DA17" s="367"/>
      <c r="DB17" s="365"/>
      <c r="DC17" s="366"/>
      <c r="DD17" s="366"/>
      <c r="DE17" s="366"/>
      <c r="DF17" s="366"/>
      <c r="DG17" s="366"/>
      <c r="DH17" s="366"/>
      <c r="DI17" s="367"/>
      <c r="DJ17" s="54"/>
      <c r="DK17" s="54"/>
      <c r="DL17" s="54"/>
      <c r="DM17" s="54"/>
      <c r="DN17" s="54"/>
      <c r="DO17" s="54"/>
    </row>
    <row r="18" spans="1:119" ht="18.75" customHeight="1" thickBot="1" x14ac:dyDescent="0.25">
      <c r="A18" s="55"/>
      <c r="B18" s="448" t="s">
        <v>97</v>
      </c>
      <c r="C18" s="449"/>
      <c r="D18" s="449"/>
      <c r="E18" s="450"/>
      <c r="F18" s="450"/>
      <c r="G18" s="450"/>
      <c r="H18" s="450"/>
      <c r="I18" s="450"/>
      <c r="J18" s="450"/>
      <c r="K18" s="450"/>
      <c r="L18" s="465">
        <v>95.19</v>
      </c>
      <c r="M18" s="465"/>
      <c r="N18" s="465"/>
      <c r="O18" s="465"/>
      <c r="P18" s="465"/>
      <c r="Q18" s="465"/>
      <c r="R18" s="466"/>
      <c r="S18" s="466"/>
      <c r="T18" s="466"/>
      <c r="U18" s="466"/>
      <c r="V18" s="467"/>
      <c r="W18" s="462"/>
      <c r="X18" s="463"/>
      <c r="Y18" s="463"/>
      <c r="Z18" s="463"/>
      <c r="AA18" s="463"/>
      <c r="AB18" s="476"/>
      <c r="AC18" s="359">
        <v>54.2</v>
      </c>
      <c r="AD18" s="360"/>
      <c r="AE18" s="360"/>
      <c r="AF18" s="360"/>
      <c r="AG18" s="468"/>
      <c r="AH18" s="359">
        <v>52.3</v>
      </c>
      <c r="AI18" s="360"/>
      <c r="AJ18" s="360"/>
      <c r="AK18" s="360"/>
      <c r="AL18" s="361"/>
      <c r="AM18" s="464"/>
      <c r="AN18" s="369"/>
      <c r="AO18" s="369"/>
      <c r="AP18" s="369"/>
      <c r="AQ18" s="369"/>
      <c r="AR18" s="369"/>
      <c r="AS18" s="369"/>
      <c r="AT18" s="370"/>
      <c r="AU18" s="446"/>
      <c r="AV18" s="447"/>
      <c r="AW18" s="447"/>
      <c r="AX18" s="447"/>
      <c r="AY18" s="375" t="s">
        <v>98</v>
      </c>
      <c r="AZ18" s="376"/>
      <c r="BA18" s="376"/>
      <c r="BB18" s="376"/>
      <c r="BC18" s="376"/>
      <c r="BD18" s="376"/>
      <c r="BE18" s="376"/>
      <c r="BF18" s="376"/>
      <c r="BG18" s="376"/>
      <c r="BH18" s="376"/>
      <c r="BI18" s="376"/>
      <c r="BJ18" s="376"/>
      <c r="BK18" s="376"/>
      <c r="BL18" s="376"/>
      <c r="BM18" s="377"/>
      <c r="BN18" s="395">
        <v>2525162</v>
      </c>
      <c r="BO18" s="396"/>
      <c r="BP18" s="396"/>
      <c r="BQ18" s="396"/>
      <c r="BR18" s="396"/>
      <c r="BS18" s="396"/>
      <c r="BT18" s="396"/>
      <c r="BU18" s="397"/>
      <c r="BV18" s="395">
        <v>2528538</v>
      </c>
      <c r="BW18" s="396"/>
      <c r="BX18" s="396"/>
      <c r="BY18" s="396"/>
      <c r="BZ18" s="396"/>
      <c r="CA18" s="396"/>
      <c r="CB18" s="396"/>
      <c r="CC18" s="397"/>
      <c r="CD18" s="69"/>
      <c r="CE18" s="393"/>
      <c r="CF18" s="393"/>
      <c r="CG18" s="393"/>
      <c r="CH18" s="393"/>
      <c r="CI18" s="393"/>
      <c r="CJ18" s="393"/>
      <c r="CK18" s="393"/>
      <c r="CL18" s="393"/>
      <c r="CM18" s="393"/>
      <c r="CN18" s="393"/>
      <c r="CO18" s="393"/>
      <c r="CP18" s="393"/>
      <c r="CQ18" s="393"/>
      <c r="CR18" s="393"/>
      <c r="CS18" s="394"/>
      <c r="CT18" s="365"/>
      <c r="CU18" s="366"/>
      <c r="CV18" s="366"/>
      <c r="CW18" s="366"/>
      <c r="CX18" s="366"/>
      <c r="CY18" s="366"/>
      <c r="CZ18" s="366"/>
      <c r="DA18" s="367"/>
      <c r="DB18" s="365"/>
      <c r="DC18" s="366"/>
      <c r="DD18" s="366"/>
      <c r="DE18" s="366"/>
      <c r="DF18" s="366"/>
      <c r="DG18" s="366"/>
      <c r="DH18" s="366"/>
      <c r="DI18" s="367"/>
      <c r="DJ18" s="54"/>
      <c r="DK18" s="54"/>
      <c r="DL18" s="54"/>
      <c r="DM18" s="54"/>
      <c r="DN18" s="54"/>
      <c r="DO18" s="54"/>
    </row>
    <row r="19" spans="1:119" ht="18.75" customHeight="1" thickBot="1" x14ac:dyDescent="0.25">
      <c r="A19" s="55"/>
      <c r="B19" s="448" t="s">
        <v>99</v>
      </c>
      <c r="C19" s="449"/>
      <c r="D19" s="449"/>
      <c r="E19" s="450"/>
      <c r="F19" s="450"/>
      <c r="G19" s="450"/>
      <c r="H19" s="450"/>
      <c r="I19" s="450"/>
      <c r="J19" s="450"/>
      <c r="K19" s="450"/>
      <c r="L19" s="451">
        <v>77</v>
      </c>
      <c r="M19" s="451"/>
      <c r="N19" s="451"/>
      <c r="O19" s="451"/>
      <c r="P19" s="451"/>
      <c r="Q19" s="451"/>
      <c r="R19" s="452"/>
      <c r="S19" s="452"/>
      <c r="T19" s="452"/>
      <c r="U19" s="452"/>
      <c r="V19" s="453"/>
      <c r="W19" s="460"/>
      <c r="X19" s="461"/>
      <c r="Y19" s="461"/>
      <c r="Z19" s="461"/>
      <c r="AA19" s="461"/>
      <c r="AB19" s="461"/>
      <c r="AC19" s="391"/>
      <c r="AD19" s="391"/>
      <c r="AE19" s="391"/>
      <c r="AF19" s="391"/>
      <c r="AG19" s="391"/>
      <c r="AH19" s="391"/>
      <c r="AI19" s="391"/>
      <c r="AJ19" s="391"/>
      <c r="AK19" s="391"/>
      <c r="AL19" s="392"/>
      <c r="AM19" s="464"/>
      <c r="AN19" s="369"/>
      <c r="AO19" s="369"/>
      <c r="AP19" s="369"/>
      <c r="AQ19" s="369"/>
      <c r="AR19" s="369"/>
      <c r="AS19" s="369"/>
      <c r="AT19" s="370"/>
      <c r="AU19" s="446"/>
      <c r="AV19" s="447"/>
      <c r="AW19" s="447"/>
      <c r="AX19" s="447"/>
      <c r="AY19" s="375" t="s">
        <v>100</v>
      </c>
      <c r="AZ19" s="376"/>
      <c r="BA19" s="376"/>
      <c r="BB19" s="376"/>
      <c r="BC19" s="376"/>
      <c r="BD19" s="376"/>
      <c r="BE19" s="376"/>
      <c r="BF19" s="376"/>
      <c r="BG19" s="376"/>
      <c r="BH19" s="376"/>
      <c r="BI19" s="376"/>
      <c r="BJ19" s="376"/>
      <c r="BK19" s="376"/>
      <c r="BL19" s="376"/>
      <c r="BM19" s="377"/>
      <c r="BN19" s="395">
        <v>4514458</v>
      </c>
      <c r="BO19" s="396"/>
      <c r="BP19" s="396"/>
      <c r="BQ19" s="396"/>
      <c r="BR19" s="396"/>
      <c r="BS19" s="396"/>
      <c r="BT19" s="396"/>
      <c r="BU19" s="397"/>
      <c r="BV19" s="395">
        <v>4985891</v>
      </c>
      <c r="BW19" s="396"/>
      <c r="BX19" s="396"/>
      <c r="BY19" s="396"/>
      <c r="BZ19" s="396"/>
      <c r="CA19" s="396"/>
      <c r="CB19" s="396"/>
      <c r="CC19" s="397"/>
      <c r="CD19" s="69"/>
      <c r="CE19" s="393"/>
      <c r="CF19" s="393"/>
      <c r="CG19" s="393"/>
      <c r="CH19" s="393"/>
      <c r="CI19" s="393"/>
      <c r="CJ19" s="393"/>
      <c r="CK19" s="393"/>
      <c r="CL19" s="393"/>
      <c r="CM19" s="393"/>
      <c r="CN19" s="393"/>
      <c r="CO19" s="393"/>
      <c r="CP19" s="393"/>
      <c r="CQ19" s="393"/>
      <c r="CR19" s="393"/>
      <c r="CS19" s="394"/>
      <c r="CT19" s="365"/>
      <c r="CU19" s="366"/>
      <c r="CV19" s="366"/>
      <c r="CW19" s="366"/>
      <c r="CX19" s="366"/>
      <c r="CY19" s="366"/>
      <c r="CZ19" s="366"/>
      <c r="DA19" s="367"/>
      <c r="DB19" s="365"/>
      <c r="DC19" s="366"/>
      <c r="DD19" s="366"/>
      <c r="DE19" s="366"/>
      <c r="DF19" s="366"/>
      <c r="DG19" s="366"/>
      <c r="DH19" s="366"/>
      <c r="DI19" s="367"/>
      <c r="DJ19" s="54"/>
      <c r="DK19" s="54"/>
      <c r="DL19" s="54"/>
      <c r="DM19" s="54"/>
      <c r="DN19" s="54"/>
      <c r="DO19" s="54"/>
    </row>
    <row r="20" spans="1:119" ht="18.75" customHeight="1" thickBot="1" x14ac:dyDescent="0.25">
      <c r="A20" s="55"/>
      <c r="B20" s="448" t="s">
        <v>101</v>
      </c>
      <c r="C20" s="449"/>
      <c r="D20" s="449"/>
      <c r="E20" s="450"/>
      <c r="F20" s="450"/>
      <c r="G20" s="450"/>
      <c r="H20" s="450"/>
      <c r="I20" s="450"/>
      <c r="J20" s="450"/>
      <c r="K20" s="450"/>
      <c r="L20" s="451">
        <v>2915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351"/>
      <c r="AO20" s="351"/>
      <c r="AP20" s="351"/>
      <c r="AQ20" s="351"/>
      <c r="AR20" s="351"/>
      <c r="AS20" s="351"/>
      <c r="AT20" s="352"/>
      <c r="AU20" s="457"/>
      <c r="AV20" s="458"/>
      <c r="AW20" s="458"/>
      <c r="AX20" s="459"/>
      <c r="AY20" s="375"/>
      <c r="AZ20" s="376"/>
      <c r="BA20" s="376"/>
      <c r="BB20" s="376"/>
      <c r="BC20" s="376"/>
      <c r="BD20" s="376"/>
      <c r="BE20" s="376"/>
      <c r="BF20" s="376"/>
      <c r="BG20" s="376"/>
      <c r="BH20" s="376"/>
      <c r="BI20" s="376"/>
      <c r="BJ20" s="376"/>
      <c r="BK20" s="376"/>
      <c r="BL20" s="376"/>
      <c r="BM20" s="377"/>
      <c r="BN20" s="395"/>
      <c r="BO20" s="396"/>
      <c r="BP20" s="396"/>
      <c r="BQ20" s="396"/>
      <c r="BR20" s="396"/>
      <c r="BS20" s="396"/>
      <c r="BT20" s="396"/>
      <c r="BU20" s="397"/>
      <c r="BV20" s="395"/>
      <c r="BW20" s="396"/>
      <c r="BX20" s="396"/>
      <c r="BY20" s="396"/>
      <c r="BZ20" s="396"/>
      <c r="CA20" s="396"/>
      <c r="CB20" s="396"/>
      <c r="CC20" s="397"/>
      <c r="CD20" s="69"/>
      <c r="CE20" s="393"/>
      <c r="CF20" s="393"/>
      <c r="CG20" s="393"/>
      <c r="CH20" s="393"/>
      <c r="CI20" s="393"/>
      <c r="CJ20" s="393"/>
      <c r="CK20" s="393"/>
      <c r="CL20" s="393"/>
      <c r="CM20" s="393"/>
      <c r="CN20" s="393"/>
      <c r="CO20" s="393"/>
      <c r="CP20" s="393"/>
      <c r="CQ20" s="393"/>
      <c r="CR20" s="393"/>
      <c r="CS20" s="394"/>
      <c r="CT20" s="365"/>
      <c r="CU20" s="366"/>
      <c r="CV20" s="366"/>
      <c r="CW20" s="366"/>
      <c r="CX20" s="366"/>
      <c r="CY20" s="366"/>
      <c r="CZ20" s="366"/>
      <c r="DA20" s="367"/>
      <c r="DB20" s="365"/>
      <c r="DC20" s="366"/>
      <c r="DD20" s="366"/>
      <c r="DE20" s="366"/>
      <c r="DF20" s="366"/>
      <c r="DG20" s="366"/>
      <c r="DH20" s="366"/>
      <c r="DI20" s="367"/>
      <c r="DJ20" s="54"/>
      <c r="DK20" s="54"/>
      <c r="DL20" s="54"/>
      <c r="DM20" s="54"/>
      <c r="DN20" s="54"/>
      <c r="DO20" s="54"/>
    </row>
    <row r="21" spans="1:119" ht="18.75" customHeight="1" x14ac:dyDescent="0.2">
      <c r="A21" s="55"/>
      <c r="B21" s="426" t="s">
        <v>102</v>
      </c>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8"/>
      <c r="AY21" s="375"/>
      <c r="AZ21" s="376"/>
      <c r="BA21" s="376"/>
      <c r="BB21" s="376"/>
      <c r="BC21" s="376"/>
      <c r="BD21" s="376"/>
      <c r="BE21" s="376"/>
      <c r="BF21" s="376"/>
      <c r="BG21" s="376"/>
      <c r="BH21" s="376"/>
      <c r="BI21" s="376"/>
      <c r="BJ21" s="376"/>
      <c r="BK21" s="376"/>
      <c r="BL21" s="376"/>
      <c r="BM21" s="377"/>
      <c r="BN21" s="395"/>
      <c r="BO21" s="396"/>
      <c r="BP21" s="396"/>
      <c r="BQ21" s="396"/>
      <c r="BR21" s="396"/>
      <c r="BS21" s="396"/>
      <c r="BT21" s="396"/>
      <c r="BU21" s="397"/>
      <c r="BV21" s="395"/>
      <c r="BW21" s="396"/>
      <c r="BX21" s="396"/>
      <c r="BY21" s="396"/>
      <c r="BZ21" s="396"/>
      <c r="CA21" s="396"/>
      <c r="CB21" s="396"/>
      <c r="CC21" s="397"/>
      <c r="CD21" s="69"/>
      <c r="CE21" s="393"/>
      <c r="CF21" s="393"/>
      <c r="CG21" s="393"/>
      <c r="CH21" s="393"/>
      <c r="CI21" s="393"/>
      <c r="CJ21" s="393"/>
      <c r="CK21" s="393"/>
      <c r="CL21" s="393"/>
      <c r="CM21" s="393"/>
      <c r="CN21" s="393"/>
      <c r="CO21" s="393"/>
      <c r="CP21" s="393"/>
      <c r="CQ21" s="393"/>
      <c r="CR21" s="393"/>
      <c r="CS21" s="394"/>
      <c r="CT21" s="365"/>
      <c r="CU21" s="366"/>
      <c r="CV21" s="366"/>
      <c r="CW21" s="366"/>
      <c r="CX21" s="366"/>
      <c r="CY21" s="366"/>
      <c r="CZ21" s="366"/>
      <c r="DA21" s="367"/>
      <c r="DB21" s="365"/>
      <c r="DC21" s="366"/>
      <c r="DD21" s="366"/>
      <c r="DE21" s="366"/>
      <c r="DF21" s="366"/>
      <c r="DG21" s="366"/>
      <c r="DH21" s="366"/>
      <c r="DI21" s="367"/>
      <c r="DJ21" s="54"/>
      <c r="DK21" s="54"/>
      <c r="DL21" s="54"/>
      <c r="DM21" s="54"/>
      <c r="DN21" s="54"/>
      <c r="DO21" s="54"/>
    </row>
    <row r="22" spans="1:119" ht="18.75" customHeight="1" thickBot="1" x14ac:dyDescent="0.25">
      <c r="A22" s="55"/>
      <c r="B22" s="429" t="s">
        <v>103</v>
      </c>
      <c r="C22" s="430"/>
      <c r="D22" s="431"/>
      <c r="E22" s="438" t="s">
        <v>26</v>
      </c>
      <c r="F22" s="410"/>
      <c r="G22" s="410"/>
      <c r="H22" s="410"/>
      <c r="I22" s="410"/>
      <c r="J22" s="410"/>
      <c r="K22" s="411"/>
      <c r="L22" s="438" t="s">
        <v>104</v>
      </c>
      <c r="M22" s="410"/>
      <c r="N22" s="410"/>
      <c r="O22" s="410"/>
      <c r="P22" s="411"/>
      <c r="Q22" s="420" t="s">
        <v>105</v>
      </c>
      <c r="R22" s="421"/>
      <c r="S22" s="421"/>
      <c r="T22" s="421"/>
      <c r="U22" s="421"/>
      <c r="V22" s="439"/>
      <c r="W22" s="441" t="s">
        <v>106</v>
      </c>
      <c r="X22" s="430"/>
      <c r="Y22" s="431"/>
      <c r="Z22" s="438" t="s">
        <v>26</v>
      </c>
      <c r="AA22" s="410"/>
      <c r="AB22" s="410"/>
      <c r="AC22" s="410"/>
      <c r="AD22" s="410"/>
      <c r="AE22" s="410"/>
      <c r="AF22" s="410"/>
      <c r="AG22" s="411"/>
      <c r="AH22" s="409" t="s">
        <v>107</v>
      </c>
      <c r="AI22" s="410"/>
      <c r="AJ22" s="410"/>
      <c r="AK22" s="410"/>
      <c r="AL22" s="411"/>
      <c r="AM22" s="409" t="s">
        <v>108</v>
      </c>
      <c r="AN22" s="415"/>
      <c r="AO22" s="415"/>
      <c r="AP22" s="415"/>
      <c r="AQ22" s="415"/>
      <c r="AR22" s="416"/>
      <c r="AS22" s="420" t="s">
        <v>105</v>
      </c>
      <c r="AT22" s="421"/>
      <c r="AU22" s="421"/>
      <c r="AV22" s="421"/>
      <c r="AW22" s="421"/>
      <c r="AX22" s="422"/>
      <c r="AY22" s="362"/>
      <c r="AZ22" s="363"/>
      <c r="BA22" s="363"/>
      <c r="BB22" s="363"/>
      <c r="BC22" s="363"/>
      <c r="BD22" s="363"/>
      <c r="BE22" s="363"/>
      <c r="BF22" s="363"/>
      <c r="BG22" s="363"/>
      <c r="BH22" s="363"/>
      <c r="BI22" s="363"/>
      <c r="BJ22" s="363"/>
      <c r="BK22" s="363"/>
      <c r="BL22" s="363"/>
      <c r="BM22" s="364"/>
      <c r="BN22" s="398"/>
      <c r="BO22" s="399"/>
      <c r="BP22" s="399"/>
      <c r="BQ22" s="399"/>
      <c r="BR22" s="399"/>
      <c r="BS22" s="399"/>
      <c r="BT22" s="399"/>
      <c r="BU22" s="400"/>
      <c r="BV22" s="398"/>
      <c r="BW22" s="399"/>
      <c r="BX22" s="399"/>
      <c r="BY22" s="399"/>
      <c r="BZ22" s="399"/>
      <c r="CA22" s="399"/>
      <c r="CB22" s="399"/>
      <c r="CC22" s="400"/>
      <c r="CD22" s="69"/>
      <c r="CE22" s="393"/>
      <c r="CF22" s="393"/>
      <c r="CG22" s="393"/>
      <c r="CH22" s="393"/>
      <c r="CI22" s="393"/>
      <c r="CJ22" s="393"/>
      <c r="CK22" s="393"/>
      <c r="CL22" s="393"/>
      <c r="CM22" s="393"/>
      <c r="CN22" s="393"/>
      <c r="CO22" s="393"/>
      <c r="CP22" s="393"/>
      <c r="CQ22" s="393"/>
      <c r="CR22" s="393"/>
      <c r="CS22" s="394"/>
      <c r="CT22" s="365"/>
      <c r="CU22" s="366"/>
      <c r="CV22" s="366"/>
      <c r="CW22" s="366"/>
      <c r="CX22" s="366"/>
      <c r="CY22" s="366"/>
      <c r="CZ22" s="366"/>
      <c r="DA22" s="367"/>
      <c r="DB22" s="365"/>
      <c r="DC22" s="366"/>
      <c r="DD22" s="366"/>
      <c r="DE22" s="366"/>
      <c r="DF22" s="366"/>
      <c r="DG22" s="366"/>
      <c r="DH22" s="366"/>
      <c r="DI22" s="367"/>
      <c r="DJ22" s="54"/>
      <c r="DK22" s="54"/>
      <c r="DL22" s="54"/>
      <c r="DM22" s="54"/>
      <c r="DN22" s="54"/>
      <c r="DO22" s="54"/>
    </row>
    <row r="23" spans="1:119" ht="18.75" customHeight="1" x14ac:dyDescent="0.2">
      <c r="A23" s="55"/>
      <c r="B23" s="432"/>
      <c r="C23" s="433"/>
      <c r="D23" s="434"/>
      <c r="E23" s="412"/>
      <c r="F23" s="413"/>
      <c r="G23" s="413"/>
      <c r="H23" s="413"/>
      <c r="I23" s="413"/>
      <c r="J23" s="413"/>
      <c r="K23" s="414"/>
      <c r="L23" s="412"/>
      <c r="M23" s="413"/>
      <c r="N23" s="413"/>
      <c r="O23" s="413"/>
      <c r="P23" s="414"/>
      <c r="Q23" s="423"/>
      <c r="R23" s="424"/>
      <c r="S23" s="424"/>
      <c r="T23" s="424"/>
      <c r="U23" s="424"/>
      <c r="V23" s="440"/>
      <c r="W23" s="442"/>
      <c r="X23" s="433"/>
      <c r="Y23" s="434"/>
      <c r="Z23" s="412"/>
      <c r="AA23" s="413"/>
      <c r="AB23" s="413"/>
      <c r="AC23" s="413"/>
      <c r="AD23" s="413"/>
      <c r="AE23" s="413"/>
      <c r="AF23" s="413"/>
      <c r="AG23" s="414"/>
      <c r="AH23" s="412"/>
      <c r="AI23" s="413"/>
      <c r="AJ23" s="413"/>
      <c r="AK23" s="413"/>
      <c r="AL23" s="414"/>
      <c r="AM23" s="417"/>
      <c r="AN23" s="418"/>
      <c r="AO23" s="418"/>
      <c r="AP23" s="418"/>
      <c r="AQ23" s="418"/>
      <c r="AR23" s="419"/>
      <c r="AS23" s="423"/>
      <c r="AT23" s="424"/>
      <c r="AU23" s="424"/>
      <c r="AV23" s="424"/>
      <c r="AW23" s="424"/>
      <c r="AX23" s="425"/>
      <c r="AY23" s="387" t="s">
        <v>109</v>
      </c>
      <c r="AZ23" s="388"/>
      <c r="BA23" s="388"/>
      <c r="BB23" s="388"/>
      <c r="BC23" s="388"/>
      <c r="BD23" s="388"/>
      <c r="BE23" s="388"/>
      <c r="BF23" s="388"/>
      <c r="BG23" s="388"/>
      <c r="BH23" s="388"/>
      <c r="BI23" s="388"/>
      <c r="BJ23" s="388"/>
      <c r="BK23" s="388"/>
      <c r="BL23" s="388"/>
      <c r="BM23" s="389"/>
      <c r="BN23" s="395">
        <v>4606973</v>
      </c>
      <c r="BO23" s="396"/>
      <c r="BP23" s="396"/>
      <c r="BQ23" s="396"/>
      <c r="BR23" s="396"/>
      <c r="BS23" s="396"/>
      <c r="BT23" s="396"/>
      <c r="BU23" s="397"/>
      <c r="BV23" s="395">
        <v>4557653</v>
      </c>
      <c r="BW23" s="396"/>
      <c r="BX23" s="396"/>
      <c r="BY23" s="396"/>
      <c r="BZ23" s="396"/>
      <c r="CA23" s="396"/>
      <c r="CB23" s="396"/>
      <c r="CC23" s="397"/>
      <c r="CD23" s="69"/>
      <c r="CE23" s="393"/>
      <c r="CF23" s="393"/>
      <c r="CG23" s="393"/>
      <c r="CH23" s="393"/>
      <c r="CI23" s="393"/>
      <c r="CJ23" s="393"/>
      <c r="CK23" s="393"/>
      <c r="CL23" s="393"/>
      <c r="CM23" s="393"/>
      <c r="CN23" s="393"/>
      <c r="CO23" s="393"/>
      <c r="CP23" s="393"/>
      <c r="CQ23" s="393"/>
      <c r="CR23" s="393"/>
      <c r="CS23" s="394"/>
      <c r="CT23" s="365"/>
      <c r="CU23" s="366"/>
      <c r="CV23" s="366"/>
      <c r="CW23" s="366"/>
      <c r="CX23" s="366"/>
      <c r="CY23" s="366"/>
      <c r="CZ23" s="366"/>
      <c r="DA23" s="367"/>
      <c r="DB23" s="365"/>
      <c r="DC23" s="366"/>
      <c r="DD23" s="366"/>
      <c r="DE23" s="366"/>
      <c r="DF23" s="366"/>
      <c r="DG23" s="366"/>
      <c r="DH23" s="366"/>
      <c r="DI23" s="367"/>
      <c r="DJ23" s="54"/>
      <c r="DK23" s="54"/>
      <c r="DL23" s="54"/>
      <c r="DM23" s="54"/>
      <c r="DN23" s="54"/>
      <c r="DO23" s="54"/>
    </row>
    <row r="24" spans="1:119" ht="18.75" customHeight="1" thickBot="1" x14ac:dyDescent="0.25">
      <c r="A24" s="55"/>
      <c r="B24" s="432"/>
      <c r="C24" s="433"/>
      <c r="D24" s="434"/>
      <c r="E24" s="368" t="s">
        <v>110</v>
      </c>
      <c r="F24" s="369"/>
      <c r="G24" s="369"/>
      <c r="H24" s="369"/>
      <c r="I24" s="369"/>
      <c r="J24" s="369"/>
      <c r="K24" s="370"/>
      <c r="L24" s="371">
        <v>1</v>
      </c>
      <c r="M24" s="372"/>
      <c r="N24" s="372"/>
      <c r="O24" s="372"/>
      <c r="P24" s="373"/>
      <c r="Q24" s="371">
        <v>6450</v>
      </c>
      <c r="R24" s="372"/>
      <c r="S24" s="372"/>
      <c r="T24" s="372"/>
      <c r="U24" s="372"/>
      <c r="V24" s="373"/>
      <c r="W24" s="442"/>
      <c r="X24" s="433"/>
      <c r="Y24" s="434"/>
      <c r="Z24" s="368" t="s">
        <v>111</v>
      </c>
      <c r="AA24" s="369"/>
      <c r="AB24" s="369"/>
      <c r="AC24" s="369"/>
      <c r="AD24" s="369"/>
      <c r="AE24" s="369"/>
      <c r="AF24" s="369"/>
      <c r="AG24" s="370"/>
      <c r="AH24" s="371">
        <v>82</v>
      </c>
      <c r="AI24" s="372"/>
      <c r="AJ24" s="372"/>
      <c r="AK24" s="372"/>
      <c r="AL24" s="373"/>
      <c r="AM24" s="371">
        <v>234766</v>
      </c>
      <c r="AN24" s="372"/>
      <c r="AO24" s="372"/>
      <c r="AP24" s="372"/>
      <c r="AQ24" s="372"/>
      <c r="AR24" s="373"/>
      <c r="AS24" s="371">
        <v>2863</v>
      </c>
      <c r="AT24" s="372"/>
      <c r="AU24" s="372"/>
      <c r="AV24" s="372"/>
      <c r="AW24" s="372"/>
      <c r="AX24" s="374"/>
      <c r="AY24" s="362" t="s">
        <v>112</v>
      </c>
      <c r="AZ24" s="363"/>
      <c r="BA24" s="363"/>
      <c r="BB24" s="363"/>
      <c r="BC24" s="363"/>
      <c r="BD24" s="363"/>
      <c r="BE24" s="363"/>
      <c r="BF24" s="363"/>
      <c r="BG24" s="363"/>
      <c r="BH24" s="363"/>
      <c r="BI24" s="363"/>
      <c r="BJ24" s="363"/>
      <c r="BK24" s="363"/>
      <c r="BL24" s="363"/>
      <c r="BM24" s="364"/>
      <c r="BN24" s="395">
        <v>4173091</v>
      </c>
      <c r="BO24" s="396"/>
      <c r="BP24" s="396"/>
      <c r="BQ24" s="396"/>
      <c r="BR24" s="396"/>
      <c r="BS24" s="396"/>
      <c r="BT24" s="396"/>
      <c r="BU24" s="397"/>
      <c r="BV24" s="395">
        <v>4073430</v>
      </c>
      <c r="BW24" s="396"/>
      <c r="BX24" s="396"/>
      <c r="BY24" s="396"/>
      <c r="BZ24" s="396"/>
      <c r="CA24" s="396"/>
      <c r="CB24" s="396"/>
      <c r="CC24" s="397"/>
      <c r="CD24" s="69"/>
      <c r="CE24" s="393"/>
      <c r="CF24" s="393"/>
      <c r="CG24" s="393"/>
      <c r="CH24" s="393"/>
      <c r="CI24" s="393"/>
      <c r="CJ24" s="393"/>
      <c r="CK24" s="393"/>
      <c r="CL24" s="393"/>
      <c r="CM24" s="393"/>
      <c r="CN24" s="393"/>
      <c r="CO24" s="393"/>
      <c r="CP24" s="393"/>
      <c r="CQ24" s="393"/>
      <c r="CR24" s="393"/>
      <c r="CS24" s="394"/>
      <c r="CT24" s="365"/>
      <c r="CU24" s="366"/>
      <c r="CV24" s="366"/>
      <c r="CW24" s="366"/>
      <c r="CX24" s="366"/>
      <c r="CY24" s="366"/>
      <c r="CZ24" s="366"/>
      <c r="DA24" s="367"/>
      <c r="DB24" s="365"/>
      <c r="DC24" s="366"/>
      <c r="DD24" s="366"/>
      <c r="DE24" s="366"/>
      <c r="DF24" s="366"/>
      <c r="DG24" s="366"/>
      <c r="DH24" s="366"/>
      <c r="DI24" s="367"/>
      <c r="DJ24" s="54"/>
      <c r="DK24" s="54"/>
      <c r="DL24" s="54"/>
      <c r="DM24" s="54"/>
      <c r="DN24" s="54"/>
      <c r="DO24" s="54"/>
    </row>
    <row r="25" spans="1:119" s="54" customFormat="1" ht="18.75" customHeight="1" x14ac:dyDescent="0.2">
      <c r="A25" s="55"/>
      <c r="B25" s="432"/>
      <c r="C25" s="433"/>
      <c r="D25" s="434"/>
      <c r="E25" s="368" t="s">
        <v>113</v>
      </c>
      <c r="F25" s="369"/>
      <c r="G25" s="369"/>
      <c r="H25" s="369"/>
      <c r="I25" s="369"/>
      <c r="J25" s="369"/>
      <c r="K25" s="370"/>
      <c r="L25" s="371">
        <v>1</v>
      </c>
      <c r="M25" s="372"/>
      <c r="N25" s="372"/>
      <c r="O25" s="372"/>
      <c r="P25" s="373"/>
      <c r="Q25" s="371">
        <v>5160</v>
      </c>
      <c r="R25" s="372"/>
      <c r="S25" s="372"/>
      <c r="T25" s="372"/>
      <c r="U25" s="372"/>
      <c r="V25" s="373"/>
      <c r="W25" s="442"/>
      <c r="X25" s="433"/>
      <c r="Y25" s="434"/>
      <c r="Z25" s="368" t="s">
        <v>114</v>
      </c>
      <c r="AA25" s="369"/>
      <c r="AB25" s="369"/>
      <c r="AC25" s="369"/>
      <c r="AD25" s="369"/>
      <c r="AE25" s="369"/>
      <c r="AF25" s="369"/>
      <c r="AG25" s="370"/>
      <c r="AH25" s="371" t="s">
        <v>79</v>
      </c>
      <c r="AI25" s="372"/>
      <c r="AJ25" s="372"/>
      <c r="AK25" s="372"/>
      <c r="AL25" s="373"/>
      <c r="AM25" s="371" t="s">
        <v>79</v>
      </c>
      <c r="AN25" s="372"/>
      <c r="AO25" s="372"/>
      <c r="AP25" s="372"/>
      <c r="AQ25" s="372"/>
      <c r="AR25" s="373"/>
      <c r="AS25" s="371" t="s">
        <v>79</v>
      </c>
      <c r="AT25" s="372"/>
      <c r="AU25" s="372"/>
      <c r="AV25" s="372"/>
      <c r="AW25" s="372"/>
      <c r="AX25" s="374"/>
      <c r="AY25" s="387" t="s">
        <v>115</v>
      </c>
      <c r="AZ25" s="388"/>
      <c r="BA25" s="388"/>
      <c r="BB25" s="388"/>
      <c r="BC25" s="388"/>
      <c r="BD25" s="388"/>
      <c r="BE25" s="388"/>
      <c r="BF25" s="388"/>
      <c r="BG25" s="388"/>
      <c r="BH25" s="388"/>
      <c r="BI25" s="388"/>
      <c r="BJ25" s="388"/>
      <c r="BK25" s="388"/>
      <c r="BL25" s="388"/>
      <c r="BM25" s="389"/>
      <c r="BN25" s="390">
        <v>70381</v>
      </c>
      <c r="BO25" s="391"/>
      <c r="BP25" s="391"/>
      <c r="BQ25" s="391"/>
      <c r="BR25" s="391"/>
      <c r="BS25" s="391"/>
      <c r="BT25" s="391"/>
      <c r="BU25" s="392"/>
      <c r="BV25" s="390">
        <v>60234</v>
      </c>
      <c r="BW25" s="391"/>
      <c r="BX25" s="391"/>
      <c r="BY25" s="391"/>
      <c r="BZ25" s="391"/>
      <c r="CA25" s="391"/>
      <c r="CB25" s="391"/>
      <c r="CC25" s="392"/>
      <c r="CD25" s="69"/>
      <c r="CE25" s="393"/>
      <c r="CF25" s="393"/>
      <c r="CG25" s="393"/>
      <c r="CH25" s="393"/>
      <c r="CI25" s="393"/>
      <c r="CJ25" s="393"/>
      <c r="CK25" s="393"/>
      <c r="CL25" s="393"/>
      <c r="CM25" s="393"/>
      <c r="CN25" s="393"/>
      <c r="CO25" s="393"/>
      <c r="CP25" s="393"/>
      <c r="CQ25" s="393"/>
      <c r="CR25" s="393"/>
      <c r="CS25" s="394"/>
      <c r="CT25" s="365"/>
      <c r="CU25" s="366"/>
      <c r="CV25" s="366"/>
      <c r="CW25" s="366"/>
      <c r="CX25" s="366"/>
      <c r="CY25" s="366"/>
      <c r="CZ25" s="366"/>
      <c r="DA25" s="367"/>
      <c r="DB25" s="365"/>
      <c r="DC25" s="366"/>
      <c r="DD25" s="366"/>
      <c r="DE25" s="366"/>
      <c r="DF25" s="366"/>
      <c r="DG25" s="366"/>
      <c r="DH25" s="366"/>
      <c r="DI25" s="367"/>
    </row>
    <row r="26" spans="1:119" s="54" customFormat="1" ht="18.75" customHeight="1" x14ac:dyDescent="0.2">
      <c r="A26" s="55"/>
      <c r="B26" s="432"/>
      <c r="C26" s="433"/>
      <c r="D26" s="434"/>
      <c r="E26" s="368" t="s">
        <v>116</v>
      </c>
      <c r="F26" s="369"/>
      <c r="G26" s="369"/>
      <c r="H26" s="369"/>
      <c r="I26" s="369"/>
      <c r="J26" s="369"/>
      <c r="K26" s="370"/>
      <c r="L26" s="371">
        <v>1</v>
      </c>
      <c r="M26" s="372"/>
      <c r="N26" s="372"/>
      <c r="O26" s="372"/>
      <c r="P26" s="373"/>
      <c r="Q26" s="371">
        <v>4960</v>
      </c>
      <c r="R26" s="372"/>
      <c r="S26" s="372"/>
      <c r="T26" s="372"/>
      <c r="U26" s="372"/>
      <c r="V26" s="373"/>
      <c r="W26" s="442"/>
      <c r="X26" s="433"/>
      <c r="Y26" s="434"/>
      <c r="Z26" s="368" t="s">
        <v>117</v>
      </c>
      <c r="AA26" s="407"/>
      <c r="AB26" s="407"/>
      <c r="AC26" s="407"/>
      <c r="AD26" s="407"/>
      <c r="AE26" s="407"/>
      <c r="AF26" s="407"/>
      <c r="AG26" s="408"/>
      <c r="AH26" s="371" t="s">
        <v>79</v>
      </c>
      <c r="AI26" s="372"/>
      <c r="AJ26" s="372"/>
      <c r="AK26" s="372"/>
      <c r="AL26" s="373"/>
      <c r="AM26" s="371" t="s">
        <v>79</v>
      </c>
      <c r="AN26" s="372"/>
      <c r="AO26" s="372"/>
      <c r="AP26" s="372"/>
      <c r="AQ26" s="372"/>
      <c r="AR26" s="373"/>
      <c r="AS26" s="371" t="s">
        <v>79</v>
      </c>
      <c r="AT26" s="372"/>
      <c r="AU26" s="372"/>
      <c r="AV26" s="372"/>
      <c r="AW26" s="372"/>
      <c r="AX26" s="374"/>
      <c r="AY26" s="404" t="s">
        <v>118</v>
      </c>
      <c r="AZ26" s="405"/>
      <c r="BA26" s="405"/>
      <c r="BB26" s="405"/>
      <c r="BC26" s="405"/>
      <c r="BD26" s="405"/>
      <c r="BE26" s="405"/>
      <c r="BF26" s="405"/>
      <c r="BG26" s="405"/>
      <c r="BH26" s="405"/>
      <c r="BI26" s="405"/>
      <c r="BJ26" s="405"/>
      <c r="BK26" s="405"/>
      <c r="BL26" s="405"/>
      <c r="BM26" s="406"/>
      <c r="BN26" s="395" t="s">
        <v>79</v>
      </c>
      <c r="BO26" s="396"/>
      <c r="BP26" s="396"/>
      <c r="BQ26" s="396"/>
      <c r="BR26" s="396"/>
      <c r="BS26" s="396"/>
      <c r="BT26" s="396"/>
      <c r="BU26" s="397"/>
      <c r="BV26" s="395" t="s">
        <v>79</v>
      </c>
      <c r="BW26" s="396"/>
      <c r="BX26" s="396"/>
      <c r="BY26" s="396"/>
      <c r="BZ26" s="396"/>
      <c r="CA26" s="396"/>
      <c r="CB26" s="396"/>
      <c r="CC26" s="397"/>
      <c r="CD26" s="69"/>
      <c r="CE26" s="393"/>
      <c r="CF26" s="393"/>
      <c r="CG26" s="393"/>
      <c r="CH26" s="393"/>
      <c r="CI26" s="393"/>
      <c r="CJ26" s="393"/>
      <c r="CK26" s="393"/>
      <c r="CL26" s="393"/>
      <c r="CM26" s="393"/>
      <c r="CN26" s="393"/>
      <c r="CO26" s="393"/>
      <c r="CP26" s="393"/>
      <c r="CQ26" s="393"/>
      <c r="CR26" s="393"/>
      <c r="CS26" s="394"/>
      <c r="CT26" s="365"/>
      <c r="CU26" s="366"/>
      <c r="CV26" s="366"/>
      <c r="CW26" s="366"/>
      <c r="CX26" s="366"/>
      <c r="CY26" s="366"/>
      <c r="CZ26" s="366"/>
      <c r="DA26" s="367"/>
      <c r="DB26" s="365"/>
      <c r="DC26" s="366"/>
      <c r="DD26" s="366"/>
      <c r="DE26" s="366"/>
      <c r="DF26" s="366"/>
      <c r="DG26" s="366"/>
      <c r="DH26" s="366"/>
      <c r="DI26" s="367"/>
    </row>
    <row r="27" spans="1:119" ht="18.75" customHeight="1" thickBot="1" x14ac:dyDescent="0.25">
      <c r="A27" s="55"/>
      <c r="B27" s="432"/>
      <c r="C27" s="433"/>
      <c r="D27" s="434"/>
      <c r="E27" s="368" t="s">
        <v>119</v>
      </c>
      <c r="F27" s="369"/>
      <c r="G27" s="369"/>
      <c r="H27" s="369"/>
      <c r="I27" s="369"/>
      <c r="J27" s="369"/>
      <c r="K27" s="370"/>
      <c r="L27" s="371">
        <v>1</v>
      </c>
      <c r="M27" s="372"/>
      <c r="N27" s="372"/>
      <c r="O27" s="372"/>
      <c r="P27" s="373"/>
      <c r="Q27" s="371">
        <v>2780</v>
      </c>
      <c r="R27" s="372"/>
      <c r="S27" s="372"/>
      <c r="T27" s="372"/>
      <c r="U27" s="372"/>
      <c r="V27" s="373"/>
      <c r="W27" s="442"/>
      <c r="X27" s="433"/>
      <c r="Y27" s="434"/>
      <c r="Z27" s="368" t="s">
        <v>120</v>
      </c>
      <c r="AA27" s="369"/>
      <c r="AB27" s="369"/>
      <c r="AC27" s="369"/>
      <c r="AD27" s="369"/>
      <c r="AE27" s="369"/>
      <c r="AF27" s="369"/>
      <c r="AG27" s="370"/>
      <c r="AH27" s="371">
        <v>1</v>
      </c>
      <c r="AI27" s="372"/>
      <c r="AJ27" s="372"/>
      <c r="AK27" s="372"/>
      <c r="AL27" s="373"/>
      <c r="AM27" s="371" t="s">
        <v>121</v>
      </c>
      <c r="AN27" s="372"/>
      <c r="AO27" s="372"/>
      <c r="AP27" s="372"/>
      <c r="AQ27" s="372"/>
      <c r="AR27" s="373"/>
      <c r="AS27" s="371" t="s">
        <v>121</v>
      </c>
      <c r="AT27" s="372"/>
      <c r="AU27" s="372"/>
      <c r="AV27" s="372"/>
      <c r="AW27" s="372"/>
      <c r="AX27" s="374"/>
      <c r="AY27" s="401" t="s">
        <v>122</v>
      </c>
      <c r="AZ27" s="402"/>
      <c r="BA27" s="402"/>
      <c r="BB27" s="402"/>
      <c r="BC27" s="402"/>
      <c r="BD27" s="402"/>
      <c r="BE27" s="402"/>
      <c r="BF27" s="402"/>
      <c r="BG27" s="402"/>
      <c r="BH27" s="402"/>
      <c r="BI27" s="402"/>
      <c r="BJ27" s="402"/>
      <c r="BK27" s="402"/>
      <c r="BL27" s="402"/>
      <c r="BM27" s="403"/>
      <c r="BN27" s="398">
        <v>113663</v>
      </c>
      <c r="BO27" s="399"/>
      <c r="BP27" s="399"/>
      <c r="BQ27" s="399"/>
      <c r="BR27" s="399"/>
      <c r="BS27" s="399"/>
      <c r="BT27" s="399"/>
      <c r="BU27" s="400"/>
      <c r="BV27" s="398">
        <v>113663</v>
      </c>
      <c r="BW27" s="399"/>
      <c r="BX27" s="399"/>
      <c r="BY27" s="399"/>
      <c r="BZ27" s="399"/>
      <c r="CA27" s="399"/>
      <c r="CB27" s="399"/>
      <c r="CC27" s="400"/>
      <c r="CD27" s="71"/>
      <c r="CE27" s="393"/>
      <c r="CF27" s="393"/>
      <c r="CG27" s="393"/>
      <c r="CH27" s="393"/>
      <c r="CI27" s="393"/>
      <c r="CJ27" s="393"/>
      <c r="CK27" s="393"/>
      <c r="CL27" s="393"/>
      <c r="CM27" s="393"/>
      <c r="CN27" s="393"/>
      <c r="CO27" s="393"/>
      <c r="CP27" s="393"/>
      <c r="CQ27" s="393"/>
      <c r="CR27" s="393"/>
      <c r="CS27" s="394"/>
      <c r="CT27" s="365"/>
      <c r="CU27" s="366"/>
      <c r="CV27" s="366"/>
      <c r="CW27" s="366"/>
      <c r="CX27" s="366"/>
      <c r="CY27" s="366"/>
      <c r="CZ27" s="366"/>
      <c r="DA27" s="367"/>
      <c r="DB27" s="365"/>
      <c r="DC27" s="366"/>
      <c r="DD27" s="366"/>
      <c r="DE27" s="366"/>
      <c r="DF27" s="366"/>
      <c r="DG27" s="366"/>
      <c r="DH27" s="366"/>
      <c r="DI27" s="367"/>
      <c r="DJ27" s="54"/>
      <c r="DK27" s="54"/>
      <c r="DL27" s="54"/>
      <c r="DM27" s="54"/>
      <c r="DN27" s="54"/>
      <c r="DO27" s="54"/>
    </row>
    <row r="28" spans="1:119" ht="18.75" customHeight="1" x14ac:dyDescent="0.2">
      <c r="A28" s="55"/>
      <c r="B28" s="432"/>
      <c r="C28" s="433"/>
      <c r="D28" s="434"/>
      <c r="E28" s="368" t="s">
        <v>123</v>
      </c>
      <c r="F28" s="369"/>
      <c r="G28" s="369"/>
      <c r="H28" s="369"/>
      <c r="I28" s="369"/>
      <c r="J28" s="369"/>
      <c r="K28" s="370"/>
      <c r="L28" s="371">
        <v>1</v>
      </c>
      <c r="M28" s="372"/>
      <c r="N28" s="372"/>
      <c r="O28" s="372"/>
      <c r="P28" s="373"/>
      <c r="Q28" s="371">
        <v>2090</v>
      </c>
      <c r="R28" s="372"/>
      <c r="S28" s="372"/>
      <c r="T28" s="372"/>
      <c r="U28" s="372"/>
      <c r="V28" s="373"/>
      <c r="W28" s="442"/>
      <c r="X28" s="433"/>
      <c r="Y28" s="434"/>
      <c r="Z28" s="368" t="s">
        <v>124</v>
      </c>
      <c r="AA28" s="369"/>
      <c r="AB28" s="369"/>
      <c r="AC28" s="369"/>
      <c r="AD28" s="369"/>
      <c r="AE28" s="369"/>
      <c r="AF28" s="369"/>
      <c r="AG28" s="370"/>
      <c r="AH28" s="371" t="s">
        <v>79</v>
      </c>
      <c r="AI28" s="372"/>
      <c r="AJ28" s="372"/>
      <c r="AK28" s="372"/>
      <c r="AL28" s="373"/>
      <c r="AM28" s="371" t="s">
        <v>79</v>
      </c>
      <c r="AN28" s="372"/>
      <c r="AO28" s="372"/>
      <c r="AP28" s="372"/>
      <c r="AQ28" s="372"/>
      <c r="AR28" s="373"/>
      <c r="AS28" s="371" t="s">
        <v>79</v>
      </c>
      <c r="AT28" s="372"/>
      <c r="AU28" s="372"/>
      <c r="AV28" s="372"/>
      <c r="AW28" s="372"/>
      <c r="AX28" s="374"/>
      <c r="AY28" s="378" t="s">
        <v>125</v>
      </c>
      <c r="AZ28" s="379"/>
      <c r="BA28" s="379"/>
      <c r="BB28" s="380"/>
      <c r="BC28" s="387" t="s">
        <v>126</v>
      </c>
      <c r="BD28" s="388"/>
      <c r="BE28" s="388"/>
      <c r="BF28" s="388"/>
      <c r="BG28" s="388"/>
      <c r="BH28" s="388"/>
      <c r="BI28" s="388"/>
      <c r="BJ28" s="388"/>
      <c r="BK28" s="388"/>
      <c r="BL28" s="388"/>
      <c r="BM28" s="389"/>
      <c r="BN28" s="390">
        <v>450059</v>
      </c>
      <c r="BO28" s="391"/>
      <c r="BP28" s="391"/>
      <c r="BQ28" s="391"/>
      <c r="BR28" s="391"/>
      <c r="BS28" s="391"/>
      <c r="BT28" s="391"/>
      <c r="BU28" s="392"/>
      <c r="BV28" s="390">
        <v>373529</v>
      </c>
      <c r="BW28" s="391"/>
      <c r="BX28" s="391"/>
      <c r="BY28" s="391"/>
      <c r="BZ28" s="391"/>
      <c r="CA28" s="391"/>
      <c r="CB28" s="391"/>
      <c r="CC28" s="392"/>
      <c r="CD28" s="69"/>
      <c r="CE28" s="393"/>
      <c r="CF28" s="393"/>
      <c r="CG28" s="393"/>
      <c r="CH28" s="393"/>
      <c r="CI28" s="393"/>
      <c r="CJ28" s="393"/>
      <c r="CK28" s="393"/>
      <c r="CL28" s="393"/>
      <c r="CM28" s="393"/>
      <c r="CN28" s="393"/>
      <c r="CO28" s="393"/>
      <c r="CP28" s="393"/>
      <c r="CQ28" s="393"/>
      <c r="CR28" s="393"/>
      <c r="CS28" s="394"/>
      <c r="CT28" s="365"/>
      <c r="CU28" s="366"/>
      <c r="CV28" s="366"/>
      <c r="CW28" s="366"/>
      <c r="CX28" s="366"/>
      <c r="CY28" s="366"/>
      <c r="CZ28" s="366"/>
      <c r="DA28" s="367"/>
      <c r="DB28" s="365"/>
      <c r="DC28" s="366"/>
      <c r="DD28" s="366"/>
      <c r="DE28" s="366"/>
      <c r="DF28" s="366"/>
      <c r="DG28" s="366"/>
      <c r="DH28" s="366"/>
      <c r="DI28" s="367"/>
      <c r="DJ28" s="54"/>
      <c r="DK28" s="54"/>
      <c r="DL28" s="54"/>
      <c r="DM28" s="54"/>
      <c r="DN28" s="54"/>
      <c r="DO28" s="54"/>
    </row>
    <row r="29" spans="1:119" ht="18.75" customHeight="1" x14ac:dyDescent="0.2">
      <c r="A29" s="55"/>
      <c r="B29" s="432"/>
      <c r="C29" s="433"/>
      <c r="D29" s="434"/>
      <c r="E29" s="368" t="s">
        <v>127</v>
      </c>
      <c r="F29" s="369"/>
      <c r="G29" s="369"/>
      <c r="H29" s="369"/>
      <c r="I29" s="369"/>
      <c r="J29" s="369"/>
      <c r="K29" s="370"/>
      <c r="L29" s="371">
        <v>8</v>
      </c>
      <c r="M29" s="372"/>
      <c r="N29" s="372"/>
      <c r="O29" s="372"/>
      <c r="P29" s="373"/>
      <c r="Q29" s="371">
        <v>2010</v>
      </c>
      <c r="R29" s="372"/>
      <c r="S29" s="372"/>
      <c r="T29" s="372"/>
      <c r="U29" s="372"/>
      <c r="V29" s="373"/>
      <c r="W29" s="443"/>
      <c r="X29" s="444"/>
      <c r="Y29" s="445"/>
      <c r="Z29" s="368" t="s">
        <v>128</v>
      </c>
      <c r="AA29" s="369"/>
      <c r="AB29" s="369"/>
      <c r="AC29" s="369"/>
      <c r="AD29" s="369"/>
      <c r="AE29" s="369"/>
      <c r="AF29" s="369"/>
      <c r="AG29" s="370"/>
      <c r="AH29" s="371">
        <v>83</v>
      </c>
      <c r="AI29" s="372"/>
      <c r="AJ29" s="372"/>
      <c r="AK29" s="372"/>
      <c r="AL29" s="373"/>
      <c r="AM29" s="371">
        <v>238552</v>
      </c>
      <c r="AN29" s="372"/>
      <c r="AO29" s="372"/>
      <c r="AP29" s="372"/>
      <c r="AQ29" s="372"/>
      <c r="AR29" s="373"/>
      <c r="AS29" s="371">
        <v>2874</v>
      </c>
      <c r="AT29" s="372"/>
      <c r="AU29" s="372"/>
      <c r="AV29" s="372"/>
      <c r="AW29" s="372"/>
      <c r="AX29" s="374"/>
      <c r="AY29" s="381"/>
      <c r="AZ29" s="382"/>
      <c r="BA29" s="382"/>
      <c r="BB29" s="383"/>
      <c r="BC29" s="375" t="s">
        <v>129</v>
      </c>
      <c r="BD29" s="376"/>
      <c r="BE29" s="376"/>
      <c r="BF29" s="376"/>
      <c r="BG29" s="376"/>
      <c r="BH29" s="376"/>
      <c r="BI29" s="376"/>
      <c r="BJ29" s="376"/>
      <c r="BK29" s="376"/>
      <c r="BL29" s="376"/>
      <c r="BM29" s="377"/>
      <c r="BN29" s="395">
        <v>93237</v>
      </c>
      <c r="BO29" s="396"/>
      <c r="BP29" s="396"/>
      <c r="BQ29" s="396"/>
      <c r="BR29" s="396"/>
      <c r="BS29" s="396"/>
      <c r="BT29" s="396"/>
      <c r="BU29" s="397"/>
      <c r="BV29" s="395">
        <v>93221</v>
      </c>
      <c r="BW29" s="396"/>
      <c r="BX29" s="396"/>
      <c r="BY29" s="396"/>
      <c r="BZ29" s="396"/>
      <c r="CA29" s="396"/>
      <c r="CB29" s="396"/>
      <c r="CC29" s="397"/>
      <c r="CD29" s="71"/>
      <c r="CE29" s="393"/>
      <c r="CF29" s="393"/>
      <c r="CG29" s="393"/>
      <c r="CH29" s="393"/>
      <c r="CI29" s="393"/>
      <c r="CJ29" s="393"/>
      <c r="CK29" s="393"/>
      <c r="CL29" s="393"/>
      <c r="CM29" s="393"/>
      <c r="CN29" s="393"/>
      <c r="CO29" s="393"/>
      <c r="CP29" s="393"/>
      <c r="CQ29" s="393"/>
      <c r="CR29" s="393"/>
      <c r="CS29" s="394"/>
      <c r="CT29" s="365"/>
      <c r="CU29" s="366"/>
      <c r="CV29" s="366"/>
      <c r="CW29" s="366"/>
      <c r="CX29" s="366"/>
      <c r="CY29" s="366"/>
      <c r="CZ29" s="366"/>
      <c r="DA29" s="367"/>
      <c r="DB29" s="365"/>
      <c r="DC29" s="366"/>
      <c r="DD29" s="366"/>
      <c r="DE29" s="366"/>
      <c r="DF29" s="366"/>
      <c r="DG29" s="366"/>
      <c r="DH29" s="366"/>
      <c r="DI29" s="367"/>
      <c r="DJ29" s="54"/>
      <c r="DK29" s="54"/>
      <c r="DL29" s="54"/>
      <c r="DM29" s="54"/>
      <c r="DN29" s="54"/>
      <c r="DO29" s="54"/>
    </row>
    <row r="30" spans="1:119" ht="18.75" customHeight="1" thickBot="1" x14ac:dyDescent="0.25">
      <c r="A30" s="55"/>
      <c r="B30" s="435"/>
      <c r="C30" s="436"/>
      <c r="D30" s="437"/>
      <c r="E30" s="350"/>
      <c r="F30" s="351"/>
      <c r="G30" s="351"/>
      <c r="H30" s="351"/>
      <c r="I30" s="351"/>
      <c r="J30" s="351"/>
      <c r="K30" s="352"/>
      <c r="L30" s="353"/>
      <c r="M30" s="354"/>
      <c r="N30" s="354"/>
      <c r="O30" s="354"/>
      <c r="P30" s="355"/>
      <c r="Q30" s="353"/>
      <c r="R30" s="354"/>
      <c r="S30" s="354"/>
      <c r="T30" s="354"/>
      <c r="U30" s="354"/>
      <c r="V30" s="355"/>
      <c r="W30" s="356" t="s">
        <v>130</v>
      </c>
      <c r="X30" s="357"/>
      <c r="Y30" s="357"/>
      <c r="Z30" s="357"/>
      <c r="AA30" s="357"/>
      <c r="AB30" s="357"/>
      <c r="AC30" s="357"/>
      <c r="AD30" s="357"/>
      <c r="AE30" s="357"/>
      <c r="AF30" s="357"/>
      <c r="AG30" s="358"/>
      <c r="AH30" s="359">
        <v>95.6</v>
      </c>
      <c r="AI30" s="360"/>
      <c r="AJ30" s="360"/>
      <c r="AK30" s="360"/>
      <c r="AL30" s="360"/>
      <c r="AM30" s="360"/>
      <c r="AN30" s="360"/>
      <c r="AO30" s="360"/>
      <c r="AP30" s="360"/>
      <c r="AQ30" s="360"/>
      <c r="AR30" s="360"/>
      <c r="AS30" s="360"/>
      <c r="AT30" s="360"/>
      <c r="AU30" s="360"/>
      <c r="AV30" s="360"/>
      <c r="AW30" s="360"/>
      <c r="AX30" s="361"/>
      <c r="AY30" s="384"/>
      <c r="AZ30" s="385"/>
      <c r="BA30" s="385"/>
      <c r="BB30" s="386"/>
      <c r="BC30" s="362" t="s">
        <v>131</v>
      </c>
      <c r="BD30" s="363"/>
      <c r="BE30" s="363"/>
      <c r="BF30" s="363"/>
      <c r="BG30" s="363"/>
      <c r="BH30" s="363"/>
      <c r="BI30" s="363"/>
      <c r="BJ30" s="363"/>
      <c r="BK30" s="363"/>
      <c r="BL30" s="363"/>
      <c r="BM30" s="364"/>
      <c r="BN30" s="398">
        <v>606727</v>
      </c>
      <c r="BO30" s="399"/>
      <c r="BP30" s="399"/>
      <c r="BQ30" s="399"/>
      <c r="BR30" s="399"/>
      <c r="BS30" s="399"/>
      <c r="BT30" s="399"/>
      <c r="BU30" s="400"/>
      <c r="BV30" s="398">
        <v>460722</v>
      </c>
      <c r="BW30" s="399"/>
      <c r="BX30" s="399"/>
      <c r="BY30" s="399"/>
      <c r="BZ30" s="399"/>
      <c r="CA30" s="399"/>
      <c r="CB30" s="399"/>
      <c r="CC30" s="400"/>
      <c r="CD30" s="72"/>
      <c r="CE30" s="73"/>
      <c r="CF30" s="73"/>
      <c r="CG30" s="73"/>
      <c r="CH30" s="73"/>
      <c r="CI30" s="73"/>
      <c r="CJ30" s="73"/>
      <c r="CK30" s="73"/>
      <c r="CL30" s="73"/>
      <c r="CM30" s="73"/>
      <c r="CN30" s="73"/>
      <c r="CO30" s="73"/>
      <c r="CP30" s="73"/>
      <c r="CQ30" s="73"/>
      <c r="CR30" s="73"/>
      <c r="CS30" s="74"/>
      <c r="CT30" s="75"/>
      <c r="CU30" s="76"/>
      <c r="CV30" s="76"/>
      <c r="CW30" s="76"/>
      <c r="CX30" s="76"/>
      <c r="CY30" s="76"/>
      <c r="CZ30" s="76"/>
      <c r="DA30" s="77"/>
      <c r="DB30" s="75"/>
      <c r="DC30" s="76"/>
      <c r="DD30" s="76"/>
      <c r="DE30" s="76"/>
      <c r="DF30" s="76"/>
      <c r="DG30" s="76"/>
      <c r="DH30" s="76"/>
      <c r="DI30" s="77"/>
      <c r="DJ30" s="54"/>
      <c r="DK30" s="54"/>
      <c r="DL30" s="54"/>
      <c r="DM30" s="54"/>
      <c r="DN30" s="54"/>
      <c r="DO30" s="54"/>
    </row>
    <row r="31" spans="1:119" ht="13.5" customHeight="1" x14ac:dyDescent="0.2">
      <c r="A31" s="55"/>
      <c r="B31" s="7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80"/>
      <c r="DJ31" s="54"/>
      <c r="DK31" s="54"/>
      <c r="DL31" s="54"/>
      <c r="DM31" s="54"/>
      <c r="DN31" s="54"/>
      <c r="DO31" s="54"/>
    </row>
    <row r="32" spans="1:119" ht="13.5" customHeight="1" x14ac:dyDescent="0.2">
      <c r="A32" s="55"/>
      <c r="B32" s="81"/>
      <c r="C32" s="82" t="s">
        <v>132</v>
      </c>
      <c r="D32" s="82"/>
      <c r="E32" s="82"/>
      <c r="F32" s="79"/>
      <c r="G32" s="79"/>
      <c r="H32" s="79"/>
      <c r="I32" s="79"/>
      <c r="J32" s="79"/>
      <c r="K32" s="79"/>
      <c r="L32" s="79"/>
      <c r="M32" s="79"/>
      <c r="N32" s="79"/>
      <c r="O32" s="79"/>
      <c r="P32" s="79"/>
      <c r="Q32" s="79"/>
      <c r="R32" s="79"/>
      <c r="S32" s="79"/>
      <c r="T32" s="79"/>
      <c r="U32" s="79" t="s">
        <v>133</v>
      </c>
      <c r="V32" s="79"/>
      <c r="W32" s="79"/>
      <c r="X32" s="79"/>
      <c r="Y32" s="79"/>
      <c r="Z32" s="79"/>
      <c r="AA32" s="79"/>
      <c r="AB32" s="79"/>
      <c r="AC32" s="79"/>
      <c r="AD32" s="79"/>
      <c r="AE32" s="79"/>
      <c r="AF32" s="79"/>
      <c r="AG32" s="79"/>
      <c r="AH32" s="79"/>
      <c r="AI32" s="79"/>
      <c r="AJ32" s="79"/>
      <c r="AK32" s="79"/>
      <c r="AL32" s="79"/>
      <c r="AM32" s="83" t="s">
        <v>134</v>
      </c>
      <c r="AN32" s="79"/>
      <c r="AO32" s="79"/>
      <c r="AP32" s="79"/>
      <c r="AQ32" s="79"/>
      <c r="AR32" s="79"/>
      <c r="AS32" s="83"/>
      <c r="AT32" s="83"/>
      <c r="AU32" s="83"/>
      <c r="AV32" s="83"/>
      <c r="AW32" s="83"/>
      <c r="AX32" s="83"/>
      <c r="AY32" s="83"/>
      <c r="AZ32" s="83"/>
      <c r="BA32" s="83"/>
      <c r="BB32" s="79"/>
      <c r="BC32" s="83"/>
      <c r="BD32" s="79"/>
      <c r="BE32" s="83" t="s">
        <v>135</v>
      </c>
      <c r="BF32" s="79"/>
      <c r="BG32" s="79"/>
      <c r="BH32" s="79"/>
      <c r="BI32" s="79"/>
      <c r="BJ32" s="83"/>
      <c r="BK32" s="83"/>
      <c r="BL32" s="83"/>
      <c r="BM32" s="83"/>
      <c r="BN32" s="83"/>
      <c r="BO32" s="83"/>
      <c r="BP32" s="83"/>
      <c r="BQ32" s="83"/>
      <c r="BR32" s="79"/>
      <c r="BS32" s="79"/>
      <c r="BT32" s="79"/>
      <c r="BU32" s="79"/>
      <c r="BV32" s="79"/>
      <c r="BW32" s="79" t="s">
        <v>136</v>
      </c>
      <c r="BX32" s="79"/>
      <c r="BY32" s="79"/>
      <c r="BZ32" s="79"/>
      <c r="CA32" s="79"/>
      <c r="CB32" s="83"/>
      <c r="CC32" s="83"/>
      <c r="CD32" s="83"/>
      <c r="CE32" s="83"/>
      <c r="CF32" s="83"/>
      <c r="CG32" s="83"/>
      <c r="CH32" s="83"/>
      <c r="CI32" s="83"/>
      <c r="CJ32" s="83"/>
      <c r="CK32" s="83"/>
      <c r="CL32" s="83"/>
      <c r="CM32" s="83"/>
      <c r="CN32" s="83"/>
      <c r="CO32" s="83" t="s">
        <v>137</v>
      </c>
      <c r="CP32" s="83"/>
      <c r="CQ32" s="83"/>
      <c r="CR32" s="83"/>
      <c r="CS32" s="83"/>
      <c r="CT32" s="83"/>
      <c r="CU32" s="83"/>
      <c r="CV32" s="83"/>
      <c r="CW32" s="83"/>
      <c r="CX32" s="83"/>
      <c r="CY32" s="83"/>
      <c r="CZ32" s="83"/>
      <c r="DA32" s="83"/>
      <c r="DB32" s="83"/>
      <c r="DC32" s="83"/>
      <c r="DD32" s="83"/>
      <c r="DE32" s="83"/>
      <c r="DF32" s="83"/>
      <c r="DG32" s="83"/>
      <c r="DH32" s="83"/>
      <c r="DI32" s="80"/>
      <c r="DJ32" s="54"/>
      <c r="DK32" s="54"/>
      <c r="DL32" s="54"/>
      <c r="DM32" s="54"/>
      <c r="DN32" s="54"/>
      <c r="DO32" s="54"/>
    </row>
    <row r="33" spans="1:119" ht="13.5" customHeight="1" x14ac:dyDescent="0.2">
      <c r="A33" s="55"/>
      <c r="B33" s="81"/>
      <c r="C33" s="349" t="s">
        <v>138</v>
      </c>
      <c r="D33" s="349"/>
      <c r="E33" s="348" t="s">
        <v>139</v>
      </c>
      <c r="F33" s="348"/>
      <c r="G33" s="348"/>
      <c r="H33" s="348"/>
      <c r="I33" s="348"/>
      <c r="J33" s="348"/>
      <c r="K33" s="348"/>
      <c r="L33" s="348"/>
      <c r="M33" s="348"/>
      <c r="N33" s="348"/>
      <c r="O33" s="348"/>
      <c r="P33" s="348"/>
      <c r="Q33" s="348"/>
      <c r="R33" s="348"/>
      <c r="S33" s="348"/>
      <c r="T33" s="84"/>
      <c r="U33" s="349" t="s">
        <v>138</v>
      </c>
      <c r="V33" s="349"/>
      <c r="W33" s="348" t="s">
        <v>139</v>
      </c>
      <c r="X33" s="348"/>
      <c r="Y33" s="348"/>
      <c r="Z33" s="348"/>
      <c r="AA33" s="348"/>
      <c r="AB33" s="348"/>
      <c r="AC33" s="348"/>
      <c r="AD33" s="348"/>
      <c r="AE33" s="348"/>
      <c r="AF33" s="348"/>
      <c r="AG33" s="348"/>
      <c r="AH33" s="348"/>
      <c r="AI33" s="348"/>
      <c r="AJ33" s="348"/>
      <c r="AK33" s="348"/>
      <c r="AL33" s="84"/>
      <c r="AM33" s="349" t="s">
        <v>138</v>
      </c>
      <c r="AN33" s="349"/>
      <c r="AO33" s="348" t="s">
        <v>139</v>
      </c>
      <c r="AP33" s="348"/>
      <c r="AQ33" s="348"/>
      <c r="AR33" s="348"/>
      <c r="AS33" s="348"/>
      <c r="AT33" s="348"/>
      <c r="AU33" s="348"/>
      <c r="AV33" s="348"/>
      <c r="AW33" s="348"/>
      <c r="AX33" s="348"/>
      <c r="AY33" s="348"/>
      <c r="AZ33" s="348"/>
      <c r="BA33" s="348"/>
      <c r="BB33" s="348"/>
      <c r="BC33" s="348"/>
      <c r="BD33" s="85"/>
      <c r="BE33" s="348" t="s">
        <v>140</v>
      </c>
      <c r="BF33" s="348"/>
      <c r="BG33" s="348" t="s">
        <v>141</v>
      </c>
      <c r="BH33" s="348"/>
      <c r="BI33" s="348"/>
      <c r="BJ33" s="348"/>
      <c r="BK33" s="348"/>
      <c r="BL33" s="348"/>
      <c r="BM33" s="348"/>
      <c r="BN33" s="348"/>
      <c r="BO33" s="348"/>
      <c r="BP33" s="348"/>
      <c r="BQ33" s="348"/>
      <c r="BR33" s="348"/>
      <c r="BS33" s="348"/>
      <c r="BT33" s="348"/>
      <c r="BU33" s="348"/>
      <c r="BV33" s="85"/>
      <c r="BW33" s="349" t="s">
        <v>140</v>
      </c>
      <c r="BX33" s="349"/>
      <c r="BY33" s="348" t="s">
        <v>142</v>
      </c>
      <c r="BZ33" s="348"/>
      <c r="CA33" s="348"/>
      <c r="CB33" s="348"/>
      <c r="CC33" s="348"/>
      <c r="CD33" s="348"/>
      <c r="CE33" s="348"/>
      <c r="CF33" s="348"/>
      <c r="CG33" s="348"/>
      <c r="CH33" s="348"/>
      <c r="CI33" s="348"/>
      <c r="CJ33" s="348"/>
      <c r="CK33" s="348"/>
      <c r="CL33" s="348"/>
      <c r="CM33" s="348"/>
      <c r="CN33" s="84"/>
      <c r="CO33" s="349" t="s">
        <v>138</v>
      </c>
      <c r="CP33" s="349"/>
      <c r="CQ33" s="348" t="s">
        <v>143</v>
      </c>
      <c r="CR33" s="348"/>
      <c r="CS33" s="348"/>
      <c r="CT33" s="348"/>
      <c r="CU33" s="348"/>
      <c r="CV33" s="348"/>
      <c r="CW33" s="348"/>
      <c r="CX33" s="348"/>
      <c r="CY33" s="348"/>
      <c r="CZ33" s="348"/>
      <c r="DA33" s="348"/>
      <c r="DB33" s="348"/>
      <c r="DC33" s="348"/>
      <c r="DD33" s="348"/>
      <c r="DE33" s="348"/>
      <c r="DF33" s="84"/>
      <c r="DG33" s="348" t="s">
        <v>144</v>
      </c>
      <c r="DH33" s="348"/>
      <c r="DI33" s="86"/>
      <c r="DJ33" s="54"/>
      <c r="DK33" s="54"/>
      <c r="DL33" s="54"/>
      <c r="DM33" s="54"/>
      <c r="DN33" s="54"/>
      <c r="DO33" s="54"/>
    </row>
    <row r="34" spans="1:119" ht="32.25" customHeight="1" x14ac:dyDescent="0.2">
      <c r="A34" s="55"/>
      <c r="B34" s="81"/>
      <c r="C34" s="346">
        <f>IF(E34="","",1)</f>
        <v>1</v>
      </c>
      <c r="D34" s="346"/>
      <c r="E34" s="347" t="str">
        <f>IF('各会計、関係団体の財政状況及び健全化判断比率'!B7="","",'各会計、関係団体の財政状況及び健全化判断比率'!B7)</f>
        <v>一般会計</v>
      </c>
      <c r="F34" s="347"/>
      <c r="G34" s="347"/>
      <c r="H34" s="347"/>
      <c r="I34" s="347"/>
      <c r="J34" s="347"/>
      <c r="K34" s="347"/>
      <c r="L34" s="347"/>
      <c r="M34" s="347"/>
      <c r="N34" s="347"/>
      <c r="O34" s="347"/>
      <c r="P34" s="347"/>
      <c r="Q34" s="347"/>
      <c r="R34" s="347"/>
      <c r="S34" s="347"/>
      <c r="T34" s="82"/>
      <c r="U34" s="346">
        <f>IF(W34="","",MAX(C34:D43)+1)</f>
        <v>2</v>
      </c>
      <c r="V34" s="346"/>
      <c r="W34" s="347" t="str">
        <f>IF('各会計、関係団体の財政状況及び健全化判断比率'!B28="","",'各会計、関係団体の財政状況及び健全化判断比率'!B28)</f>
        <v>国民健康保険特別会計</v>
      </c>
      <c r="X34" s="347"/>
      <c r="Y34" s="347"/>
      <c r="Z34" s="347"/>
      <c r="AA34" s="347"/>
      <c r="AB34" s="347"/>
      <c r="AC34" s="347"/>
      <c r="AD34" s="347"/>
      <c r="AE34" s="347"/>
      <c r="AF34" s="347"/>
      <c r="AG34" s="347"/>
      <c r="AH34" s="347"/>
      <c r="AI34" s="347"/>
      <c r="AJ34" s="347"/>
      <c r="AK34" s="347"/>
      <c r="AL34" s="82"/>
      <c r="AM34" s="346">
        <f>IF(AO34="","",MAX(C34:D43,U34:V43)+1)</f>
        <v>5</v>
      </c>
      <c r="AN34" s="346"/>
      <c r="AO34" s="347" t="str">
        <f>IF('各会計、関係団体の財政状況及び健全化判断比率'!B31="","",'各会計、関係団体の財政状況及び健全化判断比率'!B31)</f>
        <v>水道事業会計</v>
      </c>
      <c r="AP34" s="347"/>
      <c r="AQ34" s="347"/>
      <c r="AR34" s="347"/>
      <c r="AS34" s="347"/>
      <c r="AT34" s="347"/>
      <c r="AU34" s="347"/>
      <c r="AV34" s="347"/>
      <c r="AW34" s="347"/>
      <c r="AX34" s="347"/>
      <c r="AY34" s="347"/>
      <c r="AZ34" s="347"/>
      <c r="BA34" s="347"/>
      <c r="BB34" s="347"/>
      <c r="BC34" s="347"/>
      <c r="BD34" s="82"/>
      <c r="BE34" s="346">
        <f>IF(BG34="","",MAX(C34:D43,U34:V43,AM34:AN43)+1)</f>
        <v>6</v>
      </c>
      <c r="BF34" s="346"/>
      <c r="BG34" s="347" t="str">
        <f>IF('各会計、関係団体の財政状況及び健全化判断比率'!B32="","",'各会計、関係団体の財政状況及び健全化判断比率'!B32)</f>
        <v>公共下水道事業特別会計</v>
      </c>
      <c r="BH34" s="347"/>
      <c r="BI34" s="347"/>
      <c r="BJ34" s="347"/>
      <c r="BK34" s="347"/>
      <c r="BL34" s="347"/>
      <c r="BM34" s="347"/>
      <c r="BN34" s="347"/>
      <c r="BO34" s="347"/>
      <c r="BP34" s="347"/>
      <c r="BQ34" s="347"/>
      <c r="BR34" s="347"/>
      <c r="BS34" s="347"/>
      <c r="BT34" s="347"/>
      <c r="BU34" s="347"/>
      <c r="BV34" s="82"/>
      <c r="BW34" s="346">
        <f>IF(BY34="","",MAX(C34:D43,U34:V43,AM34:AN43,BE34:BF43)+1)</f>
        <v>9</v>
      </c>
      <c r="BX34" s="346"/>
      <c r="BY34" s="347" t="str">
        <f>IF('各会計、関係団体の財政状況及び健全化判断比率'!B68="","",'各会計、関係団体の財政状況及び健全化判断比率'!B68)</f>
        <v>市町村事務（一般）</v>
      </c>
      <c r="BZ34" s="347"/>
      <c r="CA34" s="347"/>
      <c r="CB34" s="347"/>
      <c r="CC34" s="347"/>
      <c r="CD34" s="347"/>
      <c r="CE34" s="347"/>
      <c r="CF34" s="347"/>
      <c r="CG34" s="347"/>
      <c r="CH34" s="347"/>
      <c r="CI34" s="347"/>
      <c r="CJ34" s="347"/>
      <c r="CK34" s="347"/>
      <c r="CL34" s="347"/>
      <c r="CM34" s="347"/>
      <c r="CN34" s="82"/>
      <c r="CO34" s="346">
        <f>IF(CQ34="","",MAX(C34:D43,U34:V43,AM34:AN43,BE34:BF43,BW34:BX43)+1)</f>
        <v>14</v>
      </c>
      <c r="CP34" s="346"/>
      <c r="CQ34" s="347" t="str">
        <f>IF('各会計、関係団体の財政状況及び健全化判断比率'!BS7="","",'各会計、関係団体の財政状況及び健全化判断比率'!BS7)</f>
        <v>綾町土地開発公社</v>
      </c>
      <c r="CR34" s="347"/>
      <c r="CS34" s="347"/>
      <c r="CT34" s="347"/>
      <c r="CU34" s="347"/>
      <c r="CV34" s="347"/>
      <c r="CW34" s="347"/>
      <c r="CX34" s="347"/>
      <c r="CY34" s="347"/>
      <c r="CZ34" s="347"/>
      <c r="DA34" s="347"/>
      <c r="DB34" s="347"/>
      <c r="DC34" s="347"/>
      <c r="DD34" s="347"/>
      <c r="DE34" s="347"/>
      <c r="DF34" s="79"/>
      <c r="DG34" s="345" t="str">
        <f>IF('各会計、関係団体の財政状況及び健全化判断比率'!BR7="","",'各会計、関係団体の財政状況及び健全化判断比率'!BR7)</f>
        <v>○</v>
      </c>
      <c r="DH34" s="345"/>
      <c r="DI34" s="86"/>
      <c r="DJ34" s="54"/>
      <c r="DK34" s="54"/>
      <c r="DL34" s="54"/>
      <c r="DM34" s="54"/>
      <c r="DN34" s="54"/>
      <c r="DO34" s="54"/>
    </row>
    <row r="35" spans="1:119" ht="32.25" customHeight="1" x14ac:dyDescent="0.2">
      <c r="A35" s="55"/>
      <c r="B35" s="81"/>
      <c r="C35" s="346" t="str">
        <f>IF(E35="","",C34+1)</f>
        <v/>
      </c>
      <c r="D35" s="346"/>
      <c r="E35" s="347" t="str">
        <f>IF('各会計、関係団体の財政状況及び健全化判断比率'!B8="","",'各会計、関係団体の財政状況及び健全化判断比率'!B8)</f>
        <v/>
      </c>
      <c r="F35" s="347"/>
      <c r="G35" s="347"/>
      <c r="H35" s="347"/>
      <c r="I35" s="347"/>
      <c r="J35" s="347"/>
      <c r="K35" s="347"/>
      <c r="L35" s="347"/>
      <c r="M35" s="347"/>
      <c r="N35" s="347"/>
      <c r="O35" s="347"/>
      <c r="P35" s="347"/>
      <c r="Q35" s="347"/>
      <c r="R35" s="347"/>
      <c r="S35" s="347"/>
      <c r="T35" s="82"/>
      <c r="U35" s="346">
        <f>IF(W35="","",U34+1)</f>
        <v>3</v>
      </c>
      <c r="V35" s="346"/>
      <c r="W35" s="347" t="str">
        <f>IF('各会計、関係団体の財政状況及び健全化判断比率'!B29="","",'各会計、関係団体の財政状況及び健全化判断比率'!B29)</f>
        <v>介護保険特別会計</v>
      </c>
      <c r="X35" s="347"/>
      <c r="Y35" s="347"/>
      <c r="Z35" s="347"/>
      <c r="AA35" s="347"/>
      <c r="AB35" s="347"/>
      <c r="AC35" s="347"/>
      <c r="AD35" s="347"/>
      <c r="AE35" s="347"/>
      <c r="AF35" s="347"/>
      <c r="AG35" s="347"/>
      <c r="AH35" s="347"/>
      <c r="AI35" s="347"/>
      <c r="AJ35" s="347"/>
      <c r="AK35" s="347"/>
      <c r="AL35" s="82"/>
      <c r="AM35" s="346" t="str">
        <f t="shared" ref="AM35:AM43" si="0">IF(AO35="","",AM34+1)</f>
        <v/>
      </c>
      <c r="AN35" s="346"/>
      <c r="AO35" s="347"/>
      <c r="AP35" s="347"/>
      <c r="AQ35" s="347"/>
      <c r="AR35" s="347"/>
      <c r="AS35" s="347"/>
      <c r="AT35" s="347"/>
      <c r="AU35" s="347"/>
      <c r="AV35" s="347"/>
      <c r="AW35" s="347"/>
      <c r="AX35" s="347"/>
      <c r="AY35" s="347"/>
      <c r="AZ35" s="347"/>
      <c r="BA35" s="347"/>
      <c r="BB35" s="347"/>
      <c r="BC35" s="347"/>
      <c r="BD35" s="82"/>
      <c r="BE35" s="346">
        <f t="shared" ref="BE35:BE43" si="1">IF(BG35="","",BE34+1)</f>
        <v>7</v>
      </c>
      <c r="BF35" s="346"/>
      <c r="BG35" s="347" t="str">
        <f>IF('各会計、関係団体の財政状況及び健全化判断比率'!B33="","",'各会計、関係団体の財政状況及び健全化判断比率'!B33)</f>
        <v>農業集落排水事業特別会計</v>
      </c>
      <c r="BH35" s="347"/>
      <c r="BI35" s="347"/>
      <c r="BJ35" s="347"/>
      <c r="BK35" s="347"/>
      <c r="BL35" s="347"/>
      <c r="BM35" s="347"/>
      <c r="BN35" s="347"/>
      <c r="BO35" s="347"/>
      <c r="BP35" s="347"/>
      <c r="BQ35" s="347"/>
      <c r="BR35" s="347"/>
      <c r="BS35" s="347"/>
      <c r="BT35" s="347"/>
      <c r="BU35" s="347"/>
      <c r="BV35" s="82"/>
      <c r="BW35" s="346">
        <f t="shared" ref="BW35:BW43" si="2">IF(BY35="","",BW34+1)</f>
        <v>10</v>
      </c>
      <c r="BX35" s="346"/>
      <c r="BY35" s="347" t="str">
        <f>IF('各会計、関係団体の財政状況及び健全化判断比率'!B69="","",'各会計、関係団体の財政状況及び健全化判断比率'!B69)</f>
        <v>宮崎県市町村総合事務組合（市町村交通災害共済災害事業特別会計）</v>
      </c>
      <c r="BZ35" s="347"/>
      <c r="CA35" s="347"/>
      <c r="CB35" s="347"/>
      <c r="CC35" s="347"/>
      <c r="CD35" s="347"/>
      <c r="CE35" s="347"/>
      <c r="CF35" s="347"/>
      <c r="CG35" s="347"/>
      <c r="CH35" s="347"/>
      <c r="CI35" s="347"/>
      <c r="CJ35" s="347"/>
      <c r="CK35" s="347"/>
      <c r="CL35" s="347"/>
      <c r="CM35" s="347"/>
      <c r="CN35" s="82"/>
      <c r="CO35" s="346">
        <f t="shared" ref="CO35:CO43" si="3">IF(CQ35="","",CO34+1)</f>
        <v>15</v>
      </c>
      <c r="CP35" s="346"/>
      <c r="CQ35" s="347" t="str">
        <f>IF('各会計、関係団体の財政状況及び健全化判断比率'!BS8="","",'各会計、関係団体の財政状況及び健全化判断比率'!BS8)</f>
        <v>宮崎県環境整備公社</v>
      </c>
      <c r="CR35" s="347"/>
      <c r="CS35" s="347"/>
      <c r="CT35" s="347"/>
      <c r="CU35" s="347"/>
      <c r="CV35" s="347"/>
      <c r="CW35" s="347"/>
      <c r="CX35" s="347"/>
      <c r="CY35" s="347"/>
      <c r="CZ35" s="347"/>
      <c r="DA35" s="347"/>
      <c r="DB35" s="347"/>
      <c r="DC35" s="347"/>
      <c r="DD35" s="347"/>
      <c r="DE35" s="347"/>
      <c r="DF35" s="79"/>
      <c r="DG35" s="345" t="str">
        <f>IF('各会計、関係団体の財政状況及び健全化判断比率'!BR8="","",'各会計、関係団体の財政状況及び健全化判断比率'!BR8)</f>
        <v>○</v>
      </c>
      <c r="DH35" s="345"/>
      <c r="DI35" s="86"/>
      <c r="DJ35" s="54"/>
      <c r="DK35" s="54"/>
      <c r="DL35" s="54"/>
      <c r="DM35" s="54"/>
      <c r="DN35" s="54"/>
      <c r="DO35" s="54"/>
    </row>
    <row r="36" spans="1:119" ht="32.25" customHeight="1" x14ac:dyDescent="0.2">
      <c r="A36" s="55"/>
      <c r="B36" s="81"/>
      <c r="C36" s="346" t="str">
        <f>IF(E36="","",C35+1)</f>
        <v/>
      </c>
      <c r="D36" s="346"/>
      <c r="E36" s="347" t="str">
        <f>IF('各会計、関係団体の財政状況及び健全化判断比率'!B9="","",'各会計、関係団体の財政状況及び健全化判断比率'!B9)</f>
        <v/>
      </c>
      <c r="F36" s="347"/>
      <c r="G36" s="347"/>
      <c r="H36" s="347"/>
      <c r="I36" s="347"/>
      <c r="J36" s="347"/>
      <c r="K36" s="347"/>
      <c r="L36" s="347"/>
      <c r="M36" s="347"/>
      <c r="N36" s="347"/>
      <c r="O36" s="347"/>
      <c r="P36" s="347"/>
      <c r="Q36" s="347"/>
      <c r="R36" s="347"/>
      <c r="S36" s="347"/>
      <c r="T36" s="82"/>
      <c r="U36" s="346">
        <f t="shared" ref="U36:U43" si="4">IF(W36="","",U35+1)</f>
        <v>4</v>
      </c>
      <c r="V36" s="346"/>
      <c r="W36" s="347" t="str">
        <f>IF('各会計、関係団体の財政状況及び健全化判断比率'!B30="","",'各会計、関係団体の財政状況及び健全化判断比率'!B30)</f>
        <v>後期高齢者医療特別会計</v>
      </c>
      <c r="X36" s="347"/>
      <c r="Y36" s="347"/>
      <c r="Z36" s="347"/>
      <c r="AA36" s="347"/>
      <c r="AB36" s="347"/>
      <c r="AC36" s="347"/>
      <c r="AD36" s="347"/>
      <c r="AE36" s="347"/>
      <c r="AF36" s="347"/>
      <c r="AG36" s="347"/>
      <c r="AH36" s="347"/>
      <c r="AI36" s="347"/>
      <c r="AJ36" s="347"/>
      <c r="AK36" s="347"/>
      <c r="AL36" s="82"/>
      <c r="AM36" s="346" t="str">
        <f t="shared" si="0"/>
        <v/>
      </c>
      <c r="AN36" s="346"/>
      <c r="AO36" s="347"/>
      <c r="AP36" s="347"/>
      <c r="AQ36" s="347"/>
      <c r="AR36" s="347"/>
      <c r="AS36" s="347"/>
      <c r="AT36" s="347"/>
      <c r="AU36" s="347"/>
      <c r="AV36" s="347"/>
      <c r="AW36" s="347"/>
      <c r="AX36" s="347"/>
      <c r="AY36" s="347"/>
      <c r="AZ36" s="347"/>
      <c r="BA36" s="347"/>
      <c r="BB36" s="347"/>
      <c r="BC36" s="347"/>
      <c r="BD36" s="82"/>
      <c r="BE36" s="346">
        <f t="shared" si="1"/>
        <v>8</v>
      </c>
      <c r="BF36" s="346"/>
      <c r="BG36" s="347" t="str">
        <f>IF('各会計、関係団体の財政状況及び健全化判断比率'!B34="","",'各会計、関係団体の財政状況及び健全化判断比率'!B34)</f>
        <v>浄化槽事業特別会計</v>
      </c>
      <c r="BH36" s="347"/>
      <c r="BI36" s="347"/>
      <c r="BJ36" s="347"/>
      <c r="BK36" s="347"/>
      <c r="BL36" s="347"/>
      <c r="BM36" s="347"/>
      <c r="BN36" s="347"/>
      <c r="BO36" s="347"/>
      <c r="BP36" s="347"/>
      <c r="BQ36" s="347"/>
      <c r="BR36" s="347"/>
      <c r="BS36" s="347"/>
      <c r="BT36" s="347"/>
      <c r="BU36" s="347"/>
      <c r="BV36" s="82"/>
      <c r="BW36" s="346">
        <f t="shared" si="2"/>
        <v>11</v>
      </c>
      <c r="BX36" s="346"/>
      <c r="BY36" s="347" t="str">
        <f>IF('各会計、関係団体の財政状況及び健全化判断比率'!B70="","",'各会計、関係団体の財政状況及び健全化判断比率'!B70)</f>
        <v>宮崎県後期高齢者医療広域連合（一般会計）</v>
      </c>
      <c r="BZ36" s="347"/>
      <c r="CA36" s="347"/>
      <c r="CB36" s="347"/>
      <c r="CC36" s="347"/>
      <c r="CD36" s="347"/>
      <c r="CE36" s="347"/>
      <c r="CF36" s="347"/>
      <c r="CG36" s="347"/>
      <c r="CH36" s="347"/>
      <c r="CI36" s="347"/>
      <c r="CJ36" s="347"/>
      <c r="CK36" s="347"/>
      <c r="CL36" s="347"/>
      <c r="CM36" s="347"/>
      <c r="CN36" s="82"/>
      <c r="CO36" s="346">
        <f t="shared" si="3"/>
        <v>16</v>
      </c>
      <c r="CP36" s="346"/>
      <c r="CQ36" s="347" t="str">
        <f>IF('各会計、関係団体の財政状況及び健全化判断比率'!BS9="","",'各会計、関係団体の財政状況及び健全化判断比率'!BS9)</f>
        <v>綾町農業支援センター</v>
      </c>
      <c r="CR36" s="347"/>
      <c r="CS36" s="347"/>
      <c r="CT36" s="347"/>
      <c r="CU36" s="347"/>
      <c r="CV36" s="347"/>
      <c r="CW36" s="347"/>
      <c r="CX36" s="347"/>
      <c r="CY36" s="347"/>
      <c r="CZ36" s="347"/>
      <c r="DA36" s="347"/>
      <c r="DB36" s="347"/>
      <c r="DC36" s="347"/>
      <c r="DD36" s="347"/>
      <c r="DE36" s="347"/>
      <c r="DF36" s="79"/>
      <c r="DG36" s="345" t="str">
        <f>IF('各会計、関係団体の財政状況及び健全化判断比率'!BR9="","",'各会計、関係団体の財政状況及び健全化判断比率'!BR9)</f>
        <v/>
      </c>
      <c r="DH36" s="345"/>
      <c r="DI36" s="86"/>
      <c r="DJ36" s="54"/>
      <c r="DK36" s="54"/>
      <c r="DL36" s="54"/>
      <c r="DM36" s="54"/>
      <c r="DN36" s="54"/>
      <c r="DO36" s="54"/>
    </row>
    <row r="37" spans="1:119" ht="32.25" customHeight="1" x14ac:dyDescent="0.2">
      <c r="A37" s="55"/>
      <c r="B37" s="81"/>
      <c r="C37" s="346" t="str">
        <f>IF(E37="","",C36+1)</f>
        <v/>
      </c>
      <c r="D37" s="346"/>
      <c r="E37" s="347" t="str">
        <f>IF('各会計、関係団体の財政状況及び健全化判断比率'!B10="","",'各会計、関係団体の財政状況及び健全化判断比率'!B10)</f>
        <v/>
      </c>
      <c r="F37" s="347"/>
      <c r="G37" s="347"/>
      <c r="H37" s="347"/>
      <c r="I37" s="347"/>
      <c r="J37" s="347"/>
      <c r="K37" s="347"/>
      <c r="L37" s="347"/>
      <c r="M37" s="347"/>
      <c r="N37" s="347"/>
      <c r="O37" s="347"/>
      <c r="P37" s="347"/>
      <c r="Q37" s="347"/>
      <c r="R37" s="347"/>
      <c r="S37" s="347"/>
      <c r="T37" s="82"/>
      <c r="U37" s="346" t="str">
        <f t="shared" si="4"/>
        <v/>
      </c>
      <c r="V37" s="346"/>
      <c r="W37" s="347"/>
      <c r="X37" s="347"/>
      <c r="Y37" s="347"/>
      <c r="Z37" s="347"/>
      <c r="AA37" s="347"/>
      <c r="AB37" s="347"/>
      <c r="AC37" s="347"/>
      <c r="AD37" s="347"/>
      <c r="AE37" s="347"/>
      <c r="AF37" s="347"/>
      <c r="AG37" s="347"/>
      <c r="AH37" s="347"/>
      <c r="AI37" s="347"/>
      <c r="AJ37" s="347"/>
      <c r="AK37" s="347"/>
      <c r="AL37" s="82"/>
      <c r="AM37" s="346" t="str">
        <f t="shared" si="0"/>
        <v/>
      </c>
      <c r="AN37" s="346"/>
      <c r="AO37" s="347"/>
      <c r="AP37" s="347"/>
      <c r="AQ37" s="347"/>
      <c r="AR37" s="347"/>
      <c r="AS37" s="347"/>
      <c r="AT37" s="347"/>
      <c r="AU37" s="347"/>
      <c r="AV37" s="347"/>
      <c r="AW37" s="347"/>
      <c r="AX37" s="347"/>
      <c r="AY37" s="347"/>
      <c r="AZ37" s="347"/>
      <c r="BA37" s="347"/>
      <c r="BB37" s="347"/>
      <c r="BC37" s="347"/>
      <c r="BD37" s="82"/>
      <c r="BE37" s="346" t="str">
        <f t="shared" si="1"/>
        <v/>
      </c>
      <c r="BF37" s="346"/>
      <c r="BG37" s="347"/>
      <c r="BH37" s="347"/>
      <c r="BI37" s="347"/>
      <c r="BJ37" s="347"/>
      <c r="BK37" s="347"/>
      <c r="BL37" s="347"/>
      <c r="BM37" s="347"/>
      <c r="BN37" s="347"/>
      <c r="BO37" s="347"/>
      <c r="BP37" s="347"/>
      <c r="BQ37" s="347"/>
      <c r="BR37" s="347"/>
      <c r="BS37" s="347"/>
      <c r="BT37" s="347"/>
      <c r="BU37" s="347"/>
      <c r="BV37" s="82"/>
      <c r="BW37" s="346">
        <f t="shared" si="2"/>
        <v>12</v>
      </c>
      <c r="BX37" s="346"/>
      <c r="BY37" s="347" t="str">
        <f>IF('各会計、関係団体の財政状況及び健全化判断比率'!B71="","",'各会計、関係団体の財政状況及び健全化判断比率'!B71)</f>
        <v>宮崎県後期高齢者医療広域連合（後期高齢者医療特別会計）</v>
      </c>
      <c r="BZ37" s="347"/>
      <c r="CA37" s="347"/>
      <c r="CB37" s="347"/>
      <c r="CC37" s="347"/>
      <c r="CD37" s="347"/>
      <c r="CE37" s="347"/>
      <c r="CF37" s="347"/>
      <c r="CG37" s="347"/>
      <c r="CH37" s="347"/>
      <c r="CI37" s="347"/>
      <c r="CJ37" s="347"/>
      <c r="CK37" s="347"/>
      <c r="CL37" s="347"/>
      <c r="CM37" s="347"/>
      <c r="CN37" s="82"/>
      <c r="CO37" s="346" t="str">
        <f t="shared" si="3"/>
        <v/>
      </c>
      <c r="CP37" s="346"/>
      <c r="CQ37" s="347" t="str">
        <f>IF('各会計、関係団体の財政状況及び健全化判断比率'!BS10="","",'各会計、関係団体の財政状況及び健全化判断比率'!BS10)</f>
        <v/>
      </c>
      <c r="CR37" s="347"/>
      <c r="CS37" s="347"/>
      <c r="CT37" s="347"/>
      <c r="CU37" s="347"/>
      <c r="CV37" s="347"/>
      <c r="CW37" s="347"/>
      <c r="CX37" s="347"/>
      <c r="CY37" s="347"/>
      <c r="CZ37" s="347"/>
      <c r="DA37" s="347"/>
      <c r="DB37" s="347"/>
      <c r="DC37" s="347"/>
      <c r="DD37" s="347"/>
      <c r="DE37" s="347"/>
      <c r="DF37" s="79"/>
      <c r="DG37" s="345" t="str">
        <f>IF('各会計、関係団体の財政状況及び健全化判断比率'!BR10="","",'各会計、関係団体の財政状況及び健全化判断比率'!BR10)</f>
        <v/>
      </c>
      <c r="DH37" s="345"/>
      <c r="DI37" s="86"/>
      <c r="DJ37" s="54"/>
      <c r="DK37" s="54"/>
      <c r="DL37" s="54"/>
      <c r="DM37" s="54"/>
      <c r="DN37" s="54"/>
      <c r="DO37" s="54"/>
    </row>
    <row r="38" spans="1:119" ht="32.25" customHeight="1" x14ac:dyDescent="0.2">
      <c r="A38" s="55"/>
      <c r="B38" s="81"/>
      <c r="C38" s="346" t="str">
        <f t="shared" ref="C38:C43" si="5">IF(E38="","",C37+1)</f>
        <v/>
      </c>
      <c r="D38" s="346"/>
      <c r="E38" s="347" t="str">
        <f>IF('各会計、関係団体の財政状況及び健全化判断比率'!B11="","",'各会計、関係団体の財政状況及び健全化判断比率'!B11)</f>
        <v/>
      </c>
      <c r="F38" s="347"/>
      <c r="G38" s="347"/>
      <c r="H38" s="347"/>
      <c r="I38" s="347"/>
      <c r="J38" s="347"/>
      <c r="K38" s="347"/>
      <c r="L38" s="347"/>
      <c r="M38" s="347"/>
      <c r="N38" s="347"/>
      <c r="O38" s="347"/>
      <c r="P38" s="347"/>
      <c r="Q38" s="347"/>
      <c r="R38" s="347"/>
      <c r="S38" s="347"/>
      <c r="T38" s="82"/>
      <c r="U38" s="346" t="str">
        <f t="shared" si="4"/>
        <v/>
      </c>
      <c r="V38" s="346"/>
      <c r="W38" s="347"/>
      <c r="X38" s="347"/>
      <c r="Y38" s="347"/>
      <c r="Z38" s="347"/>
      <c r="AA38" s="347"/>
      <c r="AB38" s="347"/>
      <c r="AC38" s="347"/>
      <c r="AD38" s="347"/>
      <c r="AE38" s="347"/>
      <c r="AF38" s="347"/>
      <c r="AG38" s="347"/>
      <c r="AH38" s="347"/>
      <c r="AI38" s="347"/>
      <c r="AJ38" s="347"/>
      <c r="AK38" s="347"/>
      <c r="AL38" s="82"/>
      <c r="AM38" s="346" t="str">
        <f t="shared" si="0"/>
        <v/>
      </c>
      <c r="AN38" s="346"/>
      <c r="AO38" s="347"/>
      <c r="AP38" s="347"/>
      <c r="AQ38" s="347"/>
      <c r="AR38" s="347"/>
      <c r="AS38" s="347"/>
      <c r="AT38" s="347"/>
      <c r="AU38" s="347"/>
      <c r="AV38" s="347"/>
      <c r="AW38" s="347"/>
      <c r="AX38" s="347"/>
      <c r="AY38" s="347"/>
      <c r="AZ38" s="347"/>
      <c r="BA38" s="347"/>
      <c r="BB38" s="347"/>
      <c r="BC38" s="347"/>
      <c r="BD38" s="82"/>
      <c r="BE38" s="346" t="str">
        <f t="shared" si="1"/>
        <v/>
      </c>
      <c r="BF38" s="346"/>
      <c r="BG38" s="347"/>
      <c r="BH38" s="347"/>
      <c r="BI38" s="347"/>
      <c r="BJ38" s="347"/>
      <c r="BK38" s="347"/>
      <c r="BL38" s="347"/>
      <c r="BM38" s="347"/>
      <c r="BN38" s="347"/>
      <c r="BO38" s="347"/>
      <c r="BP38" s="347"/>
      <c r="BQ38" s="347"/>
      <c r="BR38" s="347"/>
      <c r="BS38" s="347"/>
      <c r="BT38" s="347"/>
      <c r="BU38" s="347"/>
      <c r="BV38" s="82"/>
      <c r="BW38" s="346">
        <f t="shared" si="2"/>
        <v>13</v>
      </c>
      <c r="BX38" s="346"/>
      <c r="BY38" s="347" t="str">
        <f>IF('各会計、関係団体の財政状況及び健全化判断比率'!B72="","",'各会計、関係団体の財政状況及び健全化判断比率'!B72)</f>
        <v>宮崎県自治会館管理組合</v>
      </c>
      <c r="BZ38" s="347"/>
      <c r="CA38" s="347"/>
      <c r="CB38" s="347"/>
      <c r="CC38" s="347"/>
      <c r="CD38" s="347"/>
      <c r="CE38" s="347"/>
      <c r="CF38" s="347"/>
      <c r="CG38" s="347"/>
      <c r="CH38" s="347"/>
      <c r="CI38" s="347"/>
      <c r="CJ38" s="347"/>
      <c r="CK38" s="347"/>
      <c r="CL38" s="347"/>
      <c r="CM38" s="347"/>
      <c r="CN38" s="82"/>
      <c r="CO38" s="346" t="str">
        <f t="shared" si="3"/>
        <v/>
      </c>
      <c r="CP38" s="346"/>
      <c r="CQ38" s="347" t="str">
        <f>IF('各会計、関係団体の財政状況及び健全化判断比率'!BS11="","",'各会計、関係団体の財政状況及び健全化判断比率'!BS11)</f>
        <v/>
      </c>
      <c r="CR38" s="347"/>
      <c r="CS38" s="347"/>
      <c r="CT38" s="347"/>
      <c r="CU38" s="347"/>
      <c r="CV38" s="347"/>
      <c r="CW38" s="347"/>
      <c r="CX38" s="347"/>
      <c r="CY38" s="347"/>
      <c r="CZ38" s="347"/>
      <c r="DA38" s="347"/>
      <c r="DB38" s="347"/>
      <c r="DC38" s="347"/>
      <c r="DD38" s="347"/>
      <c r="DE38" s="347"/>
      <c r="DF38" s="79"/>
      <c r="DG38" s="345" t="str">
        <f>IF('各会計、関係団体の財政状況及び健全化判断比率'!BR11="","",'各会計、関係団体の財政状況及び健全化判断比率'!BR11)</f>
        <v/>
      </c>
      <c r="DH38" s="345"/>
      <c r="DI38" s="86"/>
      <c r="DJ38" s="54"/>
      <c r="DK38" s="54"/>
      <c r="DL38" s="54"/>
      <c r="DM38" s="54"/>
      <c r="DN38" s="54"/>
      <c r="DO38" s="54"/>
    </row>
    <row r="39" spans="1:119" ht="32.25" customHeight="1" x14ac:dyDescent="0.2">
      <c r="A39" s="55"/>
      <c r="B39" s="81"/>
      <c r="C39" s="346" t="str">
        <f t="shared" si="5"/>
        <v/>
      </c>
      <c r="D39" s="346"/>
      <c r="E39" s="347" t="str">
        <f>IF('各会計、関係団体の財政状況及び健全化判断比率'!B12="","",'各会計、関係団体の財政状況及び健全化判断比率'!B12)</f>
        <v/>
      </c>
      <c r="F39" s="347"/>
      <c r="G39" s="347"/>
      <c r="H39" s="347"/>
      <c r="I39" s="347"/>
      <c r="J39" s="347"/>
      <c r="K39" s="347"/>
      <c r="L39" s="347"/>
      <c r="M39" s="347"/>
      <c r="N39" s="347"/>
      <c r="O39" s="347"/>
      <c r="P39" s="347"/>
      <c r="Q39" s="347"/>
      <c r="R39" s="347"/>
      <c r="S39" s="347"/>
      <c r="T39" s="82"/>
      <c r="U39" s="346" t="str">
        <f t="shared" si="4"/>
        <v/>
      </c>
      <c r="V39" s="346"/>
      <c r="W39" s="347"/>
      <c r="X39" s="347"/>
      <c r="Y39" s="347"/>
      <c r="Z39" s="347"/>
      <c r="AA39" s="347"/>
      <c r="AB39" s="347"/>
      <c r="AC39" s="347"/>
      <c r="AD39" s="347"/>
      <c r="AE39" s="347"/>
      <c r="AF39" s="347"/>
      <c r="AG39" s="347"/>
      <c r="AH39" s="347"/>
      <c r="AI39" s="347"/>
      <c r="AJ39" s="347"/>
      <c r="AK39" s="347"/>
      <c r="AL39" s="82"/>
      <c r="AM39" s="346" t="str">
        <f t="shared" si="0"/>
        <v/>
      </c>
      <c r="AN39" s="346"/>
      <c r="AO39" s="347"/>
      <c r="AP39" s="347"/>
      <c r="AQ39" s="347"/>
      <c r="AR39" s="347"/>
      <c r="AS39" s="347"/>
      <c r="AT39" s="347"/>
      <c r="AU39" s="347"/>
      <c r="AV39" s="347"/>
      <c r="AW39" s="347"/>
      <c r="AX39" s="347"/>
      <c r="AY39" s="347"/>
      <c r="AZ39" s="347"/>
      <c r="BA39" s="347"/>
      <c r="BB39" s="347"/>
      <c r="BC39" s="347"/>
      <c r="BD39" s="82"/>
      <c r="BE39" s="346" t="str">
        <f t="shared" si="1"/>
        <v/>
      </c>
      <c r="BF39" s="346"/>
      <c r="BG39" s="347"/>
      <c r="BH39" s="347"/>
      <c r="BI39" s="347"/>
      <c r="BJ39" s="347"/>
      <c r="BK39" s="347"/>
      <c r="BL39" s="347"/>
      <c r="BM39" s="347"/>
      <c r="BN39" s="347"/>
      <c r="BO39" s="347"/>
      <c r="BP39" s="347"/>
      <c r="BQ39" s="347"/>
      <c r="BR39" s="347"/>
      <c r="BS39" s="347"/>
      <c r="BT39" s="347"/>
      <c r="BU39" s="347"/>
      <c r="BV39" s="82"/>
      <c r="BW39" s="346" t="str">
        <f t="shared" si="2"/>
        <v/>
      </c>
      <c r="BX39" s="346"/>
      <c r="BY39" s="347" t="str">
        <f>IF('各会計、関係団体の財政状況及び健全化判断比率'!B73="","",'各会計、関係団体の財政状況及び健全化判断比率'!B73)</f>
        <v/>
      </c>
      <c r="BZ39" s="347"/>
      <c r="CA39" s="347"/>
      <c r="CB39" s="347"/>
      <c r="CC39" s="347"/>
      <c r="CD39" s="347"/>
      <c r="CE39" s="347"/>
      <c r="CF39" s="347"/>
      <c r="CG39" s="347"/>
      <c r="CH39" s="347"/>
      <c r="CI39" s="347"/>
      <c r="CJ39" s="347"/>
      <c r="CK39" s="347"/>
      <c r="CL39" s="347"/>
      <c r="CM39" s="347"/>
      <c r="CN39" s="82"/>
      <c r="CO39" s="346" t="str">
        <f t="shared" si="3"/>
        <v/>
      </c>
      <c r="CP39" s="346"/>
      <c r="CQ39" s="347" t="str">
        <f>IF('各会計、関係団体の財政状況及び健全化判断比率'!BS12="","",'各会計、関係団体の財政状況及び健全化判断比率'!BS12)</f>
        <v/>
      </c>
      <c r="CR39" s="347"/>
      <c r="CS39" s="347"/>
      <c r="CT39" s="347"/>
      <c r="CU39" s="347"/>
      <c r="CV39" s="347"/>
      <c r="CW39" s="347"/>
      <c r="CX39" s="347"/>
      <c r="CY39" s="347"/>
      <c r="CZ39" s="347"/>
      <c r="DA39" s="347"/>
      <c r="DB39" s="347"/>
      <c r="DC39" s="347"/>
      <c r="DD39" s="347"/>
      <c r="DE39" s="347"/>
      <c r="DF39" s="79"/>
      <c r="DG39" s="345" t="str">
        <f>IF('各会計、関係団体の財政状況及び健全化判断比率'!BR12="","",'各会計、関係団体の財政状況及び健全化判断比率'!BR12)</f>
        <v/>
      </c>
      <c r="DH39" s="345"/>
      <c r="DI39" s="86"/>
      <c r="DJ39" s="54"/>
      <c r="DK39" s="54"/>
      <c r="DL39" s="54"/>
      <c r="DM39" s="54"/>
      <c r="DN39" s="54"/>
      <c r="DO39" s="54"/>
    </row>
    <row r="40" spans="1:119" ht="32.25" customHeight="1" x14ac:dyDescent="0.2">
      <c r="A40" s="55"/>
      <c r="B40" s="81"/>
      <c r="C40" s="346" t="str">
        <f t="shared" si="5"/>
        <v/>
      </c>
      <c r="D40" s="346"/>
      <c r="E40" s="347" t="str">
        <f>IF('各会計、関係団体の財政状況及び健全化判断比率'!B13="","",'各会計、関係団体の財政状況及び健全化判断比率'!B13)</f>
        <v/>
      </c>
      <c r="F40" s="347"/>
      <c r="G40" s="347"/>
      <c r="H40" s="347"/>
      <c r="I40" s="347"/>
      <c r="J40" s="347"/>
      <c r="K40" s="347"/>
      <c r="L40" s="347"/>
      <c r="M40" s="347"/>
      <c r="N40" s="347"/>
      <c r="O40" s="347"/>
      <c r="P40" s="347"/>
      <c r="Q40" s="347"/>
      <c r="R40" s="347"/>
      <c r="S40" s="347"/>
      <c r="T40" s="82"/>
      <c r="U40" s="346" t="str">
        <f t="shared" si="4"/>
        <v/>
      </c>
      <c r="V40" s="346"/>
      <c r="W40" s="347"/>
      <c r="X40" s="347"/>
      <c r="Y40" s="347"/>
      <c r="Z40" s="347"/>
      <c r="AA40" s="347"/>
      <c r="AB40" s="347"/>
      <c r="AC40" s="347"/>
      <c r="AD40" s="347"/>
      <c r="AE40" s="347"/>
      <c r="AF40" s="347"/>
      <c r="AG40" s="347"/>
      <c r="AH40" s="347"/>
      <c r="AI40" s="347"/>
      <c r="AJ40" s="347"/>
      <c r="AK40" s="347"/>
      <c r="AL40" s="82"/>
      <c r="AM40" s="346" t="str">
        <f t="shared" si="0"/>
        <v/>
      </c>
      <c r="AN40" s="346"/>
      <c r="AO40" s="347"/>
      <c r="AP40" s="347"/>
      <c r="AQ40" s="347"/>
      <c r="AR40" s="347"/>
      <c r="AS40" s="347"/>
      <c r="AT40" s="347"/>
      <c r="AU40" s="347"/>
      <c r="AV40" s="347"/>
      <c r="AW40" s="347"/>
      <c r="AX40" s="347"/>
      <c r="AY40" s="347"/>
      <c r="AZ40" s="347"/>
      <c r="BA40" s="347"/>
      <c r="BB40" s="347"/>
      <c r="BC40" s="347"/>
      <c r="BD40" s="82"/>
      <c r="BE40" s="346" t="str">
        <f t="shared" si="1"/>
        <v/>
      </c>
      <c r="BF40" s="346"/>
      <c r="BG40" s="347"/>
      <c r="BH40" s="347"/>
      <c r="BI40" s="347"/>
      <c r="BJ40" s="347"/>
      <c r="BK40" s="347"/>
      <c r="BL40" s="347"/>
      <c r="BM40" s="347"/>
      <c r="BN40" s="347"/>
      <c r="BO40" s="347"/>
      <c r="BP40" s="347"/>
      <c r="BQ40" s="347"/>
      <c r="BR40" s="347"/>
      <c r="BS40" s="347"/>
      <c r="BT40" s="347"/>
      <c r="BU40" s="347"/>
      <c r="BV40" s="82"/>
      <c r="BW40" s="346" t="str">
        <f t="shared" si="2"/>
        <v/>
      </c>
      <c r="BX40" s="346"/>
      <c r="BY40" s="347" t="str">
        <f>IF('各会計、関係団体の財政状況及び健全化判断比率'!B74="","",'各会計、関係団体の財政状況及び健全化判断比率'!B74)</f>
        <v/>
      </c>
      <c r="BZ40" s="347"/>
      <c r="CA40" s="347"/>
      <c r="CB40" s="347"/>
      <c r="CC40" s="347"/>
      <c r="CD40" s="347"/>
      <c r="CE40" s="347"/>
      <c r="CF40" s="347"/>
      <c r="CG40" s="347"/>
      <c r="CH40" s="347"/>
      <c r="CI40" s="347"/>
      <c r="CJ40" s="347"/>
      <c r="CK40" s="347"/>
      <c r="CL40" s="347"/>
      <c r="CM40" s="347"/>
      <c r="CN40" s="82"/>
      <c r="CO40" s="346" t="str">
        <f t="shared" si="3"/>
        <v/>
      </c>
      <c r="CP40" s="346"/>
      <c r="CQ40" s="347" t="str">
        <f>IF('各会計、関係団体の財政状況及び健全化判断比率'!BS13="","",'各会計、関係団体の財政状況及び健全化判断比率'!BS13)</f>
        <v/>
      </c>
      <c r="CR40" s="347"/>
      <c r="CS40" s="347"/>
      <c r="CT40" s="347"/>
      <c r="CU40" s="347"/>
      <c r="CV40" s="347"/>
      <c r="CW40" s="347"/>
      <c r="CX40" s="347"/>
      <c r="CY40" s="347"/>
      <c r="CZ40" s="347"/>
      <c r="DA40" s="347"/>
      <c r="DB40" s="347"/>
      <c r="DC40" s="347"/>
      <c r="DD40" s="347"/>
      <c r="DE40" s="347"/>
      <c r="DF40" s="79"/>
      <c r="DG40" s="345" t="str">
        <f>IF('各会計、関係団体の財政状況及び健全化判断比率'!BR13="","",'各会計、関係団体の財政状況及び健全化判断比率'!BR13)</f>
        <v/>
      </c>
      <c r="DH40" s="345"/>
      <c r="DI40" s="86"/>
      <c r="DJ40" s="54"/>
      <c r="DK40" s="54"/>
      <c r="DL40" s="54"/>
      <c r="DM40" s="54"/>
      <c r="DN40" s="54"/>
      <c r="DO40" s="54"/>
    </row>
    <row r="41" spans="1:119" ht="32.25" customHeight="1" x14ac:dyDescent="0.2">
      <c r="A41" s="55"/>
      <c r="B41" s="81"/>
      <c r="C41" s="346" t="str">
        <f t="shared" si="5"/>
        <v/>
      </c>
      <c r="D41" s="346"/>
      <c r="E41" s="347" t="str">
        <f>IF('各会計、関係団体の財政状況及び健全化判断比率'!B14="","",'各会計、関係団体の財政状況及び健全化判断比率'!B14)</f>
        <v/>
      </c>
      <c r="F41" s="347"/>
      <c r="G41" s="347"/>
      <c r="H41" s="347"/>
      <c r="I41" s="347"/>
      <c r="J41" s="347"/>
      <c r="K41" s="347"/>
      <c r="L41" s="347"/>
      <c r="M41" s="347"/>
      <c r="N41" s="347"/>
      <c r="O41" s="347"/>
      <c r="P41" s="347"/>
      <c r="Q41" s="347"/>
      <c r="R41" s="347"/>
      <c r="S41" s="347"/>
      <c r="T41" s="82"/>
      <c r="U41" s="346" t="str">
        <f t="shared" si="4"/>
        <v/>
      </c>
      <c r="V41" s="346"/>
      <c r="W41" s="347"/>
      <c r="X41" s="347"/>
      <c r="Y41" s="347"/>
      <c r="Z41" s="347"/>
      <c r="AA41" s="347"/>
      <c r="AB41" s="347"/>
      <c r="AC41" s="347"/>
      <c r="AD41" s="347"/>
      <c r="AE41" s="347"/>
      <c r="AF41" s="347"/>
      <c r="AG41" s="347"/>
      <c r="AH41" s="347"/>
      <c r="AI41" s="347"/>
      <c r="AJ41" s="347"/>
      <c r="AK41" s="347"/>
      <c r="AL41" s="82"/>
      <c r="AM41" s="346" t="str">
        <f t="shared" si="0"/>
        <v/>
      </c>
      <c r="AN41" s="346"/>
      <c r="AO41" s="347"/>
      <c r="AP41" s="347"/>
      <c r="AQ41" s="347"/>
      <c r="AR41" s="347"/>
      <c r="AS41" s="347"/>
      <c r="AT41" s="347"/>
      <c r="AU41" s="347"/>
      <c r="AV41" s="347"/>
      <c r="AW41" s="347"/>
      <c r="AX41" s="347"/>
      <c r="AY41" s="347"/>
      <c r="AZ41" s="347"/>
      <c r="BA41" s="347"/>
      <c r="BB41" s="347"/>
      <c r="BC41" s="347"/>
      <c r="BD41" s="82"/>
      <c r="BE41" s="346" t="str">
        <f t="shared" si="1"/>
        <v/>
      </c>
      <c r="BF41" s="346"/>
      <c r="BG41" s="347"/>
      <c r="BH41" s="347"/>
      <c r="BI41" s="347"/>
      <c r="BJ41" s="347"/>
      <c r="BK41" s="347"/>
      <c r="BL41" s="347"/>
      <c r="BM41" s="347"/>
      <c r="BN41" s="347"/>
      <c r="BO41" s="347"/>
      <c r="BP41" s="347"/>
      <c r="BQ41" s="347"/>
      <c r="BR41" s="347"/>
      <c r="BS41" s="347"/>
      <c r="BT41" s="347"/>
      <c r="BU41" s="347"/>
      <c r="BV41" s="82"/>
      <c r="BW41" s="346" t="str">
        <f t="shared" si="2"/>
        <v/>
      </c>
      <c r="BX41" s="346"/>
      <c r="BY41" s="347" t="str">
        <f>IF('各会計、関係団体の財政状況及び健全化判断比率'!B75="","",'各会計、関係団体の財政状況及び健全化判断比率'!B75)</f>
        <v/>
      </c>
      <c r="BZ41" s="347"/>
      <c r="CA41" s="347"/>
      <c r="CB41" s="347"/>
      <c r="CC41" s="347"/>
      <c r="CD41" s="347"/>
      <c r="CE41" s="347"/>
      <c r="CF41" s="347"/>
      <c r="CG41" s="347"/>
      <c r="CH41" s="347"/>
      <c r="CI41" s="347"/>
      <c r="CJ41" s="347"/>
      <c r="CK41" s="347"/>
      <c r="CL41" s="347"/>
      <c r="CM41" s="347"/>
      <c r="CN41" s="82"/>
      <c r="CO41" s="346" t="str">
        <f t="shared" si="3"/>
        <v/>
      </c>
      <c r="CP41" s="346"/>
      <c r="CQ41" s="347" t="str">
        <f>IF('各会計、関係団体の財政状況及び健全化判断比率'!BS14="","",'各会計、関係団体の財政状況及び健全化判断比率'!BS14)</f>
        <v/>
      </c>
      <c r="CR41" s="347"/>
      <c r="CS41" s="347"/>
      <c r="CT41" s="347"/>
      <c r="CU41" s="347"/>
      <c r="CV41" s="347"/>
      <c r="CW41" s="347"/>
      <c r="CX41" s="347"/>
      <c r="CY41" s="347"/>
      <c r="CZ41" s="347"/>
      <c r="DA41" s="347"/>
      <c r="DB41" s="347"/>
      <c r="DC41" s="347"/>
      <c r="DD41" s="347"/>
      <c r="DE41" s="347"/>
      <c r="DF41" s="79"/>
      <c r="DG41" s="345" t="str">
        <f>IF('各会計、関係団体の財政状況及び健全化判断比率'!BR14="","",'各会計、関係団体の財政状況及び健全化判断比率'!BR14)</f>
        <v/>
      </c>
      <c r="DH41" s="345"/>
      <c r="DI41" s="86"/>
      <c r="DJ41" s="54"/>
      <c r="DK41" s="54"/>
      <c r="DL41" s="54"/>
      <c r="DM41" s="54"/>
      <c r="DN41" s="54"/>
      <c r="DO41" s="54"/>
    </row>
    <row r="42" spans="1:119" ht="32.25" customHeight="1" x14ac:dyDescent="0.2">
      <c r="A42" s="54"/>
      <c r="B42" s="81"/>
      <c r="C42" s="346" t="str">
        <f t="shared" si="5"/>
        <v/>
      </c>
      <c r="D42" s="346"/>
      <c r="E42" s="347" t="str">
        <f>IF('各会計、関係団体の財政状況及び健全化判断比率'!B15="","",'各会計、関係団体の財政状況及び健全化判断比率'!B15)</f>
        <v/>
      </c>
      <c r="F42" s="347"/>
      <c r="G42" s="347"/>
      <c r="H42" s="347"/>
      <c r="I42" s="347"/>
      <c r="J42" s="347"/>
      <c r="K42" s="347"/>
      <c r="L42" s="347"/>
      <c r="M42" s="347"/>
      <c r="N42" s="347"/>
      <c r="O42" s="347"/>
      <c r="P42" s="347"/>
      <c r="Q42" s="347"/>
      <c r="R42" s="347"/>
      <c r="S42" s="347"/>
      <c r="T42" s="82"/>
      <c r="U42" s="346" t="str">
        <f t="shared" si="4"/>
        <v/>
      </c>
      <c r="V42" s="346"/>
      <c r="W42" s="347"/>
      <c r="X42" s="347"/>
      <c r="Y42" s="347"/>
      <c r="Z42" s="347"/>
      <c r="AA42" s="347"/>
      <c r="AB42" s="347"/>
      <c r="AC42" s="347"/>
      <c r="AD42" s="347"/>
      <c r="AE42" s="347"/>
      <c r="AF42" s="347"/>
      <c r="AG42" s="347"/>
      <c r="AH42" s="347"/>
      <c r="AI42" s="347"/>
      <c r="AJ42" s="347"/>
      <c r="AK42" s="347"/>
      <c r="AL42" s="82"/>
      <c r="AM42" s="346" t="str">
        <f t="shared" si="0"/>
        <v/>
      </c>
      <c r="AN42" s="346"/>
      <c r="AO42" s="347"/>
      <c r="AP42" s="347"/>
      <c r="AQ42" s="347"/>
      <c r="AR42" s="347"/>
      <c r="AS42" s="347"/>
      <c r="AT42" s="347"/>
      <c r="AU42" s="347"/>
      <c r="AV42" s="347"/>
      <c r="AW42" s="347"/>
      <c r="AX42" s="347"/>
      <c r="AY42" s="347"/>
      <c r="AZ42" s="347"/>
      <c r="BA42" s="347"/>
      <c r="BB42" s="347"/>
      <c r="BC42" s="347"/>
      <c r="BD42" s="82"/>
      <c r="BE42" s="346" t="str">
        <f t="shared" si="1"/>
        <v/>
      </c>
      <c r="BF42" s="346"/>
      <c r="BG42" s="347"/>
      <c r="BH42" s="347"/>
      <c r="BI42" s="347"/>
      <c r="BJ42" s="347"/>
      <c r="BK42" s="347"/>
      <c r="BL42" s="347"/>
      <c r="BM42" s="347"/>
      <c r="BN42" s="347"/>
      <c r="BO42" s="347"/>
      <c r="BP42" s="347"/>
      <c r="BQ42" s="347"/>
      <c r="BR42" s="347"/>
      <c r="BS42" s="347"/>
      <c r="BT42" s="347"/>
      <c r="BU42" s="347"/>
      <c r="BV42" s="82"/>
      <c r="BW42" s="346" t="str">
        <f t="shared" si="2"/>
        <v/>
      </c>
      <c r="BX42" s="346"/>
      <c r="BY42" s="347" t="str">
        <f>IF('各会計、関係団体の財政状況及び健全化判断比率'!B76="","",'各会計、関係団体の財政状況及び健全化判断比率'!B76)</f>
        <v/>
      </c>
      <c r="BZ42" s="347"/>
      <c r="CA42" s="347"/>
      <c r="CB42" s="347"/>
      <c r="CC42" s="347"/>
      <c r="CD42" s="347"/>
      <c r="CE42" s="347"/>
      <c r="CF42" s="347"/>
      <c r="CG42" s="347"/>
      <c r="CH42" s="347"/>
      <c r="CI42" s="347"/>
      <c r="CJ42" s="347"/>
      <c r="CK42" s="347"/>
      <c r="CL42" s="347"/>
      <c r="CM42" s="347"/>
      <c r="CN42" s="82"/>
      <c r="CO42" s="346" t="str">
        <f t="shared" si="3"/>
        <v/>
      </c>
      <c r="CP42" s="346"/>
      <c r="CQ42" s="347" t="str">
        <f>IF('各会計、関係団体の財政状況及び健全化判断比率'!BS15="","",'各会計、関係団体の財政状況及び健全化判断比率'!BS15)</f>
        <v/>
      </c>
      <c r="CR42" s="347"/>
      <c r="CS42" s="347"/>
      <c r="CT42" s="347"/>
      <c r="CU42" s="347"/>
      <c r="CV42" s="347"/>
      <c r="CW42" s="347"/>
      <c r="CX42" s="347"/>
      <c r="CY42" s="347"/>
      <c r="CZ42" s="347"/>
      <c r="DA42" s="347"/>
      <c r="DB42" s="347"/>
      <c r="DC42" s="347"/>
      <c r="DD42" s="347"/>
      <c r="DE42" s="347"/>
      <c r="DF42" s="79"/>
      <c r="DG42" s="345" t="str">
        <f>IF('各会計、関係団体の財政状況及び健全化判断比率'!BR15="","",'各会計、関係団体の財政状況及び健全化判断比率'!BR15)</f>
        <v/>
      </c>
      <c r="DH42" s="345"/>
      <c r="DI42" s="86"/>
      <c r="DJ42" s="54"/>
      <c r="DK42" s="54"/>
      <c r="DL42" s="54"/>
      <c r="DM42" s="54"/>
      <c r="DN42" s="54"/>
      <c r="DO42" s="54"/>
    </row>
    <row r="43" spans="1:119" ht="32.25" customHeight="1" x14ac:dyDescent="0.2">
      <c r="A43" s="54"/>
      <c r="B43" s="81"/>
      <c r="C43" s="346" t="str">
        <f t="shared" si="5"/>
        <v/>
      </c>
      <c r="D43" s="346"/>
      <c r="E43" s="347" t="str">
        <f>IF('各会計、関係団体の財政状況及び健全化判断比率'!B16="","",'各会計、関係団体の財政状況及び健全化判断比率'!B16)</f>
        <v/>
      </c>
      <c r="F43" s="347"/>
      <c r="G43" s="347"/>
      <c r="H43" s="347"/>
      <c r="I43" s="347"/>
      <c r="J43" s="347"/>
      <c r="K43" s="347"/>
      <c r="L43" s="347"/>
      <c r="M43" s="347"/>
      <c r="N43" s="347"/>
      <c r="O43" s="347"/>
      <c r="P43" s="347"/>
      <c r="Q43" s="347"/>
      <c r="R43" s="347"/>
      <c r="S43" s="347"/>
      <c r="T43" s="82"/>
      <c r="U43" s="346" t="str">
        <f t="shared" si="4"/>
        <v/>
      </c>
      <c r="V43" s="346"/>
      <c r="W43" s="347"/>
      <c r="X43" s="347"/>
      <c r="Y43" s="347"/>
      <c r="Z43" s="347"/>
      <c r="AA43" s="347"/>
      <c r="AB43" s="347"/>
      <c r="AC43" s="347"/>
      <c r="AD43" s="347"/>
      <c r="AE43" s="347"/>
      <c r="AF43" s="347"/>
      <c r="AG43" s="347"/>
      <c r="AH43" s="347"/>
      <c r="AI43" s="347"/>
      <c r="AJ43" s="347"/>
      <c r="AK43" s="347"/>
      <c r="AL43" s="82"/>
      <c r="AM43" s="346" t="str">
        <f t="shared" si="0"/>
        <v/>
      </c>
      <c r="AN43" s="346"/>
      <c r="AO43" s="347"/>
      <c r="AP43" s="347"/>
      <c r="AQ43" s="347"/>
      <c r="AR43" s="347"/>
      <c r="AS43" s="347"/>
      <c r="AT43" s="347"/>
      <c r="AU43" s="347"/>
      <c r="AV43" s="347"/>
      <c r="AW43" s="347"/>
      <c r="AX43" s="347"/>
      <c r="AY43" s="347"/>
      <c r="AZ43" s="347"/>
      <c r="BA43" s="347"/>
      <c r="BB43" s="347"/>
      <c r="BC43" s="347"/>
      <c r="BD43" s="82"/>
      <c r="BE43" s="346" t="str">
        <f t="shared" si="1"/>
        <v/>
      </c>
      <c r="BF43" s="346"/>
      <c r="BG43" s="347"/>
      <c r="BH43" s="347"/>
      <c r="BI43" s="347"/>
      <c r="BJ43" s="347"/>
      <c r="BK43" s="347"/>
      <c r="BL43" s="347"/>
      <c r="BM43" s="347"/>
      <c r="BN43" s="347"/>
      <c r="BO43" s="347"/>
      <c r="BP43" s="347"/>
      <c r="BQ43" s="347"/>
      <c r="BR43" s="347"/>
      <c r="BS43" s="347"/>
      <c r="BT43" s="347"/>
      <c r="BU43" s="347"/>
      <c r="BV43" s="82"/>
      <c r="BW43" s="346" t="str">
        <f t="shared" si="2"/>
        <v/>
      </c>
      <c r="BX43" s="346"/>
      <c r="BY43" s="347" t="str">
        <f>IF('各会計、関係団体の財政状況及び健全化判断比率'!B77="","",'各会計、関係団体の財政状況及び健全化判断比率'!B77)</f>
        <v/>
      </c>
      <c r="BZ43" s="347"/>
      <c r="CA43" s="347"/>
      <c r="CB43" s="347"/>
      <c r="CC43" s="347"/>
      <c r="CD43" s="347"/>
      <c r="CE43" s="347"/>
      <c r="CF43" s="347"/>
      <c r="CG43" s="347"/>
      <c r="CH43" s="347"/>
      <c r="CI43" s="347"/>
      <c r="CJ43" s="347"/>
      <c r="CK43" s="347"/>
      <c r="CL43" s="347"/>
      <c r="CM43" s="347"/>
      <c r="CN43" s="82"/>
      <c r="CO43" s="346" t="str">
        <f t="shared" si="3"/>
        <v/>
      </c>
      <c r="CP43" s="346"/>
      <c r="CQ43" s="347" t="str">
        <f>IF('各会計、関係団体の財政状況及び健全化判断比率'!BS16="","",'各会計、関係団体の財政状況及び健全化判断比率'!BS16)</f>
        <v/>
      </c>
      <c r="CR43" s="347"/>
      <c r="CS43" s="347"/>
      <c r="CT43" s="347"/>
      <c r="CU43" s="347"/>
      <c r="CV43" s="347"/>
      <c r="CW43" s="347"/>
      <c r="CX43" s="347"/>
      <c r="CY43" s="347"/>
      <c r="CZ43" s="347"/>
      <c r="DA43" s="347"/>
      <c r="DB43" s="347"/>
      <c r="DC43" s="347"/>
      <c r="DD43" s="347"/>
      <c r="DE43" s="347"/>
      <c r="DF43" s="79"/>
      <c r="DG43" s="345" t="str">
        <f>IF('各会計、関係団体の財政状況及び健全化判断比率'!BR16="","",'各会計、関係団体の財政状況及び健全化判断比率'!BR16)</f>
        <v/>
      </c>
      <c r="DH43" s="345"/>
      <c r="DI43" s="86"/>
      <c r="DJ43" s="54"/>
      <c r="DK43" s="54"/>
      <c r="DL43" s="54"/>
      <c r="DM43" s="54"/>
      <c r="DN43" s="54"/>
      <c r="DO43" s="54"/>
    </row>
    <row r="44" spans="1:119" ht="13.5" customHeight="1" thickBot="1" x14ac:dyDescent="0.25">
      <c r="A44" s="54"/>
      <c r="B44" s="87"/>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9"/>
      <c r="DJ44" s="54"/>
      <c r="DK44" s="54"/>
      <c r="DL44" s="54"/>
      <c r="DM44" s="54"/>
      <c r="DN44" s="54"/>
      <c r="DO44" s="54"/>
    </row>
    <row r="45" spans="1:119" x14ac:dyDescent="0.2">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row>
    <row r="46" spans="1:119" x14ac:dyDescent="0.2">
      <c r="B46" s="54" t="s">
        <v>145</v>
      </c>
      <c r="C46" s="54"/>
      <c r="D46" s="54"/>
      <c r="E46" s="54" t="s">
        <v>146</v>
      </c>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row>
    <row r="47" spans="1:119" x14ac:dyDescent="0.2">
      <c r="B47" s="54"/>
      <c r="C47" s="54"/>
      <c r="D47" s="54"/>
      <c r="E47" s="54" t="s">
        <v>147</v>
      </c>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row>
    <row r="48" spans="1:119" x14ac:dyDescent="0.2">
      <c r="B48" s="54"/>
      <c r="C48" s="54"/>
      <c r="D48" s="54"/>
      <c r="E48" s="54" t="s">
        <v>148</v>
      </c>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row>
    <row r="49" spans="5:5" x14ac:dyDescent="0.2">
      <c r="E49" s="90" t="s">
        <v>149</v>
      </c>
    </row>
    <row r="50" spans="5:5" x14ac:dyDescent="0.2">
      <c r="E50" s="56" t="s">
        <v>150</v>
      </c>
    </row>
    <row r="51" spans="5:5" x14ac:dyDescent="0.2">
      <c r="E51" s="56" t="s">
        <v>151</v>
      </c>
    </row>
    <row r="52" spans="5:5" x14ac:dyDescent="0.2">
      <c r="E52" s="56" t="s">
        <v>152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68" customWidth="1"/>
    <col min="2" max="2" width="11" style="268" customWidth="1"/>
    <col min="3" max="3" width="17" style="268" customWidth="1"/>
    <col min="4" max="5" width="16.6640625" style="268" customWidth="1"/>
    <col min="6" max="15" width="15" style="268" customWidth="1"/>
    <col min="16" max="16" width="24" style="268" customWidth="1"/>
    <col min="17" max="16384" width="0" style="268" hidden="1"/>
  </cols>
  <sheetData>
    <row r="1" spans="1:16" ht="16.5" customHeight="1" x14ac:dyDescent="0.2">
      <c r="A1" s="267"/>
      <c r="B1" s="267"/>
      <c r="C1" s="267"/>
      <c r="D1" s="267"/>
      <c r="E1" s="267"/>
      <c r="F1" s="267"/>
      <c r="G1" s="267"/>
      <c r="H1" s="267"/>
      <c r="I1" s="267"/>
      <c r="J1" s="267"/>
      <c r="K1" s="267"/>
      <c r="L1" s="267"/>
      <c r="M1" s="267"/>
      <c r="N1" s="267"/>
      <c r="O1" s="267"/>
      <c r="P1" s="267"/>
    </row>
    <row r="2" spans="1:16" ht="16.5" customHeight="1" x14ac:dyDescent="0.2">
      <c r="A2" s="267"/>
      <c r="B2" s="267"/>
      <c r="C2" s="267"/>
      <c r="D2" s="267"/>
      <c r="E2" s="267"/>
      <c r="F2" s="267"/>
      <c r="G2" s="267"/>
      <c r="H2" s="267"/>
      <c r="I2" s="267"/>
      <c r="J2" s="267"/>
      <c r="K2" s="267"/>
      <c r="L2" s="267"/>
      <c r="M2" s="267"/>
      <c r="N2" s="267"/>
      <c r="O2" s="267"/>
      <c r="P2" s="267"/>
    </row>
    <row r="3" spans="1:16" ht="16.5" customHeight="1" x14ac:dyDescent="0.2">
      <c r="A3" s="267"/>
      <c r="B3" s="267"/>
      <c r="C3" s="267"/>
      <c r="D3" s="267"/>
      <c r="E3" s="267"/>
      <c r="F3" s="267"/>
      <c r="G3" s="267"/>
      <c r="H3" s="267"/>
      <c r="I3" s="267"/>
      <c r="J3" s="267"/>
      <c r="K3" s="267"/>
      <c r="L3" s="267"/>
      <c r="M3" s="267"/>
      <c r="N3" s="267"/>
      <c r="O3" s="267"/>
      <c r="P3" s="267"/>
    </row>
    <row r="4" spans="1:16" ht="16.5" customHeight="1" x14ac:dyDescent="0.2">
      <c r="A4" s="267"/>
      <c r="B4" s="267"/>
      <c r="C4" s="267"/>
      <c r="D4" s="267"/>
      <c r="E4" s="267"/>
      <c r="F4" s="267"/>
      <c r="G4" s="267"/>
      <c r="H4" s="267"/>
      <c r="I4" s="267"/>
      <c r="J4" s="267"/>
      <c r="K4" s="267"/>
      <c r="L4" s="267"/>
      <c r="M4" s="267"/>
      <c r="N4" s="267"/>
      <c r="O4" s="267"/>
      <c r="P4" s="267"/>
    </row>
    <row r="5" spans="1:16" ht="16.5" customHeight="1" x14ac:dyDescent="0.2">
      <c r="A5" s="267"/>
      <c r="B5" s="267"/>
      <c r="C5" s="267"/>
      <c r="D5" s="267"/>
      <c r="E5" s="267"/>
      <c r="F5" s="267"/>
      <c r="G5" s="267"/>
      <c r="H5" s="267"/>
      <c r="I5" s="267"/>
      <c r="J5" s="267"/>
      <c r="K5" s="267"/>
      <c r="L5" s="267"/>
      <c r="M5" s="267"/>
      <c r="N5" s="267"/>
      <c r="O5" s="267"/>
      <c r="P5" s="267"/>
    </row>
    <row r="6" spans="1:16" ht="16.5" customHeight="1" x14ac:dyDescent="0.2">
      <c r="A6" s="267"/>
      <c r="B6" s="267"/>
      <c r="C6" s="267"/>
      <c r="D6" s="267"/>
      <c r="E6" s="267"/>
      <c r="F6" s="267"/>
      <c r="G6" s="267"/>
      <c r="H6" s="267"/>
      <c r="I6" s="267"/>
      <c r="J6" s="267"/>
      <c r="K6" s="267"/>
      <c r="L6" s="267"/>
      <c r="M6" s="267"/>
      <c r="N6" s="267"/>
      <c r="O6" s="267"/>
      <c r="P6" s="267"/>
    </row>
    <row r="7" spans="1:16" ht="16.5" customHeight="1" x14ac:dyDescent="0.2">
      <c r="A7" s="267"/>
      <c r="B7" s="267"/>
      <c r="C7" s="267"/>
      <c r="D7" s="267"/>
      <c r="E7" s="267"/>
      <c r="F7" s="267"/>
      <c r="G7" s="267"/>
      <c r="H7" s="267"/>
      <c r="I7" s="267"/>
      <c r="J7" s="267"/>
      <c r="K7" s="267"/>
      <c r="L7" s="267"/>
      <c r="M7" s="267"/>
      <c r="N7" s="267"/>
      <c r="O7" s="267"/>
      <c r="P7" s="267"/>
    </row>
    <row r="8" spans="1:16" ht="16.5" customHeight="1" x14ac:dyDescent="0.2">
      <c r="A8" s="267"/>
      <c r="B8" s="267"/>
      <c r="C8" s="267"/>
      <c r="D8" s="267"/>
      <c r="E8" s="267"/>
      <c r="F8" s="267"/>
      <c r="G8" s="267"/>
      <c r="H8" s="267"/>
      <c r="I8" s="267"/>
      <c r="J8" s="267"/>
      <c r="K8" s="267"/>
      <c r="L8" s="267"/>
      <c r="M8" s="267"/>
      <c r="N8" s="267"/>
      <c r="O8" s="267"/>
      <c r="P8" s="267"/>
    </row>
    <row r="9" spans="1:16" ht="16.5" customHeight="1" x14ac:dyDescent="0.2">
      <c r="A9" s="267"/>
      <c r="B9" s="267"/>
      <c r="C9" s="267"/>
      <c r="D9" s="267"/>
      <c r="E9" s="267"/>
      <c r="F9" s="267"/>
      <c r="G9" s="267"/>
      <c r="H9" s="267"/>
      <c r="I9" s="267"/>
      <c r="J9" s="267"/>
      <c r="K9" s="267"/>
      <c r="L9" s="267"/>
      <c r="M9" s="267"/>
      <c r="N9" s="267"/>
      <c r="O9" s="267"/>
      <c r="P9" s="267"/>
    </row>
    <row r="10" spans="1:16" ht="16.5" customHeight="1" x14ac:dyDescent="0.2">
      <c r="A10" s="267"/>
      <c r="B10" s="267"/>
      <c r="C10" s="267"/>
      <c r="D10" s="267"/>
      <c r="E10" s="267"/>
      <c r="F10" s="267"/>
      <c r="G10" s="267"/>
      <c r="H10" s="267"/>
      <c r="I10" s="267"/>
      <c r="J10" s="267"/>
      <c r="K10" s="267"/>
      <c r="L10" s="267"/>
      <c r="M10" s="267"/>
      <c r="N10" s="267"/>
      <c r="O10" s="267"/>
      <c r="P10" s="267"/>
    </row>
    <row r="11" spans="1:16" ht="16.5" customHeight="1" x14ac:dyDescent="0.2">
      <c r="A11" s="267"/>
      <c r="B11" s="267"/>
      <c r="C11" s="267"/>
      <c r="D11" s="267"/>
      <c r="E11" s="267"/>
      <c r="F11" s="267"/>
      <c r="G11" s="267"/>
      <c r="H11" s="267"/>
      <c r="I11" s="267"/>
      <c r="J11" s="267"/>
      <c r="K11" s="267"/>
      <c r="L11" s="267"/>
      <c r="M11" s="267"/>
      <c r="N11" s="267"/>
      <c r="O11" s="267"/>
      <c r="P11" s="267"/>
    </row>
    <row r="12" spans="1:16" ht="16.5" customHeight="1" x14ac:dyDescent="0.2">
      <c r="A12" s="267"/>
      <c r="B12" s="267"/>
      <c r="C12" s="267"/>
      <c r="D12" s="267"/>
      <c r="E12" s="267"/>
      <c r="F12" s="267"/>
      <c r="G12" s="267"/>
      <c r="H12" s="267"/>
      <c r="I12" s="267"/>
      <c r="J12" s="267"/>
      <c r="K12" s="267"/>
      <c r="L12" s="267"/>
      <c r="M12" s="267"/>
      <c r="N12" s="267"/>
      <c r="O12" s="267"/>
      <c r="P12" s="267"/>
    </row>
    <row r="13" spans="1:16" ht="16.5" customHeight="1" x14ac:dyDescent="0.2">
      <c r="A13" s="267"/>
      <c r="B13" s="267"/>
      <c r="C13" s="267"/>
      <c r="D13" s="267"/>
      <c r="E13" s="267"/>
      <c r="F13" s="267"/>
      <c r="G13" s="267"/>
      <c r="H13" s="267"/>
      <c r="I13" s="267"/>
      <c r="J13" s="267"/>
      <c r="K13" s="267"/>
      <c r="L13" s="267"/>
      <c r="M13" s="267"/>
      <c r="N13" s="267"/>
      <c r="O13" s="267"/>
      <c r="P13" s="267"/>
    </row>
    <row r="14" spans="1:16" ht="16.5" customHeight="1" x14ac:dyDescent="0.2">
      <c r="A14" s="267"/>
      <c r="B14" s="267"/>
      <c r="C14" s="267"/>
      <c r="D14" s="267"/>
      <c r="E14" s="267"/>
      <c r="F14" s="267"/>
      <c r="G14" s="267"/>
      <c r="H14" s="267"/>
      <c r="I14" s="267"/>
      <c r="J14" s="267"/>
      <c r="K14" s="267"/>
      <c r="L14" s="267"/>
      <c r="M14" s="267"/>
      <c r="N14" s="267"/>
      <c r="O14" s="267"/>
      <c r="P14" s="267"/>
    </row>
    <row r="15" spans="1:16" ht="16.5" customHeight="1" x14ac:dyDescent="0.2">
      <c r="A15" s="267"/>
      <c r="B15" s="267"/>
      <c r="C15" s="267"/>
      <c r="D15" s="267"/>
      <c r="E15" s="267"/>
      <c r="F15" s="267"/>
      <c r="G15" s="267"/>
      <c r="H15" s="267"/>
      <c r="I15" s="267"/>
      <c r="J15" s="267"/>
      <c r="K15" s="267"/>
      <c r="L15" s="267"/>
      <c r="M15" s="267"/>
      <c r="N15" s="267"/>
      <c r="O15" s="267"/>
      <c r="P15" s="267"/>
    </row>
    <row r="16" spans="1:16" ht="16.5" customHeight="1" x14ac:dyDescent="0.2">
      <c r="A16" s="267"/>
      <c r="B16" s="267"/>
      <c r="C16" s="267"/>
      <c r="D16" s="267"/>
      <c r="E16" s="267"/>
      <c r="F16" s="267"/>
      <c r="G16" s="267"/>
      <c r="H16" s="267"/>
      <c r="I16" s="267"/>
      <c r="J16" s="267"/>
      <c r="K16" s="267"/>
      <c r="L16" s="267"/>
      <c r="M16" s="267"/>
      <c r="N16" s="267"/>
      <c r="O16" s="267"/>
      <c r="P16" s="267"/>
    </row>
    <row r="17" spans="1:16" ht="16.5" customHeight="1" x14ac:dyDescent="0.2">
      <c r="A17" s="267"/>
      <c r="B17" s="267"/>
      <c r="C17" s="267"/>
      <c r="D17" s="267"/>
      <c r="E17" s="267"/>
      <c r="F17" s="267"/>
      <c r="G17" s="267"/>
      <c r="H17" s="267"/>
      <c r="I17" s="267"/>
      <c r="J17" s="267"/>
      <c r="K17" s="267"/>
      <c r="L17" s="267"/>
      <c r="M17" s="267"/>
      <c r="N17" s="267"/>
      <c r="O17" s="267"/>
      <c r="P17" s="267"/>
    </row>
    <row r="18" spans="1:16" ht="16.5" customHeight="1" x14ac:dyDescent="0.2">
      <c r="A18" s="267"/>
      <c r="B18" s="267"/>
      <c r="C18" s="267"/>
      <c r="D18" s="267"/>
      <c r="E18" s="267"/>
      <c r="F18" s="267"/>
      <c r="G18" s="267"/>
      <c r="H18" s="267"/>
      <c r="I18" s="267"/>
      <c r="J18" s="267"/>
      <c r="K18" s="267"/>
      <c r="L18" s="267"/>
      <c r="M18" s="267"/>
      <c r="N18" s="267"/>
      <c r="O18" s="267"/>
      <c r="P18" s="267"/>
    </row>
    <row r="19" spans="1:16" ht="16.5" customHeight="1" x14ac:dyDescent="0.2">
      <c r="A19" s="267"/>
      <c r="B19" s="267"/>
      <c r="C19" s="267"/>
      <c r="D19" s="267"/>
      <c r="E19" s="267"/>
      <c r="F19" s="267"/>
      <c r="G19" s="267"/>
      <c r="H19" s="267"/>
      <c r="I19" s="267"/>
      <c r="J19" s="267"/>
      <c r="K19" s="267"/>
      <c r="L19" s="267"/>
      <c r="M19" s="267"/>
      <c r="N19" s="267"/>
      <c r="O19" s="267"/>
      <c r="P19" s="267"/>
    </row>
    <row r="20" spans="1:16" ht="16.5" customHeight="1" x14ac:dyDescent="0.2">
      <c r="A20" s="267"/>
      <c r="B20" s="267"/>
      <c r="C20" s="267"/>
      <c r="D20" s="267"/>
      <c r="E20" s="267"/>
      <c r="F20" s="267"/>
      <c r="G20" s="267"/>
      <c r="H20" s="267"/>
      <c r="I20" s="267"/>
      <c r="J20" s="267"/>
      <c r="K20" s="267"/>
      <c r="L20" s="267"/>
      <c r="M20" s="267"/>
      <c r="N20" s="267"/>
      <c r="O20" s="267"/>
      <c r="P20" s="267"/>
    </row>
    <row r="21" spans="1:16" ht="16.5" customHeight="1" x14ac:dyDescent="0.2">
      <c r="A21" s="267"/>
      <c r="B21" s="267"/>
      <c r="C21" s="267"/>
      <c r="D21" s="267"/>
      <c r="E21" s="267"/>
      <c r="F21" s="267"/>
      <c r="G21" s="267"/>
      <c r="H21" s="267"/>
      <c r="I21" s="267"/>
      <c r="J21" s="267"/>
      <c r="K21" s="267"/>
      <c r="L21" s="267"/>
      <c r="M21" s="267"/>
      <c r="N21" s="267"/>
      <c r="O21" s="267"/>
      <c r="P21" s="267"/>
    </row>
    <row r="22" spans="1:16" ht="16.5" customHeight="1" x14ac:dyDescent="0.2">
      <c r="A22" s="267"/>
      <c r="B22" s="267"/>
      <c r="C22" s="267"/>
      <c r="D22" s="267"/>
      <c r="E22" s="267"/>
      <c r="F22" s="267"/>
      <c r="G22" s="267"/>
      <c r="H22" s="267"/>
      <c r="I22" s="267"/>
      <c r="J22" s="267"/>
      <c r="K22" s="267"/>
      <c r="L22" s="267"/>
      <c r="M22" s="267"/>
      <c r="N22" s="267"/>
      <c r="O22" s="267"/>
      <c r="P22" s="267"/>
    </row>
    <row r="23" spans="1:16" ht="16.5" customHeight="1" x14ac:dyDescent="0.2">
      <c r="A23" s="267"/>
      <c r="B23" s="267"/>
      <c r="C23" s="267"/>
      <c r="D23" s="267"/>
      <c r="E23" s="267"/>
      <c r="F23" s="267"/>
      <c r="G23" s="267"/>
      <c r="H23" s="267"/>
      <c r="I23" s="267"/>
      <c r="J23" s="267"/>
      <c r="K23" s="267"/>
      <c r="L23" s="267"/>
      <c r="M23" s="267"/>
      <c r="N23" s="267"/>
      <c r="O23" s="267"/>
      <c r="P23" s="267"/>
    </row>
    <row r="24" spans="1:16" ht="16.5" customHeight="1" x14ac:dyDescent="0.2">
      <c r="A24" s="267"/>
      <c r="B24" s="267"/>
      <c r="C24" s="267"/>
      <c r="D24" s="267"/>
      <c r="E24" s="267"/>
      <c r="F24" s="267"/>
      <c r="G24" s="267"/>
      <c r="H24" s="267"/>
      <c r="I24" s="267"/>
      <c r="J24" s="267"/>
      <c r="K24" s="267"/>
      <c r="L24" s="267"/>
      <c r="M24" s="267"/>
      <c r="N24" s="267"/>
      <c r="O24" s="267"/>
      <c r="P24" s="267"/>
    </row>
    <row r="25" spans="1:16" ht="16.5" customHeight="1" x14ac:dyDescent="0.2">
      <c r="A25" s="267"/>
      <c r="B25" s="267"/>
      <c r="C25" s="267"/>
      <c r="D25" s="267"/>
      <c r="E25" s="267"/>
      <c r="F25" s="267"/>
      <c r="G25" s="267"/>
      <c r="H25" s="267"/>
      <c r="I25" s="267"/>
      <c r="J25" s="267"/>
      <c r="K25" s="267"/>
      <c r="L25" s="267"/>
      <c r="M25" s="267"/>
      <c r="N25" s="267"/>
      <c r="O25" s="267"/>
      <c r="P25" s="267"/>
    </row>
    <row r="26" spans="1:16" ht="16.5" customHeight="1" x14ac:dyDescent="0.2">
      <c r="A26" s="267"/>
      <c r="B26" s="267"/>
      <c r="C26" s="267"/>
      <c r="D26" s="267"/>
      <c r="E26" s="267"/>
      <c r="F26" s="267"/>
      <c r="G26" s="267"/>
      <c r="H26" s="267"/>
      <c r="I26" s="267"/>
      <c r="J26" s="267"/>
      <c r="K26" s="267"/>
      <c r="L26" s="267"/>
      <c r="M26" s="267"/>
      <c r="N26" s="267"/>
      <c r="O26" s="267"/>
      <c r="P26" s="267"/>
    </row>
    <row r="27" spans="1:16" ht="16.5" customHeight="1" x14ac:dyDescent="0.2">
      <c r="A27" s="267"/>
      <c r="B27" s="267"/>
      <c r="C27" s="267"/>
      <c r="D27" s="267"/>
      <c r="E27" s="267"/>
      <c r="F27" s="267"/>
      <c r="G27" s="267"/>
      <c r="H27" s="267"/>
      <c r="I27" s="267"/>
      <c r="J27" s="267"/>
      <c r="K27" s="267"/>
      <c r="L27" s="267"/>
      <c r="M27" s="267"/>
      <c r="N27" s="267"/>
      <c r="O27" s="267"/>
      <c r="P27" s="267"/>
    </row>
    <row r="28" spans="1:16" ht="16.5" customHeight="1" x14ac:dyDescent="0.2">
      <c r="A28" s="267"/>
      <c r="B28" s="267"/>
      <c r="C28" s="267"/>
      <c r="D28" s="267"/>
      <c r="E28" s="267"/>
      <c r="F28" s="267"/>
      <c r="G28" s="267"/>
      <c r="H28" s="267"/>
      <c r="I28" s="267"/>
      <c r="J28" s="267"/>
      <c r="K28" s="267"/>
      <c r="L28" s="267"/>
      <c r="M28" s="267"/>
      <c r="N28" s="267"/>
      <c r="O28" s="267"/>
      <c r="P28" s="267"/>
    </row>
    <row r="29" spans="1:16" ht="16.5" customHeight="1" x14ac:dyDescent="0.2">
      <c r="A29" s="267"/>
      <c r="B29" s="267"/>
      <c r="C29" s="267"/>
      <c r="D29" s="267"/>
      <c r="E29" s="267"/>
      <c r="F29" s="267"/>
      <c r="G29" s="267"/>
      <c r="H29" s="267"/>
      <c r="I29" s="267"/>
      <c r="J29" s="267"/>
      <c r="K29" s="267"/>
      <c r="L29" s="267"/>
      <c r="M29" s="267"/>
      <c r="N29" s="267"/>
      <c r="O29" s="267"/>
      <c r="P29" s="267"/>
    </row>
    <row r="30" spans="1:16" ht="16.5" customHeight="1" x14ac:dyDescent="0.2">
      <c r="A30" s="267"/>
      <c r="B30" s="267"/>
      <c r="C30" s="267"/>
      <c r="D30" s="267"/>
      <c r="E30" s="267"/>
      <c r="F30" s="267"/>
      <c r="G30" s="267"/>
      <c r="H30" s="267"/>
      <c r="I30" s="267"/>
      <c r="J30" s="267"/>
      <c r="K30" s="267"/>
      <c r="L30" s="267"/>
      <c r="M30" s="267"/>
      <c r="N30" s="267"/>
      <c r="O30" s="267"/>
      <c r="P30" s="267"/>
    </row>
    <row r="31" spans="1:16" ht="16.5" customHeight="1" x14ac:dyDescent="0.2">
      <c r="A31" s="267"/>
      <c r="B31" s="267"/>
      <c r="C31" s="267"/>
      <c r="D31" s="267"/>
      <c r="E31" s="267"/>
      <c r="F31" s="267"/>
      <c r="G31" s="267"/>
      <c r="H31" s="267"/>
      <c r="I31" s="267"/>
      <c r="J31" s="267"/>
      <c r="K31" s="267"/>
      <c r="L31" s="267"/>
      <c r="M31" s="267"/>
      <c r="N31" s="267"/>
      <c r="O31" s="267"/>
      <c r="P31" s="267"/>
    </row>
    <row r="32" spans="1:16" ht="31.5" customHeight="1" thickBot="1" x14ac:dyDescent="0.25">
      <c r="A32" s="267"/>
      <c r="B32" s="267"/>
      <c r="C32" s="267"/>
      <c r="D32" s="267"/>
      <c r="E32" s="267"/>
      <c r="F32" s="267"/>
      <c r="G32" s="267"/>
      <c r="H32" s="267"/>
      <c r="I32" s="267"/>
      <c r="J32" s="269" t="s">
        <v>492</v>
      </c>
      <c r="K32" s="267"/>
      <c r="L32" s="267"/>
      <c r="M32" s="267"/>
      <c r="N32" s="267"/>
      <c r="O32" s="267"/>
      <c r="P32" s="267"/>
    </row>
    <row r="33" spans="1:16" ht="39" customHeight="1" thickBot="1" x14ac:dyDescent="0.25">
      <c r="A33" s="267"/>
      <c r="B33" s="270" t="s">
        <v>499</v>
      </c>
      <c r="C33" s="271"/>
      <c r="D33" s="271"/>
      <c r="E33" s="272" t="s">
        <v>493</v>
      </c>
      <c r="F33" s="273" t="s">
        <v>4</v>
      </c>
      <c r="G33" s="274" t="s">
        <v>5</v>
      </c>
      <c r="H33" s="274" t="s">
        <v>6</v>
      </c>
      <c r="I33" s="274" t="s">
        <v>7</v>
      </c>
      <c r="J33" s="275" t="s">
        <v>8</v>
      </c>
      <c r="K33" s="267"/>
      <c r="L33" s="267"/>
      <c r="M33" s="267"/>
      <c r="N33" s="267"/>
      <c r="O33" s="267"/>
      <c r="P33" s="267"/>
    </row>
    <row r="34" spans="1:16" ht="39" customHeight="1" x14ac:dyDescent="0.2">
      <c r="A34" s="267"/>
      <c r="B34" s="276"/>
      <c r="C34" s="1155" t="s">
        <v>500</v>
      </c>
      <c r="D34" s="1155"/>
      <c r="E34" s="1156"/>
      <c r="F34" s="277">
        <v>1.29</v>
      </c>
      <c r="G34" s="278">
        <v>6.13</v>
      </c>
      <c r="H34" s="278">
        <v>5.23</v>
      </c>
      <c r="I34" s="278">
        <v>9.77</v>
      </c>
      <c r="J34" s="279">
        <v>3.9</v>
      </c>
      <c r="K34" s="267"/>
      <c r="L34" s="267"/>
      <c r="M34" s="267"/>
      <c r="N34" s="267"/>
      <c r="O34" s="267"/>
      <c r="P34" s="267"/>
    </row>
    <row r="35" spans="1:16" ht="39" customHeight="1" x14ac:dyDescent="0.2">
      <c r="A35" s="267"/>
      <c r="B35" s="280"/>
      <c r="C35" s="1149" t="s">
        <v>501</v>
      </c>
      <c r="D35" s="1150"/>
      <c r="E35" s="1151"/>
      <c r="F35" s="281">
        <v>3.97</v>
      </c>
      <c r="G35" s="282">
        <v>2.13</v>
      </c>
      <c r="H35" s="282">
        <v>3.42</v>
      </c>
      <c r="I35" s="282">
        <v>3.01</v>
      </c>
      <c r="J35" s="283">
        <v>2.64</v>
      </c>
      <c r="K35" s="267"/>
      <c r="L35" s="267"/>
      <c r="M35" s="267"/>
      <c r="N35" s="267"/>
      <c r="O35" s="267"/>
      <c r="P35" s="267"/>
    </row>
    <row r="36" spans="1:16" ht="39" customHeight="1" x14ac:dyDescent="0.2">
      <c r="A36" s="267"/>
      <c r="B36" s="280"/>
      <c r="C36" s="1149" t="s">
        <v>502</v>
      </c>
      <c r="D36" s="1150"/>
      <c r="E36" s="1151"/>
      <c r="F36" s="281">
        <v>0.71</v>
      </c>
      <c r="G36" s="282">
        <v>1.44</v>
      </c>
      <c r="H36" s="282">
        <v>0.88</v>
      </c>
      <c r="I36" s="282">
        <v>1.1100000000000001</v>
      </c>
      <c r="J36" s="283">
        <v>0.96</v>
      </c>
      <c r="K36" s="267"/>
      <c r="L36" s="267"/>
      <c r="M36" s="267"/>
      <c r="N36" s="267"/>
      <c r="O36" s="267"/>
      <c r="P36" s="267"/>
    </row>
    <row r="37" spans="1:16" ht="39" customHeight="1" x14ac:dyDescent="0.2">
      <c r="A37" s="267"/>
      <c r="B37" s="280"/>
      <c r="C37" s="1149" t="s">
        <v>503</v>
      </c>
      <c r="D37" s="1150"/>
      <c r="E37" s="1151"/>
      <c r="F37" s="281">
        <v>1.1499999999999999</v>
      </c>
      <c r="G37" s="282">
        <v>0.82</v>
      </c>
      <c r="H37" s="282">
        <v>0.48</v>
      </c>
      <c r="I37" s="282">
        <v>0.78</v>
      </c>
      <c r="J37" s="283">
        <v>0.88</v>
      </c>
      <c r="K37" s="267"/>
      <c r="L37" s="267"/>
      <c r="M37" s="267"/>
      <c r="N37" s="267"/>
      <c r="O37" s="267"/>
      <c r="P37" s="267"/>
    </row>
    <row r="38" spans="1:16" ht="39" customHeight="1" x14ac:dyDescent="0.2">
      <c r="A38" s="267"/>
      <c r="B38" s="280"/>
      <c r="C38" s="1149" t="s">
        <v>504</v>
      </c>
      <c r="D38" s="1150"/>
      <c r="E38" s="1151"/>
      <c r="F38" s="281">
        <v>2.19</v>
      </c>
      <c r="G38" s="282">
        <v>3.64</v>
      </c>
      <c r="H38" s="282">
        <v>0</v>
      </c>
      <c r="I38" s="282">
        <v>0</v>
      </c>
      <c r="J38" s="283">
        <v>0.08</v>
      </c>
      <c r="K38" s="267"/>
      <c r="L38" s="267"/>
      <c r="M38" s="267"/>
      <c r="N38" s="267"/>
      <c r="O38" s="267"/>
      <c r="P38" s="267"/>
    </row>
    <row r="39" spans="1:16" ht="39" customHeight="1" x14ac:dyDescent="0.2">
      <c r="A39" s="267"/>
      <c r="B39" s="280"/>
      <c r="C39" s="1149" t="s">
        <v>505</v>
      </c>
      <c r="D39" s="1150"/>
      <c r="E39" s="1151"/>
      <c r="F39" s="281">
        <v>0.01</v>
      </c>
      <c r="G39" s="282">
        <v>0</v>
      </c>
      <c r="H39" s="282">
        <v>0.02</v>
      </c>
      <c r="I39" s="282">
        <v>0</v>
      </c>
      <c r="J39" s="283">
        <v>0.02</v>
      </c>
      <c r="K39" s="267"/>
      <c r="L39" s="267"/>
      <c r="M39" s="267"/>
      <c r="N39" s="267"/>
      <c r="O39" s="267"/>
      <c r="P39" s="267"/>
    </row>
    <row r="40" spans="1:16" ht="39" customHeight="1" x14ac:dyDescent="0.2">
      <c r="A40" s="267"/>
      <c r="B40" s="280"/>
      <c r="C40" s="1149" t="s">
        <v>506</v>
      </c>
      <c r="D40" s="1150"/>
      <c r="E40" s="1151"/>
      <c r="F40" s="281">
        <v>0</v>
      </c>
      <c r="G40" s="282">
        <v>0</v>
      </c>
      <c r="H40" s="282">
        <v>0</v>
      </c>
      <c r="I40" s="282">
        <v>0</v>
      </c>
      <c r="J40" s="283">
        <v>0.01</v>
      </c>
      <c r="K40" s="267"/>
      <c r="L40" s="267"/>
      <c r="M40" s="267"/>
      <c r="N40" s="267"/>
      <c r="O40" s="267"/>
      <c r="P40" s="267"/>
    </row>
    <row r="41" spans="1:16" ht="39" customHeight="1" x14ac:dyDescent="0.2">
      <c r="A41" s="267"/>
      <c r="B41" s="280"/>
      <c r="C41" s="1149" t="s">
        <v>507</v>
      </c>
      <c r="D41" s="1150"/>
      <c r="E41" s="1151"/>
      <c r="F41" s="281">
        <v>0</v>
      </c>
      <c r="G41" s="282">
        <v>0</v>
      </c>
      <c r="H41" s="282">
        <v>0</v>
      </c>
      <c r="I41" s="282">
        <v>0</v>
      </c>
      <c r="J41" s="283">
        <v>0</v>
      </c>
      <c r="K41" s="267"/>
      <c r="L41" s="267"/>
      <c r="M41" s="267"/>
      <c r="N41" s="267"/>
      <c r="O41" s="267"/>
      <c r="P41" s="267"/>
    </row>
    <row r="42" spans="1:16" ht="39" customHeight="1" x14ac:dyDescent="0.2">
      <c r="A42" s="267"/>
      <c r="B42" s="284"/>
      <c r="C42" s="1149" t="s">
        <v>508</v>
      </c>
      <c r="D42" s="1150"/>
      <c r="E42" s="1151"/>
      <c r="F42" s="281" t="s">
        <v>453</v>
      </c>
      <c r="G42" s="282" t="s">
        <v>453</v>
      </c>
      <c r="H42" s="282" t="s">
        <v>453</v>
      </c>
      <c r="I42" s="282" t="s">
        <v>453</v>
      </c>
      <c r="J42" s="283" t="s">
        <v>453</v>
      </c>
      <c r="K42" s="267"/>
      <c r="L42" s="267"/>
      <c r="M42" s="267"/>
      <c r="N42" s="267"/>
      <c r="O42" s="267"/>
      <c r="P42" s="267"/>
    </row>
    <row r="43" spans="1:16" ht="39" customHeight="1" thickBot="1" x14ac:dyDescent="0.25">
      <c r="A43" s="267"/>
      <c r="B43" s="285"/>
      <c r="C43" s="1152" t="s">
        <v>509</v>
      </c>
      <c r="D43" s="1153"/>
      <c r="E43" s="1154"/>
      <c r="F43" s="286" t="s">
        <v>453</v>
      </c>
      <c r="G43" s="287" t="s">
        <v>453</v>
      </c>
      <c r="H43" s="287" t="s">
        <v>453</v>
      </c>
      <c r="I43" s="287" t="s">
        <v>453</v>
      </c>
      <c r="J43" s="288" t="s">
        <v>453</v>
      </c>
      <c r="K43" s="267"/>
      <c r="L43" s="267"/>
      <c r="M43" s="267"/>
      <c r="N43" s="267"/>
      <c r="O43" s="267"/>
      <c r="P43" s="267"/>
    </row>
    <row r="44" spans="1:16" ht="39" customHeight="1" x14ac:dyDescent="0.2">
      <c r="A44" s="267"/>
      <c r="B44" s="289" t="s">
        <v>510</v>
      </c>
      <c r="C44" s="290"/>
      <c r="D44" s="291"/>
      <c r="E44" s="291"/>
      <c r="F44" s="292"/>
      <c r="G44" s="292"/>
      <c r="H44" s="292"/>
      <c r="I44" s="292"/>
      <c r="J44" s="292"/>
      <c r="K44" s="267"/>
      <c r="L44" s="267"/>
      <c r="M44" s="267"/>
      <c r="N44" s="267"/>
      <c r="O44" s="267"/>
      <c r="P44" s="267"/>
    </row>
    <row r="45" spans="1:16" ht="18" customHeight="1" x14ac:dyDescent="0.2">
      <c r="A45" s="267"/>
      <c r="B45" s="267"/>
      <c r="C45" s="267"/>
      <c r="D45" s="267"/>
      <c r="E45" s="267"/>
      <c r="F45" s="267"/>
      <c r="G45" s="267"/>
      <c r="H45" s="267"/>
      <c r="I45" s="267"/>
      <c r="J45" s="267"/>
      <c r="K45" s="267"/>
      <c r="L45" s="267"/>
      <c r="M45" s="267"/>
      <c r="N45" s="267"/>
      <c r="O45" s="267"/>
      <c r="P45" s="26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294" customWidth="1"/>
    <col min="2" max="3" width="10.88671875" style="294" customWidth="1"/>
    <col min="4" max="4" width="10" style="294" customWidth="1"/>
    <col min="5" max="10" width="11" style="294" customWidth="1"/>
    <col min="11" max="15" width="13.109375" style="294" customWidth="1"/>
    <col min="16" max="21" width="11.44140625" style="294" customWidth="1"/>
    <col min="22" max="16384" width="0" style="294" hidden="1"/>
  </cols>
  <sheetData>
    <row r="1" spans="1:21" ht="13.5" customHeight="1" x14ac:dyDescent="0.2">
      <c r="A1" s="293"/>
      <c r="B1" s="293"/>
      <c r="C1" s="293"/>
      <c r="D1" s="293"/>
      <c r="E1" s="293"/>
      <c r="F1" s="293"/>
      <c r="G1" s="293"/>
      <c r="H1" s="293"/>
      <c r="I1" s="293"/>
      <c r="J1" s="293"/>
      <c r="K1" s="293"/>
      <c r="L1" s="293"/>
      <c r="M1" s="293"/>
      <c r="N1" s="293"/>
      <c r="O1" s="293"/>
      <c r="P1" s="293"/>
      <c r="Q1" s="293"/>
      <c r="R1" s="293"/>
      <c r="S1" s="293"/>
      <c r="T1" s="293"/>
      <c r="U1" s="293"/>
    </row>
    <row r="2" spans="1:21" ht="13.5" customHeight="1" x14ac:dyDescent="0.2">
      <c r="A2" s="293"/>
      <c r="B2" s="293"/>
      <c r="C2" s="293"/>
      <c r="D2" s="293"/>
      <c r="E2" s="293"/>
      <c r="F2" s="293"/>
      <c r="G2" s="293"/>
      <c r="H2" s="293"/>
      <c r="I2" s="293"/>
      <c r="J2" s="293"/>
      <c r="K2" s="293"/>
      <c r="L2" s="293"/>
      <c r="M2" s="293"/>
      <c r="N2" s="293"/>
      <c r="O2" s="293"/>
      <c r="P2" s="293"/>
      <c r="Q2" s="293"/>
      <c r="R2" s="293"/>
      <c r="S2" s="293"/>
      <c r="T2" s="293"/>
      <c r="U2" s="293"/>
    </row>
    <row r="3" spans="1:21" ht="13.5" customHeight="1" x14ac:dyDescent="0.2">
      <c r="A3" s="293"/>
      <c r="B3" s="293"/>
      <c r="C3" s="293"/>
      <c r="D3" s="293"/>
      <c r="E3" s="293"/>
      <c r="F3" s="293"/>
      <c r="G3" s="293"/>
      <c r="H3" s="293"/>
      <c r="I3" s="293"/>
      <c r="J3" s="293"/>
      <c r="K3" s="293"/>
      <c r="L3" s="293"/>
      <c r="M3" s="293"/>
      <c r="N3" s="293"/>
      <c r="O3" s="293"/>
      <c r="P3" s="293"/>
      <c r="Q3" s="293"/>
      <c r="R3" s="293"/>
      <c r="S3" s="293"/>
      <c r="T3" s="293"/>
      <c r="U3" s="293"/>
    </row>
    <row r="4" spans="1:21" ht="13.5" customHeight="1" x14ac:dyDescent="0.2">
      <c r="A4" s="293"/>
      <c r="B4" s="293"/>
      <c r="C4" s="293"/>
      <c r="D4" s="293"/>
      <c r="E4" s="293"/>
      <c r="F4" s="293"/>
      <c r="G4" s="293"/>
      <c r="H4" s="293"/>
      <c r="I4" s="293"/>
      <c r="J4" s="293"/>
      <c r="K4" s="293"/>
      <c r="L4" s="293"/>
      <c r="M4" s="293"/>
      <c r="N4" s="293"/>
      <c r="O4" s="293"/>
      <c r="P4" s="293"/>
      <c r="Q4" s="293"/>
      <c r="R4" s="293"/>
      <c r="S4" s="293"/>
      <c r="T4" s="293"/>
      <c r="U4" s="293"/>
    </row>
    <row r="5" spans="1:21" ht="13.5" customHeight="1" x14ac:dyDescent="0.2">
      <c r="A5" s="293"/>
      <c r="B5" s="293"/>
      <c r="C5" s="293"/>
      <c r="D5" s="293"/>
      <c r="E5" s="293"/>
      <c r="F5" s="293"/>
      <c r="G5" s="293"/>
      <c r="H5" s="293"/>
      <c r="I5" s="293"/>
      <c r="J5" s="293"/>
      <c r="K5" s="293"/>
      <c r="L5" s="293"/>
      <c r="M5" s="293"/>
      <c r="N5" s="293"/>
      <c r="O5" s="293"/>
      <c r="P5" s="293"/>
      <c r="Q5" s="293"/>
      <c r="R5" s="293"/>
      <c r="S5" s="293"/>
      <c r="T5" s="293"/>
      <c r="U5" s="293"/>
    </row>
    <row r="6" spans="1:21" ht="13.5" customHeight="1" x14ac:dyDescent="0.2">
      <c r="A6" s="293"/>
      <c r="B6" s="293"/>
      <c r="C6" s="293"/>
      <c r="D6" s="293"/>
      <c r="E6" s="293"/>
      <c r="F6" s="293"/>
      <c r="G6" s="293"/>
      <c r="H6" s="293"/>
      <c r="I6" s="293"/>
      <c r="J6" s="293"/>
      <c r="K6" s="293"/>
      <c r="L6" s="293"/>
      <c r="M6" s="293"/>
      <c r="N6" s="293"/>
      <c r="O6" s="293"/>
      <c r="P6" s="293"/>
      <c r="Q6" s="293"/>
      <c r="R6" s="293"/>
      <c r="S6" s="293"/>
      <c r="T6" s="293"/>
      <c r="U6" s="293"/>
    </row>
    <row r="7" spans="1:21" ht="13.5" customHeight="1" x14ac:dyDescent="0.2">
      <c r="A7" s="293"/>
      <c r="B7" s="293"/>
      <c r="C7" s="293"/>
      <c r="D7" s="293"/>
      <c r="E7" s="293"/>
      <c r="F7" s="293"/>
      <c r="G7" s="293"/>
      <c r="H7" s="293"/>
      <c r="I7" s="293"/>
      <c r="J7" s="293"/>
      <c r="K7" s="293"/>
      <c r="L7" s="293"/>
      <c r="M7" s="293"/>
      <c r="N7" s="293"/>
      <c r="O7" s="293"/>
      <c r="P7" s="293"/>
      <c r="Q7" s="293"/>
      <c r="R7" s="293"/>
      <c r="S7" s="293"/>
      <c r="T7" s="293"/>
      <c r="U7" s="293"/>
    </row>
    <row r="8" spans="1:21" ht="13.5" customHeight="1" x14ac:dyDescent="0.2">
      <c r="A8" s="293"/>
      <c r="B8" s="293"/>
      <c r="C8" s="293"/>
      <c r="D8" s="293"/>
      <c r="E8" s="293"/>
      <c r="F8" s="293"/>
      <c r="G8" s="293"/>
      <c r="H8" s="293"/>
      <c r="I8" s="293"/>
      <c r="J8" s="293"/>
      <c r="K8" s="293"/>
      <c r="L8" s="293"/>
      <c r="M8" s="293"/>
      <c r="N8" s="293"/>
      <c r="O8" s="293"/>
      <c r="P8" s="293"/>
      <c r="Q8" s="293"/>
      <c r="R8" s="293"/>
      <c r="S8" s="293"/>
      <c r="T8" s="293"/>
      <c r="U8" s="293"/>
    </row>
    <row r="9" spans="1:21" ht="13.5" customHeight="1" x14ac:dyDescent="0.2">
      <c r="A9" s="293"/>
      <c r="B9" s="293"/>
      <c r="C9" s="293"/>
      <c r="D9" s="293"/>
      <c r="E9" s="293"/>
      <c r="F9" s="293"/>
      <c r="G9" s="293"/>
      <c r="H9" s="293"/>
      <c r="I9" s="293"/>
      <c r="J9" s="293"/>
      <c r="K9" s="293"/>
      <c r="L9" s="293"/>
      <c r="M9" s="293"/>
      <c r="N9" s="293"/>
      <c r="O9" s="293"/>
      <c r="P9" s="293"/>
      <c r="Q9" s="293"/>
      <c r="R9" s="293"/>
      <c r="S9" s="293"/>
      <c r="T9" s="293"/>
      <c r="U9" s="293"/>
    </row>
    <row r="10" spans="1:21" ht="13.5" customHeight="1" x14ac:dyDescent="0.2">
      <c r="A10" s="293"/>
      <c r="B10" s="293"/>
      <c r="C10" s="293"/>
      <c r="D10" s="293"/>
      <c r="E10" s="293"/>
      <c r="F10" s="293"/>
      <c r="G10" s="293"/>
      <c r="H10" s="293"/>
      <c r="I10" s="293"/>
      <c r="J10" s="293"/>
      <c r="K10" s="293"/>
      <c r="L10" s="293"/>
      <c r="M10" s="293"/>
      <c r="N10" s="293"/>
      <c r="O10" s="293"/>
      <c r="P10" s="293"/>
      <c r="Q10" s="293"/>
      <c r="R10" s="293"/>
      <c r="S10" s="293"/>
      <c r="T10" s="293"/>
      <c r="U10" s="293"/>
    </row>
    <row r="11" spans="1:21" ht="13.5" customHeight="1" x14ac:dyDescent="0.2">
      <c r="A11" s="293"/>
      <c r="B11" s="293"/>
      <c r="C11" s="293"/>
      <c r="D11" s="293"/>
      <c r="E11" s="293"/>
      <c r="F11" s="293"/>
      <c r="G11" s="293"/>
      <c r="H11" s="293"/>
      <c r="I11" s="293"/>
      <c r="J11" s="293"/>
      <c r="K11" s="293"/>
      <c r="L11" s="293"/>
      <c r="M11" s="293"/>
      <c r="N11" s="293"/>
      <c r="O11" s="293"/>
      <c r="P11" s="293"/>
      <c r="Q11" s="293"/>
      <c r="R11" s="293"/>
      <c r="S11" s="293"/>
      <c r="T11" s="293"/>
      <c r="U11" s="293"/>
    </row>
    <row r="12" spans="1:21" ht="13.5" customHeight="1" x14ac:dyDescent="0.2">
      <c r="A12" s="293"/>
      <c r="B12" s="293"/>
      <c r="C12" s="293"/>
      <c r="D12" s="293"/>
      <c r="E12" s="293"/>
      <c r="F12" s="293"/>
      <c r="G12" s="293"/>
      <c r="H12" s="293"/>
      <c r="I12" s="293"/>
      <c r="J12" s="293"/>
      <c r="K12" s="293"/>
      <c r="L12" s="293"/>
      <c r="M12" s="293"/>
      <c r="N12" s="293"/>
      <c r="O12" s="293"/>
      <c r="P12" s="293"/>
      <c r="Q12" s="293"/>
      <c r="R12" s="293"/>
      <c r="S12" s="293"/>
      <c r="T12" s="293"/>
      <c r="U12" s="293"/>
    </row>
    <row r="13" spans="1:21" ht="13.5" customHeight="1" x14ac:dyDescent="0.2">
      <c r="A13" s="293"/>
      <c r="B13" s="293"/>
      <c r="C13" s="293"/>
      <c r="D13" s="293"/>
      <c r="E13" s="293"/>
      <c r="F13" s="293"/>
      <c r="G13" s="293"/>
      <c r="H13" s="293"/>
      <c r="I13" s="293"/>
      <c r="J13" s="293"/>
      <c r="K13" s="293"/>
      <c r="L13" s="293"/>
      <c r="M13" s="293"/>
      <c r="N13" s="293"/>
      <c r="O13" s="293"/>
      <c r="P13" s="293"/>
      <c r="Q13" s="293"/>
      <c r="R13" s="293"/>
      <c r="S13" s="293"/>
      <c r="T13" s="293"/>
      <c r="U13" s="293"/>
    </row>
    <row r="14" spans="1:21" ht="13.5" customHeight="1" x14ac:dyDescent="0.2">
      <c r="A14" s="293"/>
      <c r="B14" s="293"/>
      <c r="C14" s="293"/>
      <c r="D14" s="293"/>
      <c r="E14" s="293"/>
      <c r="F14" s="293"/>
      <c r="G14" s="293"/>
      <c r="H14" s="293"/>
      <c r="I14" s="293"/>
      <c r="J14" s="293"/>
      <c r="K14" s="293"/>
      <c r="L14" s="293"/>
      <c r="M14" s="293"/>
      <c r="N14" s="293"/>
      <c r="O14" s="293"/>
      <c r="P14" s="293"/>
      <c r="Q14" s="293"/>
      <c r="R14" s="293"/>
      <c r="S14" s="293"/>
      <c r="T14" s="293"/>
      <c r="U14" s="293"/>
    </row>
    <row r="15" spans="1:21" ht="13.5" customHeight="1" x14ac:dyDescent="0.2">
      <c r="A15" s="293"/>
      <c r="B15" s="293"/>
      <c r="C15" s="293"/>
      <c r="D15" s="293"/>
      <c r="E15" s="293"/>
      <c r="F15" s="293"/>
      <c r="G15" s="293"/>
      <c r="H15" s="293"/>
      <c r="I15" s="293"/>
      <c r="J15" s="293"/>
      <c r="K15" s="293"/>
      <c r="L15" s="293"/>
      <c r="M15" s="293"/>
      <c r="N15" s="293"/>
      <c r="O15" s="293"/>
      <c r="P15" s="293"/>
      <c r="Q15" s="293"/>
      <c r="R15" s="293"/>
      <c r="S15" s="293"/>
      <c r="T15" s="293"/>
      <c r="U15" s="293"/>
    </row>
    <row r="16" spans="1:21" ht="13.5" customHeight="1" x14ac:dyDescent="0.2">
      <c r="A16" s="293"/>
      <c r="B16" s="293"/>
      <c r="C16" s="293"/>
      <c r="D16" s="293"/>
      <c r="E16" s="293"/>
      <c r="F16" s="293"/>
      <c r="G16" s="293"/>
      <c r="H16" s="293"/>
      <c r="I16" s="293"/>
      <c r="J16" s="293"/>
      <c r="K16" s="293"/>
      <c r="L16" s="293"/>
      <c r="M16" s="293"/>
      <c r="N16" s="293"/>
      <c r="O16" s="293"/>
      <c r="P16" s="293"/>
      <c r="Q16" s="293"/>
      <c r="R16" s="293"/>
      <c r="S16" s="293"/>
      <c r="T16" s="293"/>
      <c r="U16" s="293"/>
    </row>
    <row r="17" spans="1:21" ht="13.5" customHeight="1" x14ac:dyDescent="0.2">
      <c r="A17" s="293"/>
      <c r="B17" s="293"/>
      <c r="C17" s="293"/>
      <c r="D17" s="293"/>
      <c r="E17" s="293"/>
      <c r="F17" s="293"/>
      <c r="G17" s="293"/>
      <c r="H17" s="293"/>
      <c r="I17" s="293"/>
      <c r="J17" s="293"/>
      <c r="K17" s="293"/>
      <c r="L17" s="293"/>
      <c r="M17" s="293"/>
      <c r="N17" s="293"/>
      <c r="O17" s="293"/>
      <c r="P17" s="293"/>
      <c r="Q17" s="293"/>
      <c r="R17" s="293"/>
      <c r="S17" s="293"/>
      <c r="T17" s="293"/>
      <c r="U17" s="293"/>
    </row>
    <row r="18" spans="1:21" ht="13.5" customHeight="1" x14ac:dyDescent="0.2">
      <c r="A18" s="293"/>
      <c r="B18" s="293"/>
      <c r="C18" s="293"/>
      <c r="D18" s="293"/>
      <c r="E18" s="293"/>
      <c r="F18" s="293"/>
      <c r="G18" s="293"/>
      <c r="H18" s="293"/>
      <c r="I18" s="293"/>
      <c r="J18" s="293"/>
      <c r="K18" s="293"/>
      <c r="L18" s="293"/>
      <c r="M18" s="293"/>
      <c r="N18" s="293"/>
      <c r="O18" s="293"/>
      <c r="P18" s="293"/>
      <c r="Q18" s="293"/>
      <c r="R18" s="293"/>
      <c r="S18" s="293"/>
      <c r="T18" s="293"/>
      <c r="U18" s="293"/>
    </row>
    <row r="19" spans="1:21" ht="13.5" customHeight="1" x14ac:dyDescent="0.2">
      <c r="A19" s="293"/>
      <c r="B19" s="293"/>
      <c r="C19" s="293"/>
      <c r="D19" s="293"/>
      <c r="E19" s="293"/>
      <c r="F19" s="293"/>
      <c r="G19" s="293"/>
      <c r="H19" s="293"/>
      <c r="I19" s="293"/>
      <c r="J19" s="293"/>
      <c r="K19" s="293"/>
      <c r="L19" s="293"/>
      <c r="M19" s="293"/>
      <c r="N19" s="293"/>
      <c r="O19" s="293"/>
      <c r="P19" s="293"/>
      <c r="Q19" s="293"/>
      <c r="R19" s="293"/>
      <c r="S19" s="293"/>
      <c r="T19" s="293"/>
      <c r="U19" s="293"/>
    </row>
    <row r="20" spans="1:21" ht="13.5" customHeight="1" x14ac:dyDescent="0.2">
      <c r="A20" s="293"/>
      <c r="B20" s="293"/>
      <c r="C20" s="293"/>
      <c r="D20" s="293"/>
      <c r="E20" s="293"/>
      <c r="F20" s="293"/>
      <c r="G20" s="293"/>
      <c r="H20" s="293"/>
      <c r="I20" s="293"/>
      <c r="J20" s="293"/>
      <c r="K20" s="293"/>
      <c r="L20" s="293"/>
      <c r="M20" s="293"/>
      <c r="N20" s="293"/>
      <c r="O20" s="293"/>
      <c r="P20" s="293"/>
      <c r="Q20" s="293"/>
      <c r="R20" s="293"/>
      <c r="S20" s="293"/>
      <c r="T20" s="293"/>
      <c r="U20" s="293"/>
    </row>
    <row r="21" spans="1:21" ht="13.5" customHeight="1" x14ac:dyDescent="0.2">
      <c r="A21" s="293"/>
      <c r="B21" s="293"/>
      <c r="C21" s="293"/>
      <c r="D21" s="293"/>
      <c r="E21" s="293"/>
      <c r="F21" s="293"/>
      <c r="G21" s="293"/>
      <c r="H21" s="293"/>
      <c r="I21" s="293"/>
      <c r="J21" s="293"/>
      <c r="K21" s="293"/>
      <c r="L21" s="293"/>
      <c r="M21" s="293"/>
      <c r="N21" s="293"/>
      <c r="O21" s="293"/>
      <c r="P21" s="293"/>
      <c r="Q21" s="293"/>
      <c r="R21" s="293"/>
      <c r="S21" s="293"/>
      <c r="T21" s="293"/>
      <c r="U21" s="293"/>
    </row>
    <row r="22" spans="1:21" ht="13.5" customHeight="1" x14ac:dyDescent="0.2">
      <c r="A22" s="293"/>
      <c r="B22" s="293"/>
      <c r="C22" s="293"/>
      <c r="D22" s="293"/>
      <c r="E22" s="293"/>
      <c r="F22" s="293"/>
      <c r="G22" s="293"/>
      <c r="H22" s="293"/>
      <c r="I22" s="293"/>
      <c r="J22" s="293"/>
      <c r="K22" s="293"/>
      <c r="L22" s="293"/>
      <c r="M22" s="293"/>
      <c r="N22" s="293"/>
      <c r="O22" s="293"/>
      <c r="P22" s="293"/>
      <c r="Q22" s="293"/>
      <c r="R22" s="293"/>
      <c r="S22" s="293"/>
      <c r="T22" s="293"/>
      <c r="U22" s="293"/>
    </row>
    <row r="23" spans="1:21" ht="13.5" customHeight="1" x14ac:dyDescent="0.2">
      <c r="A23" s="293"/>
      <c r="B23" s="293"/>
      <c r="C23" s="293"/>
      <c r="D23" s="293"/>
      <c r="E23" s="293"/>
      <c r="F23" s="293"/>
      <c r="G23" s="293"/>
      <c r="H23" s="293"/>
      <c r="I23" s="293"/>
      <c r="J23" s="293"/>
      <c r="K23" s="293"/>
      <c r="L23" s="293"/>
      <c r="M23" s="293"/>
      <c r="N23" s="293"/>
      <c r="O23" s="293"/>
      <c r="P23" s="293"/>
      <c r="Q23" s="293"/>
      <c r="R23" s="293"/>
      <c r="S23" s="293"/>
      <c r="T23" s="293"/>
      <c r="U23" s="293"/>
    </row>
    <row r="24" spans="1:21" ht="13.5" customHeight="1" x14ac:dyDescent="0.2">
      <c r="A24" s="293"/>
      <c r="B24" s="293"/>
      <c r="C24" s="293"/>
      <c r="D24" s="293"/>
      <c r="E24" s="293"/>
      <c r="F24" s="293"/>
      <c r="G24" s="293"/>
      <c r="H24" s="293"/>
      <c r="I24" s="293"/>
      <c r="J24" s="293"/>
      <c r="K24" s="293"/>
      <c r="L24" s="293"/>
      <c r="M24" s="293"/>
      <c r="N24" s="293"/>
      <c r="O24" s="293"/>
      <c r="P24" s="293"/>
      <c r="Q24" s="293"/>
      <c r="R24" s="293"/>
      <c r="S24" s="293"/>
      <c r="T24" s="293"/>
      <c r="U24" s="293"/>
    </row>
    <row r="25" spans="1:21" ht="13.5" customHeight="1" x14ac:dyDescent="0.2">
      <c r="A25" s="293"/>
      <c r="B25" s="293"/>
      <c r="C25" s="293"/>
      <c r="D25" s="293"/>
      <c r="E25" s="293"/>
      <c r="F25" s="293"/>
      <c r="G25" s="293"/>
      <c r="H25" s="293"/>
      <c r="I25" s="293"/>
      <c r="J25" s="293"/>
      <c r="K25" s="293"/>
      <c r="L25" s="293"/>
      <c r="M25" s="293"/>
      <c r="N25" s="293"/>
      <c r="O25" s="293"/>
      <c r="P25" s="293"/>
      <c r="Q25" s="293"/>
      <c r="R25" s="293"/>
      <c r="S25" s="293"/>
      <c r="T25" s="293"/>
      <c r="U25" s="293"/>
    </row>
    <row r="26" spans="1:21" ht="13.5" customHeight="1" x14ac:dyDescent="0.2">
      <c r="A26" s="293"/>
      <c r="B26" s="293"/>
      <c r="C26" s="293"/>
      <c r="D26" s="293"/>
      <c r="E26" s="293"/>
      <c r="F26" s="293"/>
      <c r="G26" s="293"/>
      <c r="H26" s="293"/>
      <c r="I26" s="293"/>
      <c r="J26" s="293"/>
      <c r="K26" s="293"/>
      <c r="L26" s="293"/>
      <c r="M26" s="293"/>
      <c r="N26" s="293"/>
      <c r="O26" s="293"/>
      <c r="P26" s="293"/>
      <c r="Q26" s="293"/>
      <c r="R26" s="293"/>
      <c r="S26" s="293"/>
      <c r="T26" s="293"/>
      <c r="U26" s="293"/>
    </row>
    <row r="27" spans="1:21" ht="13.5" customHeight="1" x14ac:dyDescent="0.2">
      <c r="A27" s="293"/>
      <c r="B27" s="293"/>
      <c r="C27" s="293"/>
      <c r="D27" s="293"/>
      <c r="E27" s="293"/>
      <c r="F27" s="293"/>
      <c r="G27" s="293"/>
      <c r="H27" s="293"/>
      <c r="I27" s="293"/>
      <c r="J27" s="293"/>
      <c r="K27" s="293"/>
      <c r="L27" s="293"/>
      <c r="M27" s="293"/>
      <c r="N27" s="293"/>
      <c r="O27" s="293"/>
      <c r="P27" s="293"/>
      <c r="Q27" s="293"/>
      <c r="R27" s="293"/>
      <c r="S27" s="293"/>
      <c r="T27" s="293"/>
      <c r="U27" s="293"/>
    </row>
    <row r="28" spans="1:21" ht="13.5" customHeight="1" x14ac:dyDescent="0.2">
      <c r="A28" s="293"/>
      <c r="B28" s="293"/>
      <c r="C28" s="293"/>
      <c r="D28" s="293"/>
      <c r="E28" s="293"/>
      <c r="F28" s="293"/>
      <c r="G28" s="293"/>
      <c r="H28" s="293"/>
      <c r="I28" s="293"/>
      <c r="J28" s="293"/>
      <c r="K28" s="293"/>
      <c r="L28" s="293"/>
      <c r="M28" s="293"/>
      <c r="N28" s="293"/>
      <c r="O28" s="293"/>
      <c r="P28" s="293"/>
      <c r="Q28" s="293"/>
      <c r="R28" s="293"/>
      <c r="S28" s="293"/>
      <c r="T28" s="293"/>
      <c r="U28" s="293"/>
    </row>
    <row r="29" spans="1:21" ht="13.5" customHeight="1" x14ac:dyDescent="0.2">
      <c r="A29" s="293"/>
      <c r="B29" s="293"/>
      <c r="C29" s="293"/>
      <c r="D29" s="293"/>
      <c r="E29" s="293"/>
      <c r="F29" s="293"/>
      <c r="G29" s="293"/>
      <c r="H29" s="293"/>
      <c r="I29" s="293"/>
      <c r="J29" s="293"/>
      <c r="K29" s="293"/>
      <c r="L29" s="293"/>
      <c r="M29" s="293"/>
      <c r="N29" s="293"/>
      <c r="O29" s="293"/>
      <c r="P29" s="293"/>
      <c r="Q29" s="293"/>
      <c r="R29" s="293"/>
      <c r="S29" s="293"/>
      <c r="T29" s="293"/>
      <c r="U29" s="293"/>
    </row>
    <row r="30" spans="1:21" ht="13.5" customHeight="1" x14ac:dyDescent="0.2">
      <c r="A30" s="293"/>
      <c r="B30" s="293"/>
      <c r="C30" s="293"/>
      <c r="D30" s="293"/>
      <c r="E30" s="293"/>
      <c r="F30" s="293"/>
      <c r="G30" s="293"/>
      <c r="H30" s="293"/>
      <c r="I30" s="293"/>
      <c r="J30" s="293"/>
      <c r="K30" s="293"/>
      <c r="L30" s="293"/>
      <c r="M30" s="293"/>
      <c r="N30" s="293"/>
      <c r="O30" s="293"/>
      <c r="P30" s="293"/>
      <c r="Q30" s="293"/>
      <c r="R30" s="293"/>
      <c r="S30" s="293"/>
      <c r="T30" s="293"/>
      <c r="U30" s="293"/>
    </row>
    <row r="31" spans="1:21" ht="13.5" customHeight="1" x14ac:dyDescent="0.2">
      <c r="A31" s="293"/>
      <c r="B31" s="293"/>
      <c r="C31" s="293"/>
      <c r="D31" s="293"/>
      <c r="E31" s="293"/>
      <c r="F31" s="293"/>
      <c r="G31" s="293"/>
      <c r="H31" s="293"/>
      <c r="I31" s="293"/>
      <c r="J31" s="293"/>
      <c r="K31" s="293"/>
      <c r="L31" s="293"/>
      <c r="M31" s="293"/>
      <c r="N31" s="293"/>
      <c r="O31" s="293"/>
      <c r="P31" s="293"/>
      <c r="Q31" s="293"/>
      <c r="R31" s="293"/>
      <c r="S31" s="293"/>
      <c r="T31" s="293"/>
      <c r="U31" s="293"/>
    </row>
    <row r="32" spans="1:21" ht="13.5" customHeight="1" x14ac:dyDescent="0.2">
      <c r="A32" s="293"/>
      <c r="B32" s="293"/>
      <c r="C32" s="293"/>
      <c r="D32" s="293"/>
      <c r="E32" s="293"/>
      <c r="F32" s="293"/>
      <c r="G32" s="293"/>
      <c r="H32" s="293"/>
      <c r="I32" s="293"/>
      <c r="J32" s="293"/>
      <c r="K32" s="293"/>
      <c r="L32" s="293"/>
      <c r="M32" s="293"/>
      <c r="N32" s="293"/>
      <c r="O32" s="293"/>
      <c r="P32" s="293"/>
      <c r="Q32" s="293"/>
      <c r="R32" s="293"/>
      <c r="S32" s="293"/>
      <c r="T32" s="293"/>
      <c r="U32" s="293"/>
    </row>
    <row r="33" spans="1:21" ht="13.5" customHeight="1" x14ac:dyDescent="0.2">
      <c r="A33" s="293"/>
      <c r="B33" s="293"/>
      <c r="C33" s="293"/>
      <c r="D33" s="293"/>
      <c r="E33" s="293"/>
      <c r="F33" s="293"/>
      <c r="G33" s="293"/>
      <c r="H33" s="293"/>
      <c r="I33" s="293"/>
      <c r="J33" s="293"/>
      <c r="K33" s="293"/>
      <c r="L33" s="293"/>
      <c r="M33" s="293"/>
      <c r="N33" s="293"/>
      <c r="O33" s="293"/>
      <c r="P33" s="293"/>
      <c r="Q33" s="293"/>
      <c r="R33" s="293"/>
      <c r="S33" s="293"/>
      <c r="T33" s="293"/>
      <c r="U33" s="293"/>
    </row>
    <row r="34" spans="1:21" ht="13.5" customHeight="1" x14ac:dyDescent="0.2">
      <c r="A34" s="293"/>
      <c r="B34" s="293"/>
      <c r="C34" s="293"/>
      <c r="D34" s="293"/>
      <c r="E34" s="293"/>
      <c r="F34" s="293"/>
      <c r="G34" s="293"/>
      <c r="H34" s="293"/>
      <c r="I34" s="293"/>
      <c r="J34" s="293"/>
      <c r="K34" s="293"/>
      <c r="L34" s="293"/>
      <c r="M34" s="293"/>
      <c r="N34" s="293"/>
      <c r="O34" s="293"/>
      <c r="P34" s="293"/>
      <c r="Q34" s="293"/>
      <c r="R34" s="293"/>
      <c r="S34" s="293"/>
      <c r="T34" s="293"/>
      <c r="U34" s="293"/>
    </row>
    <row r="35" spans="1:21" ht="13.5" customHeight="1" x14ac:dyDescent="0.2">
      <c r="A35" s="293"/>
      <c r="B35" s="293"/>
      <c r="C35" s="293"/>
      <c r="D35" s="293"/>
      <c r="E35" s="293"/>
      <c r="F35" s="293"/>
      <c r="G35" s="293"/>
      <c r="H35" s="293"/>
      <c r="I35" s="293"/>
      <c r="J35" s="293"/>
      <c r="K35" s="293"/>
      <c r="L35" s="293"/>
      <c r="M35" s="293"/>
      <c r="N35" s="293"/>
      <c r="O35" s="293"/>
      <c r="P35" s="293"/>
      <c r="Q35" s="293"/>
      <c r="R35" s="293"/>
      <c r="S35" s="293"/>
      <c r="T35" s="293"/>
      <c r="U35" s="293"/>
    </row>
    <row r="36" spans="1:21" ht="13.5" customHeight="1" x14ac:dyDescent="0.2">
      <c r="A36" s="293"/>
      <c r="B36" s="293"/>
      <c r="C36" s="293"/>
      <c r="D36" s="293"/>
      <c r="E36" s="293"/>
      <c r="F36" s="293"/>
      <c r="G36" s="293"/>
      <c r="H36" s="293"/>
      <c r="I36" s="293"/>
      <c r="J36" s="293"/>
      <c r="K36" s="293"/>
      <c r="L36" s="293"/>
      <c r="M36" s="293"/>
      <c r="N36" s="293"/>
      <c r="O36" s="293"/>
      <c r="P36" s="293"/>
      <c r="Q36" s="293"/>
      <c r="R36" s="293"/>
      <c r="S36" s="293"/>
      <c r="T36" s="293"/>
      <c r="U36" s="293"/>
    </row>
    <row r="37" spans="1:21" ht="13.5" customHeight="1" x14ac:dyDescent="0.2">
      <c r="A37" s="293"/>
      <c r="B37" s="293"/>
      <c r="C37" s="293"/>
      <c r="D37" s="293"/>
      <c r="E37" s="293"/>
      <c r="F37" s="293"/>
      <c r="G37" s="293"/>
      <c r="H37" s="293"/>
      <c r="I37" s="293"/>
      <c r="J37" s="293"/>
      <c r="K37" s="293"/>
      <c r="L37" s="293"/>
      <c r="M37" s="293"/>
      <c r="N37" s="293"/>
      <c r="O37" s="293"/>
      <c r="P37" s="293"/>
      <c r="Q37" s="293"/>
      <c r="R37" s="293"/>
      <c r="S37" s="293"/>
      <c r="T37" s="293"/>
      <c r="U37" s="293"/>
    </row>
    <row r="38" spans="1:21" ht="13.5" customHeight="1" x14ac:dyDescent="0.2">
      <c r="A38" s="293"/>
      <c r="B38" s="293"/>
      <c r="C38" s="293"/>
      <c r="D38" s="293"/>
      <c r="E38" s="293"/>
      <c r="F38" s="293"/>
      <c r="G38" s="293"/>
      <c r="H38" s="293"/>
      <c r="I38" s="293"/>
      <c r="J38" s="293"/>
      <c r="K38" s="293"/>
      <c r="L38" s="293"/>
      <c r="M38" s="293"/>
      <c r="N38" s="293"/>
      <c r="O38" s="293"/>
      <c r="P38" s="293"/>
      <c r="Q38" s="293"/>
      <c r="R38" s="293"/>
      <c r="S38" s="293"/>
      <c r="T38" s="293"/>
      <c r="U38" s="293"/>
    </row>
    <row r="39" spans="1:21" ht="13.5" customHeight="1" x14ac:dyDescent="0.2">
      <c r="A39" s="293"/>
      <c r="B39" s="293"/>
      <c r="C39" s="293"/>
      <c r="D39" s="293"/>
      <c r="E39" s="293"/>
      <c r="F39" s="293"/>
      <c r="G39" s="293"/>
      <c r="H39" s="293"/>
      <c r="I39" s="293"/>
      <c r="J39" s="293"/>
      <c r="K39" s="293"/>
      <c r="L39" s="293"/>
      <c r="M39" s="293"/>
      <c r="N39" s="293"/>
      <c r="O39" s="293"/>
      <c r="P39" s="293"/>
      <c r="Q39" s="293"/>
      <c r="R39" s="293"/>
      <c r="S39" s="293"/>
      <c r="T39" s="293"/>
      <c r="U39" s="293"/>
    </row>
    <row r="40" spans="1:21" ht="13.5" customHeight="1" x14ac:dyDescent="0.2">
      <c r="A40" s="293"/>
      <c r="B40" s="293"/>
      <c r="C40" s="293"/>
      <c r="D40" s="293"/>
      <c r="E40" s="293"/>
      <c r="F40" s="293"/>
      <c r="G40" s="293"/>
      <c r="H40" s="293"/>
      <c r="I40" s="293"/>
      <c r="J40" s="293"/>
      <c r="K40" s="293"/>
      <c r="L40" s="293"/>
      <c r="M40" s="293"/>
      <c r="N40" s="293"/>
      <c r="O40" s="293"/>
      <c r="P40" s="293"/>
      <c r="Q40" s="293"/>
      <c r="R40" s="293"/>
      <c r="S40" s="293"/>
      <c r="T40" s="293"/>
      <c r="U40" s="293"/>
    </row>
    <row r="41" spans="1:21" ht="13.5" customHeight="1" x14ac:dyDescent="0.2">
      <c r="A41" s="293"/>
      <c r="B41" s="293"/>
      <c r="C41" s="293"/>
      <c r="D41" s="293"/>
      <c r="E41" s="293"/>
      <c r="F41" s="293"/>
      <c r="G41" s="293"/>
      <c r="H41" s="293"/>
      <c r="I41" s="293"/>
      <c r="J41" s="293"/>
      <c r="K41" s="293"/>
      <c r="L41" s="293"/>
      <c r="M41" s="293"/>
      <c r="N41" s="293"/>
      <c r="O41" s="293"/>
      <c r="P41" s="293"/>
      <c r="Q41" s="293"/>
      <c r="R41" s="293"/>
      <c r="S41" s="293"/>
      <c r="T41" s="293"/>
      <c r="U41" s="293"/>
    </row>
    <row r="42" spans="1:21" ht="13.5" customHeight="1" x14ac:dyDescent="0.2">
      <c r="A42" s="293"/>
      <c r="B42" s="293"/>
      <c r="C42" s="293"/>
      <c r="D42" s="293"/>
      <c r="E42" s="293"/>
      <c r="F42" s="293"/>
      <c r="G42" s="293"/>
      <c r="H42" s="293"/>
      <c r="I42" s="293"/>
      <c r="J42" s="293"/>
      <c r="K42" s="293"/>
      <c r="L42" s="293"/>
      <c r="M42" s="293"/>
      <c r="N42" s="293"/>
      <c r="O42" s="293"/>
      <c r="P42" s="293"/>
      <c r="Q42" s="293"/>
      <c r="R42" s="293"/>
      <c r="S42" s="293"/>
      <c r="T42" s="293"/>
      <c r="U42" s="293"/>
    </row>
    <row r="43" spans="1:21" ht="30.75" customHeight="1" thickBot="1" x14ac:dyDescent="0.25">
      <c r="A43" s="293"/>
      <c r="B43" s="293"/>
      <c r="C43" s="293"/>
      <c r="D43" s="293"/>
      <c r="E43" s="293"/>
      <c r="F43" s="293"/>
      <c r="G43" s="293"/>
      <c r="H43" s="293"/>
      <c r="I43" s="293"/>
      <c r="J43" s="293"/>
      <c r="K43" s="293"/>
      <c r="L43" s="293"/>
      <c r="M43" s="293"/>
      <c r="N43" s="293"/>
      <c r="O43" s="295" t="s">
        <v>511</v>
      </c>
      <c r="P43" s="293"/>
      <c r="Q43" s="293"/>
      <c r="R43" s="293"/>
      <c r="S43" s="293"/>
      <c r="T43" s="293"/>
      <c r="U43" s="293"/>
    </row>
    <row r="44" spans="1:21" ht="30.75" customHeight="1" thickBot="1" x14ac:dyDescent="0.25">
      <c r="A44" s="293"/>
      <c r="B44" s="296" t="s">
        <v>512</v>
      </c>
      <c r="C44" s="297"/>
      <c r="D44" s="297"/>
      <c r="E44" s="298"/>
      <c r="F44" s="298"/>
      <c r="G44" s="298"/>
      <c r="H44" s="298"/>
      <c r="I44" s="298"/>
      <c r="J44" s="299" t="s">
        <v>493</v>
      </c>
      <c r="K44" s="300" t="s">
        <v>4</v>
      </c>
      <c r="L44" s="301" t="s">
        <v>5</v>
      </c>
      <c r="M44" s="301" t="s">
        <v>6</v>
      </c>
      <c r="N44" s="301" t="s">
        <v>7</v>
      </c>
      <c r="O44" s="302" t="s">
        <v>8</v>
      </c>
      <c r="P44" s="293"/>
      <c r="Q44" s="293"/>
      <c r="R44" s="293"/>
      <c r="S44" s="293"/>
      <c r="T44" s="293"/>
      <c r="U44" s="293"/>
    </row>
    <row r="45" spans="1:21" ht="30.75" customHeight="1" x14ac:dyDescent="0.2">
      <c r="A45" s="293"/>
      <c r="B45" s="1165" t="s">
        <v>513</v>
      </c>
      <c r="C45" s="1166"/>
      <c r="D45" s="303"/>
      <c r="E45" s="1171" t="s">
        <v>514</v>
      </c>
      <c r="F45" s="1171"/>
      <c r="G45" s="1171"/>
      <c r="H45" s="1171"/>
      <c r="I45" s="1171"/>
      <c r="J45" s="1172"/>
      <c r="K45" s="304">
        <v>626</v>
      </c>
      <c r="L45" s="305">
        <v>616</v>
      </c>
      <c r="M45" s="305">
        <v>606</v>
      </c>
      <c r="N45" s="305">
        <v>589</v>
      </c>
      <c r="O45" s="306">
        <v>576</v>
      </c>
      <c r="P45" s="293"/>
      <c r="Q45" s="293"/>
      <c r="R45" s="293"/>
      <c r="S45" s="293"/>
      <c r="T45" s="293"/>
      <c r="U45" s="293"/>
    </row>
    <row r="46" spans="1:21" ht="30.75" customHeight="1" x14ac:dyDescent="0.2">
      <c r="A46" s="293"/>
      <c r="B46" s="1167"/>
      <c r="C46" s="1168"/>
      <c r="D46" s="307"/>
      <c r="E46" s="1159" t="s">
        <v>515</v>
      </c>
      <c r="F46" s="1159"/>
      <c r="G46" s="1159"/>
      <c r="H46" s="1159"/>
      <c r="I46" s="1159"/>
      <c r="J46" s="1160"/>
      <c r="K46" s="308" t="s">
        <v>453</v>
      </c>
      <c r="L46" s="309" t="s">
        <v>453</v>
      </c>
      <c r="M46" s="309" t="s">
        <v>453</v>
      </c>
      <c r="N46" s="309" t="s">
        <v>453</v>
      </c>
      <c r="O46" s="310" t="s">
        <v>453</v>
      </c>
      <c r="P46" s="293"/>
      <c r="Q46" s="293"/>
      <c r="R46" s="293"/>
      <c r="S46" s="293"/>
      <c r="T46" s="293"/>
      <c r="U46" s="293"/>
    </row>
    <row r="47" spans="1:21" ht="30.75" customHeight="1" x14ac:dyDescent="0.2">
      <c r="A47" s="293"/>
      <c r="B47" s="1167"/>
      <c r="C47" s="1168"/>
      <c r="D47" s="307"/>
      <c r="E47" s="1159" t="s">
        <v>516</v>
      </c>
      <c r="F47" s="1159"/>
      <c r="G47" s="1159"/>
      <c r="H47" s="1159"/>
      <c r="I47" s="1159"/>
      <c r="J47" s="1160"/>
      <c r="K47" s="308" t="s">
        <v>453</v>
      </c>
      <c r="L47" s="309" t="s">
        <v>453</v>
      </c>
      <c r="M47" s="309" t="s">
        <v>453</v>
      </c>
      <c r="N47" s="309" t="s">
        <v>453</v>
      </c>
      <c r="O47" s="310" t="s">
        <v>453</v>
      </c>
      <c r="P47" s="293"/>
      <c r="Q47" s="293"/>
      <c r="R47" s="293"/>
      <c r="S47" s="293"/>
      <c r="T47" s="293"/>
      <c r="U47" s="293"/>
    </row>
    <row r="48" spans="1:21" ht="30.75" customHeight="1" x14ac:dyDescent="0.2">
      <c r="A48" s="293"/>
      <c r="B48" s="1167"/>
      <c r="C48" s="1168"/>
      <c r="D48" s="307"/>
      <c r="E48" s="1159" t="s">
        <v>517</v>
      </c>
      <c r="F48" s="1159"/>
      <c r="G48" s="1159"/>
      <c r="H48" s="1159"/>
      <c r="I48" s="1159"/>
      <c r="J48" s="1160"/>
      <c r="K48" s="308">
        <v>80</v>
      </c>
      <c r="L48" s="309">
        <v>82</v>
      </c>
      <c r="M48" s="309">
        <v>74</v>
      </c>
      <c r="N48" s="309">
        <v>67</v>
      </c>
      <c r="O48" s="310">
        <v>54</v>
      </c>
      <c r="P48" s="293"/>
      <c r="Q48" s="293"/>
      <c r="R48" s="293"/>
      <c r="S48" s="293"/>
      <c r="T48" s="293"/>
      <c r="U48" s="293"/>
    </row>
    <row r="49" spans="1:21" ht="30.75" customHeight="1" x14ac:dyDescent="0.2">
      <c r="A49" s="293"/>
      <c r="B49" s="1167"/>
      <c r="C49" s="1168"/>
      <c r="D49" s="307"/>
      <c r="E49" s="1159" t="s">
        <v>518</v>
      </c>
      <c r="F49" s="1159"/>
      <c r="G49" s="1159"/>
      <c r="H49" s="1159"/>
      <c r="I49" s="1159"/>
      <c r="J49" s="1160"/>
      <c r="K49" s="308" t="s">
        <v>453</v>
      </c>
      <c r="L49" s="309" t="s">
        <v>453</v>
      </c>
      <c r="M49" s="309" t="s">
        <v>453</v>
      </c>
      <c r="N49" s="309" t="s">
        <v>453</v>
      </c>
      <c r="O49" s="310" t="s">
        <v>453</v>
      </c>
      <c r="P49" s="293"/>
      <c r="Q49" s="293"/>
      <c r="R49" s="293"/>
      <c r="S49" s="293"/>
      <c r="T49" s="293"/>
      <c r="U49" s="293"/>
    </row>
    <row r="50" spans="1:21" ht="30.75" customHeight="1" x14ac:dyDescent="0.2">
      <c r="A50" s="293"/>
      <c r="B50" s="1167"/>
      <c r="C50" s="1168"/>
      <c r="D50" s="307"/>
      <c r="E50" s="1159" t="s">
        <v>519</v>
      </c>
      <c r="F50" s="1159"/>
      <c r="G50" s="1159"/>
      <c r="H50" s="1159"/>
      <c r="I50" s="1159"/>
      <c r="J50" s="1160"/>
      <c r="K50" s="308" t="s">
        <v>453</v>
      </c>
      <c r="L50" s="309" t="s">
        <v>453</v>
      </c>
      <c r="M50" s="309" t="s">
        <v>453</v>
      </c>
      <c r="N50" s="309" t="s">
        <v>453</v>
      </c>
      <c r="O50" s="310" t="s">
        <v>453</v>
      </c>
      <c r="P50" s="293"/>
      <c r="Q50" s="293"/>
      <c r="R50" s="293"/>
      <c r="S50" s="293"/>
      <c r="T50" s="293"/>
      <c r="U50" s="293"/>
    </row>
    <row r="51" spans="1:21" ht="30.75" customHeight="1" x14ac:dyDescent="0.2">
      <c r="A51" s="293"/>
      <c r="B51" s="1169"/>
      <c r="C51" s="1170"/>
      <c r="D51" s="311"/>
      <c r="E51" s="1159" t="s">
        <v>520</v>
      </c>
      <c r="F51" s="1159"/>
      <c r="G51" s="1159"/>
      <c r="H51" s="1159"/>
      <c r="I51" s="1159"/>
      <c r="J51" s="1160"/>
      <c r="K51" s="308" t="s">
        <v>453</v>
      </c>
      <c r="L51" s="309" t="s">
        <v>453</v>
      </c>
      <c r="M51" s="309" t="s">
        <v>453</v>
      </c>
      <c r="N51" s="309" t="s">
        <v>453</v>
      </c>
      <c r="O51" s="310" t="s">
        <v>453</v>
      </c>
      <c r="P51" s="293"/>
      <c r="Q51" s="293"/>
      <c r="R51" s="293"/>
      <c r="S51" s="293"/>
      <c r="T51" s="293"/>
      <c r="U51" s="293"/>
    </row>
    <row r="52" spans="1:21" ht="30.75" customHeight="1" x14ac:dyDescent="0.2">
      <c r="A52" s="293"/>
      <c r="B52" s="1157" t="s">
        <v>521</v>
      </c>
      <c r="C52" s="1158"/>
      <c r="D52" s="311"/>
      <c r="E52" s="1159" t="s">
        <v>522</v>
      </c>
      <c r="F52" s="1159"/>
      <c r="G52" s="1159"/>
      <c r="H52" s="1159"/>
      <c r="I52" s="1159"/>
      <c r="J52" s="1160"/>
      <c r="K52" s="308">
        <v>469</v>
      </c>
      <c r="L52" s="309">
        <v>484</v>
      </c>
      <c r="M52" s="309">
        <v>478</v>
      </c>
      <c r="N52" s="309">
        <v>465</v>
      </c>
      <c r="O52" s="310">
        <v>452</v>
      </c>
      <c r="P52" s="293"/>
      <c r="Q52" s="293"/>
      <c r="R52" s="293"/>
      <c r="S52" s="293"/>
      <c r="T52" s="293"/>
      <c r="U52" s="293"/>
    </row>
    <row r="53" spans="1:21" ht="30.75" customHeight="1" thickBot="1" x14ac:dyDescent="0.25">
      <c r="A53" s="293"/>
      <c r="B53" s="1161" t="s">
        <v>523</v>
      </c>
      <c r="C53" s="1162"/>
      <c r="D53" s="312"/>
      <c r="E53" s="1163" t="s">
        <v>524</v>
      </c>
      <c r="F53" s="1163"/>
      <c r="G53" s="1163"/>
      <c r="H53" s="1163"/>
      <c r="I53" s="1163"/>
      <c r="J53" s="1164"/>
      <c r="K53" s="313">
        <v>237</v>
      </c>
      <c r="L53" s="314">
        <v>214</v>
      </c>
      <c r="M53" s="314">
        <v>202</v>
      </c>
      <c r="N53" s="314">
        <v>191</v>
      </c>
      <c r="O53" s="315">
        <v>178</v>
      </c>
      <c r="P53" s="293"/>
      <c r="Q53" s="293"/>
      <c r="R53" s="293"/>
      <c r="S53" s="293"/>
      <c r="T53" s="293"/>
      <c r="U53" s="293"/>
    </row>
    <row r="54" spans="1:21" ht="24" customHeight="1" x14ac:dyDescent="0.2">
      <c r="A54" s="293"/>
      <c r="B54" s="316" t="s">
        <v>525</v>
      </c>
      <c r="C54" s="293"/>
      <c r="D54" s="293"/>
      <c r="E54" s="293"/>
      <c r="F54" s="293"/>
      <c r="G54" s="293"/>
      <c r="H54" s="293"/>
      <c r="I54" s="293"/>
      <c r="J54" s="293"/>
      <c r="K54" s="293"/>
      <c r="L54" s="293"/>
      <c r="M54" s="293"/>
      <c r="N54" s="293"/>
      <c r="O54" s="293"/>
      <c r="P54" s="293"/>
      <c r="Q54" s="293"/>
      <c r="R54" s="293"/>
      <c r="S54" s="293"/>
      <c r="T54" s="293"/>
      <c r="U54" s="293"/>
    </row>
    <row r="55" spans="1:21" ht="24" customHeight="1" x14ac:dyDescent="0.2">
      <c r="A55" s="293"/>
      <c r="B55" s="316"/>
      <c r="C55" s="293"/>
      <c r="D55" s="293"/>
      <c r="E55" s="293"/>
      <c r="F55" s="293"/>
      <c r="G55" s="293"/>
      <c r="H55" s="293"/>
      <c r="I55" s="293"/>
      <c r="J55" s="293"/>
      <c r="K55" s="293"/>
      <c r="L55" s="293"/>
      <c r="M55" s="293"/>
      <c r="N55" s="293"/>
      <c r="O55" s="293"/>
      <c r="P55" s="293"/>
      <c r="Q55" s="293"/>
      <c r="R55" s="293"/>
      <c r="S55" s="293"/>
      <c r="T55" s="293"/>
      <c r="U55" s="293"/>
    </row>
    <row r="56" spans="1:21" ht="24" customHeight="1" x14ac:dyDescent="0.2">
      <c r="A56" s="293"/>
      <c r="B56" s="316"/>
      <c r="C56" s="293"/>
      <c r="D56" s="293"/>
      <c r="E56" s="293"/>
      <c r="F56" s="293"/>
      <c r="G56" s="293"/>
      <c r="H56" s="293"/>
      <c r="I56" s="293"/>
      <c r="J56" s="293"/>
      <c r="K56" s="293"/>
      <c r="L56" s="293"/>
      <c r="M56" s="293"/>
      <c r="N56" s="293"/>
      <c r="O56" s="293"/>
      <c r="P56" s="293"/>
      <c r="Q56" s="293"/>
      <c r="R56" s="293"/>
      <c r="S56" s="293"/>
      <c r="T56" s="293"/>
      <c r="U56" s="29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317" customWidth="1"/>
    <col min="2" max="3" width="12.6640625" style="317" customWidth="1"/>
    <col min="4" max="4" width="11.6640625" style="317" customWidth="1"/>
    <col min="5" max="8" width="10.33203125" style="317" customWidth="1"/>
    <col min="9" max="13" width="16.33203125" style="317" customWidth="1"/>
    <col min="14" max="19" width="12.6640625" style="317" customWidth="1"/>
    <col min="20" max="16384" width="0" style="31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8" t="s">
        <v>511</v>
      </c>
    </row>
    <row r="40" spans="2:13" ht="27.75" customHeight="1" thickBot="1" x14ac:dyDescent="0.25">
      <c r="B40" s="319" t="s">
        <v>512</v>
      </c>
      <c r="C40" s="320"/>
      <c r="D40" s="320"/>
      <c r="E40" s="321"/>
      <c r="F40" s="321"/>
      <c r="G40" s="321"/>
      <c r="H40" s="322" t="s">
        <v>493</v>
      </c>
      <c r="I40" s="323" t="s">
        <v>4</v>
      </c>
      <c r="J40" s="324" t="s">
        <v>5</v>
      </c>
      <c r="K40" s="324" t="s">
        <v>6</v>
      </c>
      <c r="L40" s="324" t="s">
        <v>7</v>
      </c>
      <c r="M40" s="325" t="s">
        <v>8</v>
      </c>
    </row>
    <row r="41" spans="2:13" ht="27.75" customHeight="1" x14ac:dyDescent="0.2">
      <c r="B41" s="1185" t="s">
        <v>526</v>
      </c>
      <c r="C41" s="1186"/>
      <c r="D41" s="326"/>
      <c r="E41" s="1187" t="s">
        <v>527</v>
      </c>
      <c r="F41" s="1187"/>
      <c r="G41" s="1187"/>
      <c r="H41" s="1188"/>
      <c r="I41" s="327">
        <v>4970</v>
      </c>
      <c r="J41" s="328">
        <v>5036</v>
      </c>
      <c r="K41" s="328">
        <v>4805</v>
      </c>
      <c r="L41" s="328">
        <v>4558</v>
      </c>
      <c r="M41" s="329">
        <v>4607</v>
      </c>
    </row>
    <row r="42" spans="2:13" ht="27.75" customHeight="1" x14ac:dyDescent="0.2">
      <c r="B42" s="1175"/>
      <c r="C42" s="1176"/>
      <c r="D42" s="330"/>
      <c r="E42" s="1179" t="s">
        <v>528</v>
      </c>
      <c r="F42" s="1179"/>
      <c r="G42" s="1179"/>
      <c r="H42" s="1180"/>
      <c r="I42" s="331" t="s">
        <v>453</v>
      </c>
      <c r="J42" s="332" t="s">
        <v>453</v>
      </c>
      <c r="K42" s="332" t="s">
        <v>453</v>
      </c>
      <c r="L42" s="332" t="s">
        <v>453</v>
      </c>
      <c r="M42" s="333" t="s">
        <v>453</v>
      </c>
    </row>
    <row r="43" spans="2:13" ht="27.75" customHeight="1" x14ac:dyDescent="0.2">
      <c r="B43" s="1175"/>
      <c r="C43" s="1176"/>
      <c r="D43" s="330"/>
      <c r="E43" s="1179" t="s">
        <v>529</v>
      </c>
      <c r="F43" s="1179"/>
      <c r="G43" s="1179"/>
      <c r="H43" s="1180"/>
      <c r="I43" s="331">
        <v>1058</v>
      </c>
      <c r="J43" s="332">
        <v>1095</v>
      </c>
      <c r="K43" s="332">
        <v>1096</v>
      </c>
      <c r="L43" s="332">
        <v>1059</v>
      </c>
      <c r="M43" s="333">
        <v>972</v>
      </c>
    </row>
    <row r="44" spans="2:13" ht="27.75" customHeight="1" x14ac:dyDescent="0.2">
      <c r="B44" s="1175"/>
      <c r="C44" s="1176"/>
      <c r="D44" s="330"/>
      <c r="E44" s="1179" t="s">
        <v>530</v>
      </c>
      <c r="F44" s="1179"/>
      <c r="G44" s="1179"/>
      <c r="H44" s="1180"/>
      <c r="I44" s="331" t="s">
        <v>453</v>
      </c>
      <c r="J44" s="332" t="s">
        <v>453</v>
      </c>
      <c r="K44" s="332" t="s">
        <v>453</v>
      </c>
      <c r="L44" s="332" t="s">
        <v>453</v>
      </c>
      <c r="M44" s="333" t="s">
        <v>453</v>
      </c>
    </row>
    <row r="45" spans="2:13" ht="27.75" customHeight="1" x14ac:dyDescent="0.2">
      <c r="B45" s="1175"/>
      <c r="C45" s="1176"/>
      <c r="D45" s="330"/>
      <c r="E45" s="1179" t="s">
        <v>531</v>
      </c>
      <c r="F45" s="1179"/>
      <c r="G45" s="1179"/>
      <c r="H45" s="1180"/>
      <c r="I45" s="331">
        <v>462</v>
      </c>
      <c r="J45" s="332">
        <v>597</v>
      </c>
      <c r="K45" s="332">
        <v>648</v>
      </c>
      <c r="L45" s="332">
        <v>617</v>
      </c>
      <c r="M45" s="333">
        <v>673</v>
      </c>
    </row>
    <row r="46" spans="2:13" ht="27.75" customHeight="1" x14ac:dyDescent="0.2">
      <c r="B46" s="1175"/>
      <c r="C46" s="1176"/>
      <c r="D46" s="334"/>
      <c r="E46" s="1179" t="s">
        <v>532</v>
      </c>
      <c r="F46" s="1179"/>
      <c r="G46" s="1179"/>
      <c r="H46" s="1180"/>
      <c r="I46" s="331" t="s">
        <v>453</v>
      </c>
      <c r="J46" s="332">
        <v>32</v>
      </c>
      <c r="K46" s="332">
        <v>16</v>
      </c>
      <c r="L46" s="332">
        <v>40</v>
      </c>
      <c r="M46" s="333">
        <v>46</v>
      </c>
    </row>
    <row r="47" spans="2:13" ht="27.75" customHeight="1" x14ac:dyDescent="0.2">
      <c r="B47" s="1175"/>
      <c r="C47" s="1176"/>
      <c r="D47" s="335"/>
      <c r="E47" s="1189" t="s">
        <v>533</v>
      </c>
      <c r="F47" s="1190"/>
      <c r="G47" s="1190"/>
      <c r="H47" s="1191"/>
      <c r="I47" s="331" t="s">
        <v>453</v>
      </c>
      <c r="J47" s="332" t="s">
        <v>453</v>
      </c>
      <c r="K47" s="332" t="s">
        <v>453</v>
      </c>
      <c r="L47" s="332" t="s">
        <v>453</v>
      </c>
      <c r="M47" s="333" t="s">
        <v>453</v>
      </c>
    </row>
    <row r="48" spans="2:13" ht="27.75" customHeight="1" x14ac:dyDescent="0.2">
      <c r="B48" s="1175"/>
      <c r="C48" s="1176"/>
      <c r="D48" s="330"/>
      <c r="E48" s="1179" t="s">
        <v>534</v>
      </c>
      <c r="F48" s="1179"/>
      <c r="G48" s="1179"/>
      <c r="H48" s="1180"/>
      <c r="I48" s="331" t="s">
        <v>453</v>
      </c>
      <c r="J48" s="332" t="s">
        <v>453</v>
      </c>
      <c r="K48" s="332" t="s">
        <v>453</v>
      </c>
      <c r="L48" s="332" t="s">
        <v>453</v>
      </c>
      <c r="M48" s="333" t="s">
        <v>453</v>
      </c>
    </row>
    <row r="49" spans="2:13" ht="27.75" customHeight="1" x14ac:dyDescent="0.2">
      <c r="B49" s="1177"/>
      <c r="C49" s="1178"/>
      <c r="D49" s="330"/>
      <c r="E49" s="1179" t="s">
        <v>535</v>
      </c>
      <c r="F49" s="1179"/>
      <c r="G49" s="1179"/>
      <c r="H49" s="1180"/>
      <c r="I49" s="331" t="s">
        <v>453</v>
      </c>
      <c r="J49" s="332" t="s">
        <v>453</v>
      </c>
      <c r="K49" s="332" t="s">
        <v>453</v>
      </c>
      <c r="L49" s="332" t="s">
        <v>453</v>
      </c>
      <c r="M49" s="333" t="s">
        <v>453</v>
      </c>
    </row>
    <row r="50" spans="2:13" ht="27.75" customHeight="1" x14ac:dyDescent="0.2">
      <c r="B50" s="1173" t="s">
        <v>536</v>
      </c>
      <c r="C50" s="1174"/>
      <c r="D50" s="336"/>
      <c r="E50" s="1179" t="s">
        <v>537</v>
      </c>
      <c r="F50" s="1179"/>
      <c r="G50" s="1179"/>
      <c r="H50" s="1180"/>
      <c r="I50" s="331">
        <v>924</v>
      </c>
      <c r="J50" s="332">
        <v>832</v>
      </c>
      <c r="K50" s="332">
        <v>904</v>
      </c>
      <c r="L50" s="332">
        <v>1097</v>
      </c>
      <c r="M50" s="333">
        <v>1353</v>
      </c>
    </row>
    <row r="51" spans="2:13" ht="27.75" customHeight="1" x14ac:dyDescent="0.2">
      <c r="B51" s="1175"/>
      <c r="C51" s="1176"/>
      <c r="D51" s="330"/>
      <c r="E51" s="1179" t="s">
        <v>538</v>
      </c>
      <c r="F51" s="1179"/>
      <c r="G51" s="1179"/>
      <c r="H51" s="1180"/>
      <c r="I51" s="331">
        <v>335</v>
      </c>
      <c r="J51" s="332">
        <v>293</v>
      </c>
      <c r="K51" s="332">
        <v>259</v>
      </c>
      <c r="L51" s="332">
        <v>246</v>
      </c>
      <c r="M51" s="333">
        <v>214</v>
      </c>
    </row>
    <row r="52" spans="2:13" ht="27.75" customHeight="1" x14ac:dyDescent="0.2">
      <c r="B52" s="1177"/>
      <c r="C52" s="1178"/>
      <c r="D52" s="330"/>
      <c r="E52" s="1179" t="s">
        <v>539</v>
      </c>
      <c r="F52" s="1179"/>
      <c r="G52" s="1179"/>
      <c r="H52" s="1180"/>
      <c r="I52" s="331">
        <v>4112</v>
      </c>
      <c r="J52" s="332">
        <v>3883</v>
      </c>
      <c r="K52" s="332">
        <v>3878</v>
      </c>
      <c r="L52" s="332">
        <v>3639</v>
      </c>
      <c r="M52" s="333">
        <v>3680</v>
      </c>
    </row>
    <row r="53" spans="2:13" ht="27.75" customHeight="1" thickBot="1" x14ac:dyDescent="0.25">
      <c r="B53" s="1181" t="s">
        <v>523</v>
      </c>
      <c r="C53" s="1182"/>
      <c r="D53" s="337"/>
      <c r="E53" s="1183" t="s">
        <v>540</v>
      </c>
      <c r="F53" s="1183"/>
      <c r="G53" s="1183"/>
      <c r="H53" s="1184"/>
      <c r="I53" s="338">
        <v>1120</v>
      </c>
      <c r="J53" s="339">
        <v>1753</v>
      </c>
      <c r="K53" s="339">
        <v>1523</v>
      </c>
      <c r="L53" s="339">
        <v>1292</v>
      </c>
      <c r="M53" s="340">
        <v>1051</v>
      </c>
    </row>
    <row r="54" spans="2:13" ht="27.75" customHeight="1" x14ac:dyDescent="0.2">
      <c r="B54" s="341" t="s">
        <v>541</v>
      </c>
      <c r="C54" s="342"/>
      <c r="D54" s="342"/>
      <c r="E54" s="343"/>
      <c r="F54" s="343"/>
      <c r="G54" s="343"/>
      <c r="H54" s="343"/>
      <c r="I54" s="344"/>
      <c r="J54" s="344"/>
      <c r="K54" s="344"/>
      <c r="L54" s="344"/>
      <c r="M54" s="34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3" customWidth="1"/>
    <col min="2" max="2" width="18.109375" style="3" customWidth="1"/>
    <col min="3" max="3" width="22.6640625" style="3" customWidth="1"/>
    <col min="4" max="9" width="18.109375" style="3" customWidth="1"/>
    <col min="10" max="10" width="22.77734375" style="3" customWidth="1"/>
    <col min="11" max="15" width="18.109375" style="3" customWidth="1"/>
    <col min="16" max="16" width="6.109375" style="13" customWidth="1"/>
    <col min="17" max="17" width="5.88671875" style="12" customWidth="1"/>
    <col min="18" max="18" width="19.109375" style="3" hidden="1"/>
    <col min="19" max="23" width="12.6640625" style="3" hidden="1"/>
    <col min="24" max="257" width="8.6640625" style="3" hidden="1"/>
    <col min="258" max="263" width="14.88671875" style="3" hidden="1"/>
    <col min="264" max="265" width="15.88671875" style="3" hidden="1"/>
    <col min="266" max="271" width="16.109375" style="3" hidden="1"/>
    <col min="272" max="272" width="6.109375" style="3" hidden="1"/>
    <col min="273" max="273" width="3" style="3" hidden="1"/>
    <col min="274" max="513" width="8.6640625" style="3" hidden="1"/>
    <col min="514" max="519" width="14.88671875" style="3" hidden="1"/>
    <col min="520" max="521" width="15.88671875" style="3" hidden="1"/>
    <col min="522" max="527" width="16.109375" style="3" hidden="1"/>
    <col min="528" max="528" width="6.109375" style="3" hidden="1"/>
    <col min="529" max="529" width="3" style="3" hidden="1"/>
    <col min="530" max="769" width="8.6640625" style="3" hidden="1"/>
    <col min="770" max="775" width="14.88671875" style="3" hidden="1"/>
    <col min="776" max="777" width="15.88671875" style="3" hidden="1"/>
    <col min="778" max="783" width="16.109375" style="3" hidden="1"/>
    <col min="784" max="784" width="6.109375" style="3" hidden="1"/>
    <col min="785" max="785" width="3" style="3" hidden="1"/>
    <col min="786" max="1025" width="8.6640625" style="3" hidden="1"/>
    <col min="1026" max="1031" width="14.88671875" style="3" hidden="1"/>
    <col min="1032" max="1033" width="15.88671875" style="3" hidden="1"/>
    <col min="1034" max="1039" width="16.109375" style="3" hidden="1"/>
    <col min="1040" max="1040" width="6.109375" style="3" hidden="1"/>
    <col min="1041" max="1041" width="3" style="3" hidden="1"/>
    <col min="1042" max="1281" width="8.6640625" style="3" hidden="1"/>
    <col min="1282" max="1287" width="14.88671875" style="3" hidden="1"/>
    <col min="1288" max="1289" width="15.88671875" style="3" hidden="1"/>
    <col min="1290" max="1295" width="16.109375" style="3" hidden="1"/>
    <col min="1296" max="1296" width="6.109375" style="3" hidden="1"/>
    <col min="1297" max="1297" width="3" style="3" hidden="1"/>
    <col min="1298" max="1537" width="8.6640625" style="3" hidden="1"/>
    <col min="1538" max="1543" width="14.88671875" style="3" hidden="1"/>
    <col min="1544" max="1545" width="15.88671875" style="3" hidden="1"/>
    <col min="1546" max="1551" width="16.109375" style="3" hidden="1"/>
    <col min="1552" max="1552" width="6.109375" style="3" hidden="1"/>
    <col min="1553" max="1553" width="3" style="3" hidden="1"/>
    <col min="1554" max="1793" width="8.6640625" style="3" hidden="1"/>
    <col min="1794" max="1799" width="14.88671875" style="3" hidden="1"/>
    <col min="1800" max="1801" width="15.88671875" style="3" hidden="1"/>
    <col min="1802" max="1807" width="16.109375" style="3" hidden="1"/>
    <col min="1808" max="1808" width="6.109375" style="3" hidden="1"/>
    <col min="1809" max="1809" width="3" style="3" hidden="1"/>
    <col min="1810" max="2049" width="8.6640625" style="3" hidden="1"/>
    <col min="2050" max="2055" width="14.88671875" style="3" hidden="1"/>
    <col min="2056" max="2057" width="15.88671875" style="3" hidden="1"/>
    <col min="2058" max="2063" width="16.109375" style="3" hidden="1"/>
    <col min="2064" max="2064" width="6.109375" style="3" hidden="1"/>
    <col min="2065" max="2065" width="3" style="3" hidden="1"/>
    <col min="2066" max="2305" width="8.6640625" style="3" hidden="1"/>
    <col min="2306" max="2311" width="14.88671875" style="3" hidden="1"/>
    <col min="2312" max="2313" width="15.88671875" style="3" hidden="1"/>
    <col min="2314" max="2319" width="16.109375" style="3" hidden="1"/>
    <col min="2320" max="2320" width="6.109375" style="3" hidden="1"/>
    <col min="2321" max="2321" width="3" style="3" hidden="1"/>
    <col min="2322" max="2561" width="8.6640625" style="3" hidden="1"/>
    <col min="2562" max="2567" width="14.88671875" style="3" hidden="1"/>
    <col min="2568" max="2569" width="15.88671875" style="3" hidden="1"/>
    <col min="2570" max="2575" width="16.109375" style="3" hidden="1"/>
    <col min="2576" max="2576" width="6.109375" style="3" hidden="1"/>
    <col min="2577" max="2577" width="3" style="3" hidden="1"/>
    <col min="2578" max="2817" width="8.6640625" style="3" hidden="1"/>
    <col min="2818" max="2823" width="14.88671875" style="3" hidden="1"/>
    <col min="2824" max="2825" width="15.88671875" style="3" hidden="1"/>
    <col min="2826" max="2831" width="16.109375" style="3" hidden="1"/>
    <col min="2832" max="2832" width="6.109375" style="3" hidden="1"/>
    <col min="2833" max="2833" width="3" style="3" hidden="1"/>
    <col min="2834" max="3073" width="8.6640625" style="3" hidden="1"/>
    <col min="3074" max="3079" width="14.88671875" style="3" hidden="1"/>
    <col min="3080" max="3081" width="15.88671875" style="3" hidden="1"/>
    <col min="3082" max="3087" width="16.109375" style="3" hidden="1"/>
    <col min="3088" max="3088" width="6.109375" style="3" hidden="1"/>
    <col min="3089" max="3089" width="3" style="3" hidden="1"/>
    <col min="3090" max="3329" width="8.6640625" style="3" hidden="1"/>
    <col min="3330" max="3335" width="14.88671875" style="3" hidden="1"/>
    <col min="3336" max="3337" width="15.88671875" style="3" hidden="1"/>
    <col min="3338" max="3343" width="16.109375" style="3" hidden="1"/>
    <col min="3344" max="3344" width="6.109375" style="3" hidden="1"/>
    <col min="3345" max="3345" width="3" style="3" hidden="1"/>
    <col min="3346" max="3585" width="8.6640625" style="3" hidden="1"/>
    <col min="3586" max="3591" width="14.88671875" style="3" hidden="1"/>
    <col min="3592" max="3593" width="15.88671875" style="3" hidden="1"/>
    <col min="3594" max="3599" width="16.109375" style="3" hidden="1"/>
    <col min="3600" max="3600" width="6.109375" style="3" hidden="1"/>
    <col min="3601" max="3601" width="3" style="3" hidden="1"/>
    <col min="3602" max="3841" width="8.6640625" style="3" hidden="1"/>
    <col min="3842" max="3847" width="14.88671875" style="3" hidden="1"/>
    <col min="3848" max="3849" width="15.88671875" style="3" hidden="1"/>
    <col min="3850" max="3855" width="16.109375" style="3" hidden="1"/>
    <col min="3856" max="3856" width="6.109375" style="3" hidden="1"/>
    <col min="3857" max="3857" width="3" style="3" hidden="1"/>
    <col min="3858" max="4097" width="8.6640625" style="3" hidden="1"/>
    <col min="4098" max="4103" width="14.88671875" style="3" hidden="1"/>
    <col min="4104" max="4105" width="15.88671875" style="3" hidden="1"/>
    <col min="4106" max="4111" width="16.109375" style="3" hidden="1"/>
    <col min="4112" max="4112" width="6.109375" style="3" hidden="1"/>
    <col min="4113" max="4113" width="3" style="3" hidden="1"/>
    <col min="4114" max="4353" width="8.6640625" style="3" hidden="1"/>
    <col min="4354" max="4359" width="14.88671875" style="3" hidden="1"/>
    <col min="4360" max="4361" width="15.88671875" style="3" hidden="1"/>
    <col min="4362" max="4367" width="16.109375" style="3" hidden="1"/>
    <col min="4368" max="4368" width="6.109375" style="3" hidden="1"/>
    <col min="4369" max="4369" width="3" style="3" hidden="1"/>
    <col min="4370" max="4609" width="8.6640625" style="3" hidden="1"/>
    <col min="4610" max="4615" width="14.88671875" style="3" hidden="1"/>
    <col min="4616" max="4617" width="15.88671875" style="3" hidden="1"/>
    <col min="4618" max="4623" width="16.109375" style="3" hidden="1"/>
    <col min="4624" max="4624" width="6.109375" style="3" hidden="1"/>
    <col min="4625" max="4625" width="3" style="3" hidden="1"/>
    <col min="4626" max="4865" width="8.6640625" style="3" hidden="1"/>
    <col min="4866" max="4871" width="14.88671875" style="3" hidden="1"/>
    <col min="4872" max="4873" width="15.88671875" style="3" hidden="1"/>
    <col min="4874" max="4879" width="16.109375" style="3" hidden="1"/>
    <col min="4880" max="4880" width="6.109375" style="3" hidden="1"/>
    <col min="4881" max="4881" width="3" style="3" hidden="1"/>
    <col min="4882" max="5121" width="8.6640625" style="3" hidden="1"/>
    <col min="5122" max="5127" width="14.88671875" style="3" hidden="1"/>
    <col min="5128" max="5129" width="15.88671875" style="3" hidden="1"/>
    <col min="5130" max="5135" width="16.109375" style="3" hidden="1"/>
    <col min="5136" max="5136" width="6.109375" style="3" hidden="1"/>
    <col min="5137" max="5137" width="3" style="3" hidden="1"/>
    <col min="5138" max="5377" width="8.6640625" style="3" hidden="1"/>
    <col min="5378" max="5383" width="14.88671875" style="3" hidden="1"/>
    <col min="5384" max="5385" width="15.88671875" style="3" hidden="1"/>
    <col min="5386" max="5391" width="16.109375" style="3" hidden="1"/>
    <col min="5392" max="5392" width="6.109375" style="3" hidden="1"/>
    <col min="5393" max="5393" width="3" style="3" hidden="1"/>
    <col min="5394" max="5633" width="8.6640625" style="3" hidden="1"/>
    <col min="5634" max="5639" width="14.88671875" style="3" hidden="1"/>
    <col min="5640" max="5641" width="15.88671875" style="3" hidden="1"/>
    <col min="5642" max="5647" width="16.109375" style="3" hidden="1"/>
    <col min="5648" max="5648" width="6.109375" style="3" hidden="1"/>
    <col min="5649" max="5649" width="3" style="3" hidden="1"/>
    <col min="5650" max="5889" width="8.6640625" style="3" hidden="1"/>
    <col min="5890" max="5895" width="14.88671875" style="3" hidden="1"/>
    <col min="5896" max="5897" width="15.88671875" style="3" hidden="1"/>
    <col min="5898" max="5903" width="16.109375" style="3" hidden="1"/>
    <col min="5904" max="5904" width="6.109375" style="3" hidden="1"/>
    <col min="5905" max="5905" width="3" style="3" hidden="1"/>
    <col min="5906" max="6145" width="8.6640625" style="3" hidden="1"/>
    <col min="6146" max="6151" width="14.88671875" style="3" hidden="1"/>
    <col min="6152" max="6153" width="15.88671875" style="3" hidden="1"/>
    <col min="6154" max="6159" width="16.109375" style="3" hidden="1"/>
    <col min="6160" max="6160" width="6.109375" style="3" hidden="1"/>
    <col min="6161" max="6161" width="3" style="3" hidden="1"/>
    <col min="6162" max="6401" width="8.6640625" style="3" hidden="1"/>
    <col min="6402" max="6407" width="14.88671875" style="3" hidden="1"/>
    <col min="6408" max="6409" width="15.88671875" style="3" hidden="1"/>
    <col min="6410" max="6415" width="16.109375" style="3" hidden="1"/>
    <col min="6416" max="6416" width="6.109375" style="3" hidden="1"/>
    <col min="6417" max="6417" width="3" style="3" hidden="1"/>
    <col min="6418" max="6657" width="8.6640625" style="3" hidden="1"/>
    <col min="6658" max="6663" width="14.88671875" style="3" hidden="1"/>
    <col min="6664" max="6665" width="15.88671875" style="3" hidden="1"/>
    <col min="6666" max="6671" width="16.109375" style="3" hidden="1"/>
    <col min="6672" max="6672" width="6.109375" style="3" hidden="1"/>
    <col min="6673" max="6673" width="3" style="3" hidden="1"/>
    <col min="6674" max="6913" width="8.6640625" style="3" hidden="1"/>
    <col min="6914" max="6919" width="14.88671875" style="3" hidden="1"/>
    <col min="6920" max="6921" width="15.88671875" style="3" hidden="1"/>
    <col min="6922" max="6927" width="16.109375" style="3" hidden="1"/>
    <col min="6928" max="6928" width="6.109375" style="3" hidden="1"/>
    <col min="6929" max="6929" width="3" style="3" hidden="1"/>
    <col min="6930" max="7169" width="8.6640625" style="3" hidden="1"/>
    <col min="7170" max="7175" width="14.88671875" style="3" hidden="1"/>
    <col min="7176" max="7177" width="15.88671875" style="3" hidden="1"/>
    <col min="7178" max="7183" width="16.109375" style="3" hidden="1"/>
    <col min="7184" max="7184" width="6.109375" style="3" hidden="1"/>
    <col min="7185" max="7185" width="3" style="3" hidden="1"/>
    <col min="7186" max="7425" width="8.6640625" style="3" hidden="1"/>
    <col min="7426" max="7431" width="14.88671875" style="3" hidden="1"/>
    <col min="7432" max="7433" width="15.88671875" style="3" hidden="1"/>
    <col min="7434" max="7439" width="16.109375" style="3" hidden="1"/>
    <col min="7440" max="7440" width="6.109375" style="3" hidden="1"/>
    <col min="7441" max="7441" width="3" style="3" hidden="1"/>
    <col min="7442" max="7681" width="8.6640625" style="3" hidden="1"/>
    <col min="7682" max="7687" width="14.88671875" style="3" hidden="1"/>
    <col min="7688" max="7689" width="15.88671875" style="3" hidden="1"/>
    <col min="7690" max="7695" width="16.109375" style="3" hidden="1"/>
    <col min="7696" max="7696" width="6.109375" style="3" hidden="1"/>
    <col min="7697" max="7697" width="3" style="3" hidden="1"/>
    <col min="7698" max="7937" width="8.6640625" style="3" hidden="1"/>
    <col min="7938" max="7943" width="14.88671875" style="3" hidden="1"/>
    <col min="7944" max="7945" width="15.88671875" style="3" hidden="1"/>
    <col min="7946" max="7951" width="16.109375" style="3" hidden="1"/>
    <col min="7952" max="7952" width="6.109375" style="3" hidden="1"/>
    <col min="7953" max="7953" width="3" style="3" hidden="1"/>
    <col min="7954" max="8193" width="8.6640625" style="3" hidden="1"/>
    <col min="8194" max="8199" width="14.88671875" style="3" hidden="1"/>
    <col min="8200" max="8201" width="15.88671875" style="3" hidden="1"/>
    <col min="8202" max="8207" width="16.109375" style="3" hidden="1"/>
    <col min="8208" max="8208" width="6.109375" style="3" hidden="1"/>
    <col min="8209" max="8209" width="3" style="3" hidden="1"/>
    <col min="8210" max="8449" width="8.6640625" style="3" hidden="1"/>
    <col min="8450" max="8455" width="14.88671875" style="3" hidden="1"/>
    <col min="8456" max="8457" width="15.88671875" style="3" hidden="1"/>
    <col min="8458" max="8463" width="16.109375" style="3" hidden="1"/>
    <col min="8464" max="8464" width="6.109375" style="3" hidden="1"/>
    <col min="8465" max="8465" width="3" style="3" hidden="1"/>
    <col min="8466" max="8705" width="8.6640625" style="3" hidden="1"/>
    <col min="8706" max="8711" width="14.88671875" style="3" hidden="1"/>
    <col min="8712" max="8713" width="15.88671875" style="3" hidden="1"/>
    <col min="8714" max="8719" width="16.109375" style="3" hidden="1"/>
    <col min="8720" max="8720" width="6.109375" style="3" hidden="1"/>
    <col min="8721" max="8721" width="3" style="3" hidden="1"/>
    <col min="8722" max="8961" width="8.6640625" style="3" hidden="1"/>
    <col min="8962" max="8967" width="14.88671875" style="3" hidden="1"/>
    <col min="8968" max="8969" width="15.88671875" style="3" hidden="1"/>
    <col min="8970" max="8975" width="16.109375" style="3" hidden="1"/>
    <col min="8976" max="8976" width="6.109375" style="3" hidden="1"/>
    <col min="8977" max="8977" width="3" style="3" hidden="1"/>
    <col min="8978" max="9217" width="8.6640625" style="3" hidden="1"/>
    <col min="9218" max="9223" width="14.88671875" style="3" hidden="1"/>
    <col min="9224" max="9225" width="15.88671875" style="3" hidden="1"/>
    <col min="9226" max="9231" width="16.109375" style="3" hidden="1"/>
    <col min="9232" max="9232" width="6.109375" style="3" hidden="1"/>
    <col min="9233" max="9233" width="3" style="3" hidden="1"/>
    <col min="9234" max="9473" width="8.6640625" style="3" hidden="1"/>
    <col min="9474" max="9479" width="14.88671875" style="3" hidden="1"/>
    <col min="9480" max="9481" width="15.88671875" style="3" hidden="1"/>
    <col min="9482" max="9487" width="16.109375" style="3" hidden="1"/>
    <col min="9488" max="9488" width="6.109375" style="3" hidden="1"/>
    <col min="9489" max="9489" width="3" style="3" hidden="1"/>
    <col min="9490" max="9729" width="8.6640625" style="3" hidden="1"/>
    <col min="9730" max="9735" width="14.88671875" style="3" hidden="1"/>
    <col min="9736" max="9737" width="15.88671875" style="3" hidden="1"/>
    <col min="9738" max="9743" width="16.109375" style="3" hidden="1"/>
    <col min="9744" max="9744" width="6.109375" style="3" hidden="1"/>
    <col min="9745" max="9745" width="3" style="3" hidden="1"/>
    <col min="9746" max="9985" width="8.6640625" style="3" hidden="1"/>
    <col min="9986" max="9991" width="14.88671875" style="3" hidden="1"/>
    <col min="9992" max="9993" width="15.88671875" style="3" hidden="1"/>
    <col min="9994" max="9999" width="16.109375" style="3" hidden="1"/>
    <col min="10000" max="10000" width="6.109375" style="3" hidden="1"/>
    <col min="10001" max="10001" width="3" style="3" hidden="1"/>
    <col min="10002" max="10241" width="8.6640625" style="3" hidden="1"/>
    <col min="10242" max="10247" width="14.88671875" style="3" hidden="1"/>
    <col min="10248" max="10249" width="15.88671875" style="3" hidden="1"/>
    <col min="10250" max="10255" width="16.109375" style="3" hidden="1"/>
    <col min="10256" max="10256" width="6.109375" style="3" hidden="1"/>
    <col min="10257" max="10257" width="3" style="3" hidden="1"/>
    <col min="10258" max="10497" width="8.6640625" style="3" hidden="1"/>
    <col min="10498" max="10503" width="14.88671875" style="3" hidden="1"/>
    <col min="10504" max="10505" width="15.88671875" style="3" hidden="1"/>
    <col min="10506" max="10511" width="16.109375" style="3" hidden="1"/>
    <col min="10512" max="10512" width="6.109375" style="3" hidden="1"/>
    <col min="10513" max="10513" width="3" style="3" hidden="1"/>
    <col min="10514" max="10753" width="8.6640625" style="3" hidden="1"/>
    <col min="10754" max="10759" width="14.88671875" style="3" hidden="1"/>
    <col min="10760" max="10761" width="15.88671875" style="3" hidden="1"/>
    <col min="10762" max="10767" width="16.109375" style="3" hidden="1"/>
    <col min="10768" max="10768" width="6.109375" style="3" hidden="1"/>
    <col min="10769" max="10769" width="3" style="3" hidden="1"/>
    <col min="10770" max="11009" width="8.6640625" style="3" hidden="1"/>
    <col min="11010" max="11015" width="14.88671875" style="3" hidden="1"/>
    <col min="11016" max="11017" width="15.88671875" style="3" hidden="1"/>
    <col min="11018" max="11023" width="16.109375" style="3" hidden="1"/>
    <col min="11024" max="11024" width="6.109375" style="3" hidden="1"/>
    <col min="11025" max="11025" width="3" style="3" hidden="1"/>
    <col min="11026" max="11265" width="8.6640625" style="3" hidden="1"/>
    <col min="11266" max="11271" width="14.88671875" style="3" hidden="1"/>
    <col min="11272" max="11273" width="15.88671875" style="3" hidden="1"/>
    <col min="11274" max="11279" width="16.109375" style="3" hidden="1"/>
    <col min="11280" max="11280" width="6.109375" style="3" hidden="1"/>
    <col min="11281" max="11281" width="3" style="3" hidden="1"/>
    <col min="11282" max="11521" width="8.6640625" style="3" hidden="1"/>
    <col min="11522" max="11527" width="14.88671875" style="3" hidden="1"/>
    <col min="11528" max="11529" width="15.88671875" style="3" hidden="1"/>
    <col min="11530" max="11535" width="16.109375" style="3" hidden="1"/>
    <col min="11536" max="11536" width="6.109375" style="3" hidden="1"/>
    <col min="11537" max="11537" width="3" style="3" hidden="1"/>
    <col min="11538" max="11777" width="8.6640625" style="3" hidden="1"/>
    <col min="11778" max="11783" width="14.88671875" style="3" hidden="1"/>
    <col min="11784" max="11785" width="15.88671875" style="3" hidden="1"/>
    <col min="11786" max="11791" width="16.109375" style="3" hidden="1"/>
    <col min="11792" max="11792" width="6.109375" style="3" hidden="1"/>
    <col min="11793" max="11793" width="3" style="3" hidden="1"/>
    <col min="11794" max="12033" width="8.6640625" style="3" hidden="1"/>
    <col min="12034" max="12039" width="14.88671875" style="3" hidden="1"/>
    <col min="12040" max="12041" width="15.88671875" style="3" hidden="1"/>
    <col min="12042" max="12047" width="16.109375" style="3" hidden="1"/>
    <col min="12048" max="12048" width="6.109375" style="3" hidden="1"/>
    <col min="12049" max="12049" width="3" style="3" hidden="1"/>
    <col min="12050" max="12289" width="8.6640625" style="3" hidden="1"/>
    <col min="12290" max="12295" width="14.88671875" style="3" hidden="1"/>
    <col min="12296" max="12297" width="15.88671875" style="3" hidden="1"/>
    <col min="12298" max="12303" width="16.109375" style="3" hidden="1"/>
    <col min="12304" max="12304" width="6.109375" style="3" hidden="1"/>
    <col min="12305" max="12305" width="3" style="3" hidden="1"/>
    <col min="12306" max="12545" width="8.6640625" style="3" hidden="1"/>
    <col min="12546" max="12551" width="14.88671875" style="3" hidden="1"/>
    <col min="12552" max="12553" width="15.88671875" style="3" hidden="1"/>
    <col min="12554" max="12559" width="16.109375" style="3" hidden="1"/>
    <col min="12560" max="12560" width="6.109375" style="3" hidden="1"/>
    <col min="12561" max="12561" width="3" style="3" hidden="1"/>
    <col min="12562" max="12801" width="8.6640625" style="3" hidden="1"/>
    <col min="12802" max="12807" width="14.88671875" style="3" hidden="1"/>
    <col min="12808" max="12809" width="15.88671875" style="3" hidden="1"/>
    <col min="12810" max="12815" width="16.109375" style="3" hidden="1"/>
    <col min="12816" max="12816" width="6.109375" style="3" hidden="1"/>
    <col min="12817" max="12817" width="3" style="3" hidden="1"/>
    <col min="12818" max="13057" width="8.6640625" style="3" hidden="1"/>
    <col min="13058" max="13063" width="14.88671875" style="3" hidden="1"/>
    <col min="13064" max="13065" width="15.88671875" style="3" hidden="1"/>
    <col min="13066" max="13071" width="16.109375" style="3" hidden="1"/>
    <col min="13072" max="13072" width="6.109375" style="3" hidden="1"/>
    <col min="13073" max="13073" width="3" style="3" hidden="1"/>
    <col min="13074" max="13313" width="8.6640625" style="3" hidden="1"/>
    <col min="13314" max="13319" width="14.88671875" style="3" hidden="1"/>
    <col min="13320" max="13321" width="15.88671875" style="3" hidden="1"/>
    <col min="13322" max="13327" width="16.109375" style="3" hidden="1"/>
    <col min="13328" max="13328" width="6.109375" style="3" hidden="1"/>
    <col min="13329" max="13329" width="3" style="3" hidden="1"/>
    <col min="13330" max="13569" width="8.6640625" style="3" hidden="1"/>
    <col min="13570" max="13575" width="14.88671875" style="3" hidden="1"/>
    <col min="13576" max="13577" width="15.88671875" style="3" hidden="1"/>
    <col min="13578" max="13583" width="16.109375" style="3" hidden="1"/>
    <col min="13584" max="13584" width="6.109375" style="3" hidden="1"/>
    <col min="13585" max="13585" width="3" style="3" hidden="1"/>
    <col min="13586" max="13825" width="8.6640625" style="3" hidden="1"/>
    <col min="13826" max="13831" width="14.88671875" style="3" hidden="1"/>
    <col min="13832" max="13833" width="15.88671875" style="3" hidden="1"/>
    <col min="13834" max="13839" width="16.109375" style="3" hidden="1"/>
    <col min="13840" max="13840" width="6.109375" style="3" hidden="1"/>
    <col min="13841" max="13841" width="3" style="3" hidden="1"/>
    <col min="13842" max="14081" width="8.6640625" style="3" hidden="1"/>
    <col min="14082" max="14087" width="14.88671875" style="3" hidden="1"/>
    <col min="14088" max="14089" width="15.88671875" style="3" hidden="1"/>
    <col min="14090" max="14095" width="16.109375" style="3" hidden="1"/>
    <col min="14096" max="14096" width="6.109375" style="3" hidden="1"/>
    <col min="14097" max="14097" width="3" style="3" hidden="1"/>
    <col min="14098" max="14337" width="8.6640625" style="3" hidden="1"/>
    <col min="14338" max="14343" width="14.88671875" style="3" hidden="1"/>
    <col min="14344" max="14345" width="15.88671875" style="3" hidden="1"/>
    <col min="14346" max="14351" width="16.109375" style="3" hidden="1"/>
    <col min="14352" max="14352" width="6.109375" style="3" hidden="1"/>
    <col min="14353" max="14353" width="3" style="3" hidden="1"/>
    <col min="14354" max="14593" width="8.6640625" style="3" hidden="1"/>
    <col min="14594" max="14599" width="14.88671875" style="3" hidden="1"/>
    <col min="14600" max="14601" width="15.88671875" style="3" hidden="1"/>
    <col min="14602" max="14607" width="16.109375" style="3" hidden="1"/>
    <col min="14608" max="14608" width="6.109375" style="3" hidden="1"/>
    <col min="14609" max="14609" width="3" style="3" hidden="1"/>
    <col min="14610" max="14849" width="8.6640625" style="3" hidden="1"/>
    <col min="14850" max="14855" width="14.88671875" style="3" hidden="1"/>
    <col min="14856" max="14857" width="15.88671875" style="3" hidden="1"/>
    <col min="14858" max="14863" width="16.109375" style="3" hidden="1"/>
    <col min="14864" max="14864" width="6.109375" style="3" hidden="1"/>
    <col min="14865" max="14865" width="3" style="3" hidden="1"/>
    <col min="14866" max="15105" width="8.6640625" style="3" hidden="1"/>
    <col min="15106" max="15111" width="14.88671875" style="3" hidden="1"/>
    <col min="15112" max="15113" width="15.88671875" style="3" hidden="1"/>
    <col min="15114" max="15119" width="16.109375" style="3" hidden="1"/>
    <col min="15120" max="15120" width="6.109375" style="3" hidden="1"/>
    <col min="15121" max="15121" width="3" style="3" hidden="1"/>
    <col min="15122" max="15361" width="8.6640625" style="3" hidden="1"/>
    <col min="15362" max="15367" width="14.88671875" style="3" hidden="1"/>
    <col min="15368" max="15369" width="15.88671875" style="3" hidden="1"/>
    <col min="15370" max="15375" width="16.109375" style="3" hidden="1"/>
    <col min="15376" max="15376" width="6.109375" style="3" hidden="1"/>
    <col min="15377" max="15377" width="3" style="3" hidden="1"/>
    <col min="15378" max="15617" width="8.6640625" style="3" hidden="1"/>
    <col min="15618" max="15623" width="14.88671875" style="3" hidden="1"/>
    <col min="15624" max="15625" width="15.88671875" style="3" hidden="1"/>
    <col min="15626" max="15631" width="16.109375" style="3" hidden="1"/>
    <col min="15632" max="15632" width="6.109375" style="3" hidden="1"/>
    <col min="15633" max="15633" width="3" style="3" hidden="1"/>
    <col min="15634" max="15873" width="8.6640625" style="3" hidden="1"/>
    <col min="15874" max="15879" width="14.88671875" style="3" hidden="1"/>
    <col min="15880" max="15881" width="15.88671875" style="3" hidden="1"/>
    <col min="15882" max="15887" width="16.109375" style="3" hidden="1"/>
    <col min="15888" max="15888" width="6.109375" style="3" hidden="1"/>
    <col min="15889" max="15889" width="3" style="3" hidden="1"/>
    <col min="15890" max="16129" width="8.6640625" style="3" hidden="1"/>
    <col min="16130" max="16135" width="14.88671875" style="3" hidden="1"/>
    <col min="16136" max="16137" width="15.88671875" style="3" hidden="1"/>
    <col min="16138" max="16143" width="16.109375" style="3" hidden="1"/>
    <col min="16144" max="16144" width="6.109375" style="3" hidden="1"/>
    <col min="16145" max="16145" width="3" style="3" hidden="1"/>
    <col min="16146" max="16384" width="8.6640625" style="3" hidden="1"/>
  </cols>
  <sheetData>
    <row r="1" spans="1:51" ht="42.75" customHeight="1" x14ac:dyDescent="0.2">
      <c r="A1" s="1"/>
      <c r="B1" s="2"/>
      <c r="P1" s="4"/>
      <c r="Q1" s="4"/>
    </row>
    <row r="2" spans="1:51" ht="25.8" x14ac:dyDescent="0.3">
      <c r="A2" s="1"/>
      <c r="C2" s="5"/>
      <c r="P2" s="4"/>
      <c r="Q2" s="4"/>
    </row>
    <row r="3" spans="1:51" ht="25.8" x14ac:dyDescent="0.3">
      <c r="A3" s="1"/>
      <c r="C3" s="5"/>
      <c r="P3" s="4"/>
      <c r="Q3" s="4"/>
    </row>
    <row r="4" spans="1:51" s="6" customFormat="1" ht="13.2"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ht="13.2"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ht="13.2"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ht="13.2"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ht="13.2"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ht="13.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ht="13.2" x14ac:dyDescent="0.2">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ht="13.2"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ht="13.2"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ht="13.2"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ht="13.2" x14ac:dyDescent="0.2">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ht="13.2" x14ac:dyDescent="0.2">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ht="13.2" x14ac:dyDescent="0.2">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ht="13.2" x14ac:dyDescent="0.2">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ht="13.2" x14ac:dyDescent="0.2">
      <c r="P19" s="4"/>
      <c r="Q19" s="4"/>
    </row>
    <row r="20" spans="1:259" ht="13.2" x14ac:dyDescent="0.2">
      <c r="P20" s="4"/>
      <c r="Q20" s="4"/>
    </row>
    <row r="21" spans="1:259" ht="16.2" x14ac:dyDescent="0.2">
      <c r="B21" s="7"/>
      <c r="C21" s="8"/>
      <c r="D21" s="8"/>
      <c r="E21" s="8"/>
      <c r="F21" s="8"/>
      <c r="G21" s="8"/>
      <c r="H21" s="8"/>
      <c r="I21" s="8"/>
      <c r="J21" s="8"/>
      <c r="K21" s="8"/>
      <c r="L21" s="8"/>
      <c r="M21" s="8"/>
      <c r="N21" s="9"/>
      <c r="O21" s="8"/>
      <c r="P21" s="10"/>
      <c r="Q21" s="4"/>
      <c r="IY21" s="11"/>
    </row>
    <row r="22" spans="1:259" ht="16.2" x14ac:dyDescent="0.2">
      <c r="B22" s="12"/>
      <c r="IY22" s="14"/>
    </row>
    <row r="23" spans="1:259" ht="13.2" x14ac:dyDescent="0.2">
      <c r="B23" s="12"/>
    </row>
    <row r="24" spans="1:259" ht="13.2" x14ac:dyDescent="0.2">
      <c r="B24" s="12"/>
    </row>
    <row r="25" spans="1:259" ht="13.2" x14ac:dyDescent="0.2">
      <c r="B25" s="12"/>
    </row>
    <row r="26" spans="1:259" ht="13.2" x14ac:dyDescent="0.2">
      <c r="B26" s="12"/>
    </row>
    <row r="27" spans="1:259" ht="13.2" x14ac:dyDescent="0.2">
      <c r="B27" s="12"/>
    </row>
    <row r="28" spans="1:259" ht="13.2" x14ac:dyDescent="0.2">
      <c r="B28" s="12"/>
    </row>
    <row r="29" spans="1:259" ht="13.2" x14ac:dyDescent="0.2">
      <c r="B29" s="12"/>
    </row>
    <row r="30" spans="1:259" ht="13.2" x14ac:dyDescent="0.2">
      <c r="B30" s="12"/>
    </row>
    <row r="31" spans="1:259" ht="13.2" x14ac:dyDescent="0.2">
      <c r="B31" s="12"/>
    </row>
    <row r="32" spans="1:259" ht="13.2" x14ac:dyDescent="0.2">
      <c r="B32" s="12"/>
    </row>
    <row r="33" spans="2:17" ht="13.2" x14ac:dyDescent="0.2">
      <c r="B33" s="12"/>
    </row>
    <row r="34" spans="2:17" ht="13.2" x14ac:dyDescent="0.2">
      <c r="B34" s="12"/>
    </row>
    <row r="35" spans="2:17" ht="13.2" x14ac:dyDescent="0.2">
      <c r="B35" s="12"/>
    </row>
    <row r="36" spans="2:17" ht="13.2" x14ac:dyDescent="0.2">
      <c r="B36" s="12"/>
    </row>
    <row r="37" spans="2:17" ht="13.2" x14ac:dyDescent="0.2">
      <c r="B37" s="12"/>
    </row>
    <row r="38" spans="2:17" ht="13.2" x14ac:dyDescent="0.2">
      <c r="B38" s="12"/>
    </row>
    <row r="39" spans="2:17" ht="13.2" x14ac:dyDescent="0.2">
      <c r="B39" s="15"/>
      <c r="C39" s="16"/>
      <c r="D39" s="16"/>
      <c r="E39" s="16"/>
      <c r="F39" s="16"/>
      <c r="G39" s="16"/>
      <c r="H39" s="16"/>
      <c r="I39" s="16"/>
      <c r="J39" s="16"/>
      <c r="K39" s="16"/>
      <c r="L39" s="16"/>
      <c r="M39" s="16"/>
      <c r="N39" s="16"/>
      <c r="O39" s="16"/>
      <c r="P39" s="17"/>
    </row>
    <row r="40" spans="2:17" ht="13.2" x14ac:dyDescent="0.2">
      <c r="B40" s="18"/>
      <c r="C40" s="4"/>
      <c r="D40" s="4"/>
      <c r="E40" s="4"/>
      <c r="F40" s="4"/>
      <c r="G40" s="4"/>
      <c r="H40" s="4"/>
      <c r="I40" s="4"/>
      <c r="J40" s="4"/>
      <c r="K40" s="4"/>
      <c r="L40" s="4"/>
      <c r="M40" s="4"/>
      <c r="N40" s="4"/>
      <c r="O40" s="4"/>
      <c r="P40" s="18"/>
      <c r="Q40" s="4"/>
    </row>
    <row r="41" spans="2:17" ht="16.2" x14ac:dyDescent="0.2">
      <c r="B41" s="19" t="s">
        <v>1</v>
      </c>
      <c r="C41" s="8"/>
      <c r="D41" s="8"/>
      <c r="E41" s="8"/>
      <c r="F41" s="8"/>
      <c r="G41" s="8"/>
      <c r="H41" s="8"/>
      <c r="I41" s="8"/>
      <c r="J41" s="8"/>
      <c r="K41" s="8"/>
      <c r="L41" s="8"/>
      <c r="M41" s="8"/>
      <c r="N41" s="8"/>
      <c r="O41" s="8"/>
      <c r="P41" s="10"/>
    </row>
    <row r="42" spans="2:17" ht="13.2" x14ac:dyDescent="0.2">
      <c r="B42" s="12"/>
      <c r="C42" s="4"/>
      <c r="D42" s="4"/>
      <c r="E42" s="4"/>
      <c r="F42" s="4"/>
      <c r="G42" s="20" t="s">
        <v>2</v>
      </c>
      <c r="I42" s="21"/>
      <c r="J42" s="21"/>
      <c r="K42" s="21"/>
      <c r="L42" s="4"/>
      <c r="M42" s="4"/>
      <c r="N42" s="4"/>
      <c r="O42" s="4"/>
    </row>
    <row r="43" spans="2:17" ht="13.2" x14ac:dyDescent="0.2">
      <c r="B43" s="12"/>
      <c r="C43" s="4"/>
      <c r="D43" s="4"/>
      <c r="E43" s="4"/>
      <c r="F43" s="4"/>
      <c r="G43" s="1219"/>
      <c r="H43" s="1220"/>
      <c r="I43" s="1220"/>
      <c r="J43" s="1220"/>
      <c r="K43" s="1220"/>
      <c r="L43" s="1220"/>
      <c r="M43" s="1220"/>
      <c r="N43" s="1220"/>
      <c r="O43" s="1221"/>
    </row>
    <row r="44" spans="2:17" ht="13.2" x14ac:dyDescent="0.2">
      <c r="B44" s="12"/>
      <c r="C44" s="4"/>
      <c r="D44" s="4"/>
      <c r="E44" s="4"/>
      <c r="F44" s="4"/>
      <c r="G44" s="1222"/>
      <c r="H44" s="1223"/>
      <c r="I44" s="1223"/>
      <c r="J44" s="1223"/>
      <c r="K44" s="1223"/>
      <c r="L44" s="1223"/>
      <c r="M44" s="1223"/>
      <c r="N44" s="1223"/>
      <c r="O44" s="1224"/>
    </row>
    <row r="45" spans="2:17" ht="13.2" x14ac:dyDescent="0.2">
      <c r="B45" s="12"/>
      <c r="C45" s="4"/>
      <c r="D45" s="4"/>
      <c r="E45" s="4"/>
      <c r="F45" s="4"/>
      <c r="G45" s="1222"/>
      <c r="H45" s="1223"/>
      <c r="I45" s="1223"/>
      <c r="J45" s="1223"/>
      <c r="K45" s="1223"/>
      <c r="L45" s="1223"/>
      <c r="M45" s="1223"/>
      <c r="N45" s="1223"/>
      <c r="O45" s="1224"/>
    </row>
    <row r="46" spans="2:17" ht="13.2" x14ac:dyDescent="0.2">
      <c r="B46" s="12"/>
      <c r="C46" s="4"/>
      <c r="D46" s="4"/>
      <c r="E46" s="4"/>
      <c r="F46" s="4"/>
      <c r="G46" s="1222"/>
      <c r="H46" s="1223"/>
      <c r="I46" s="1223"/>
      <c r="J46" s="1223"/>
      <c r="K46" s="1223"/>
      <c r="L46" s="1223"/>
      <c r="M46" s="1223"/>
      <c r="N46" s="1223"/>
      <c r="O46" s="1224"/>
    </row>
    <row r="47" spans="2:17" ht="13.2" x14ac:dyDescent="0.2">
      <c r="B47" s="12"/>
      <c r="C47" s="4"/>
      <c r="D47" s="4"/>
      <c r="E47" s="4"/>
      <c r="F47" s="4"/>
      <c r="G47" s="1225"/>
      <c r="H47" s="1226"/>
      <c r="I47" s="1226"/>
      <c r="J47" s="1226"/>
      <c r="K47" s="1226"/>
      <c r="L47" s="1226"/>
      <c r="M47" s="1226"/>
      <c r="N47" s="1226"/>
      <c r="O47" s="1227"/>
    </row>
    <row r="48" spans="2:17" ht="13.2" x14ac:dyDescent="0.2">
      <c r="B48" s="12"/>
      <c r="C48" s="4"/>
      <c r="D48" s="4"/>
      <c r="E48" s="4"/>
      <c r="F48" s="4"/>
      <c r="G48" s="4"/>
      <c r="H48" s="30"/>
      <c r="I48" s="30"/>
      <c r="J48" s="30"/>
    </row>
    <row r="49" spans="1:17" ht="13.2" x14ac:dyDescent="0.2">
      <c r="B49" s="12"/>
      <c r="C49" s="4"/>
      <c r="D49" s="4"/>
      <c r="E49" s="4"/>
      <c r="F49" s="4"/>
      <c r="G49" s="3" t="s">
        <v>3</v>
      </c>
    </row>
    <row r="50" spans="1:17" ht="13.2" x14ac:dyDescent="0.2">
      <c r="B50" s="12"/>
      <c r="C50" s="4"/>
      <c r="D50" s="4"/>
      <c r="E50" s="4"/>
      <c r="F50" s="4"/>
      <c r="G50" s="1206"/>
      <c r="H50" s="1207"/>
      <c r="I50" s="1207"/>
      <c r="J50" s="1208"/>
      <c r="K50" s="31" t="s">
        <v>4</v>
      </c>
      <c r="L50" s="31" t="s">
        <v>5</v>
      </c>
      <c r="M50" s="31" t="s">
        <v>6</v>
      </c>
      <c r="N50" s="31" t="s">
        <v>7</v>
      </c>
      <c r="O50" s="31" t="s">
        <v>8</v>
      </c>
    </row>
    <row r="51" spans="1:17" ht="13.2" x14ac:dyDescent="0.2">
      <c r="B51" s="12"/>
      <c r="C51" s="4"/>
      <c r="D51" s="4"/>
      <c r="E51" s="4"/>
      <c r="F51" s="4"/>
      <c r="G51" s="1209" t="s">
        <v>9</v>
      </c>
      <c r="H51" s="1210"/>
      <c r="I51" s="1215" t="s">
        <v>10</v>
      </c>
      <c r="J51" s="1215"/>
      <c r="K51" s="1217"/>
      <c r="L51" s="1217"/>
      <c r="M51" s="1217"/>
      <c r="N51" s="1217"/>
      <c r="O51" s="1217"/>
    </row>
    <row r="52" spans="1:17" ht="13.2" x14ac:dyDescent="0.2">
      <c r="B52" s="12"/>
      <c r="C52" s="4"/>
      <c r="D52" s="4"/>
      <c r="E52" s="4"/>
      <c r="F52" s="4"/>
      <c r="G52" s="1211"/>
      <c r="H52" s="1212"/>
      <c r="I52" s="1216"/>
      <c r="J52" s="1216"/>
      <c r="K52" s="1195"/>
      <c r="L52" s="1195"/>
      <c r="M52" s="1195"/>
      <c r="N52" s="1195"/>
      <c r="O52" s="1195"/>
    </row>
    <row r="53" spans="1:17" ht="13.2" x14ac:dyDescent="0.2">
      <c r="A53" s="32"/>
      <c r="B53" s="12"/>
      <c r="C53" s="4"/>
      <c r="D53" s="4"/>
      <c r="E53" s="4"/>
      <c r="F53" s="4"/>
      <c r="G53" s="1211"/>
      <c r="H53" s="1212"/>
      <c r="I53" s="1196" t="s">
        <v>11</v>
      </c>
      <c r="J53" s="1196"/>
      <c r="K53" s="1218"/>
      <c r="L53" s="1218"/>
      <c r="M53" s="1218"/>
      <c r="N53" s="1218"/>
      <c r="O53" s="1218"/>
    </row>
    <row r="54" spans="1:17" ht="13.2" x14ac:dyDescent="0.2">
      <c r="A54" s="32"/>
      <c r="B54" s="12"/>
      <c r="C54" s="4"/>
      <c r="D54" s="4"/>
      <c r="E54" s="4"/>
      <c r="F54" s="4"/>
      <c r="G54" s="1213"/>
      <c r="H54" s="1214"/>
      <c r="I54" s="1196"/>
      <c r="J54" s="1196"/>
      <c r="K54" s="1205"/>
      <c r="L54" s="1205"/>
      <c r="M54" s="1205"/>
      <c r="N54" s="1205"/>
      <c r="O54" s="1205"/>
    </row>
    <row r="55" spans="1:17" ht="13.2" x14ac:dyDescent="0.2">
      <c r="A55" s="32"/>
      <c r="B55" s="12"/>
      <c r="C55" s="4"/>
      <c r="D55" s="4"/>
      <c r="E55" s="4"/>
      <c r="F55" s="4"/>
      <c r="G55" s="1197" t="s">
        <v>12</v>
      </c>
      <c r="H55" s="1198"/>
      <c r="I55" s="1196" t="s">
        <v>10</v>
      </c>
      <c r="J55" s="1196"/>
      <c r="K55" s="1217"/>
      <c r="L55" s="1217"/>
      <c r="M55" s="1217"/>
      <c r="N55" s="1217"/>
      <c r="O55" s="1217"/>
    </row>
    <row r="56" spans="1:17" ht="13.2" x14ac:dyDescent="0.2">
      <c r="A56" s="32"/>
      <c r="B56" s="12"/>
      <c r="C56" s="4"/>
      <c r="D56" s="4"/>
      <c r="E56" s="4"/>
      <c r="F56" s="4"/>
      <c r="G56" s="1199"/>
      <c r="H56" s="1200"/>
      <c r="I56" s="1196"/>
      <c r="J56" s="1196"/>
      <c r="K56" s="1195"/>
      <c r="L56" s="1195"/>
      <c r="M56" s="1195"/>
      <c r="N56" s="1195"/>
      <c r="O56" s="1195"/>
    </row>
    <row r="57" spans="1:17" s="32" customFormat="1" ht="13.2" x14ac:dyDescent="0.2">
      <c r="B57" s="33"/>
      <c r="C57" s="21"/>
      <c r="D57" s="21"/>
      <c r="E57" s="21"/>
      <c r="F57" s="21"/>
      <c r="G57" s="1199"/>
      <c r="H57" s="1200"/>
      <c r="I57" s="1194" t="s">
        <v>11</v>
      </c>
      <c r="J57" s="1194"/>
      <c r="K57" s="1218"/>
      <c r="L57" s="1218"/>
      <c r="M57" s="1218"/>
      <c r="N57" s="1218"/>
      <c r="O57" s="1218"/>
      <c r="P57" s="34"/>
      <c r="Q57" s="33"/>
    </row>
    <row r="58" spans="1:17" s="32" customFormat="1" ht="13.2" x14ac:dyDescent="0.2">
      <c r="A58" s="3"/>
      <c r="B58" s="33"/>
      <c r="C58" s="21"/>
      <c r="D58" s="21"/>
      <c r="E58" s="21"/>
      <c r="F58" s="21"/>
      <c r="G58" s="1201"/>
      <c r="H58" s="1202"/>
      <c r="I58" s="1194"/>
      <c r="J58" s="1194"/>
      <c r="K58" s="1205"/>
      <c r="L58" s="1205"/>
      <c r="M58" s="1205"/>
      <c r="N58" s="1205"/>
      <c r="O58" s="1205"/>
      <c r="P58" s="34"/>
      <c r="Q58" s="33"/>
    </row>
    <row r="59" spans="1:17" s="32" customFormat="1" ht="13.2" x14ac:dyDescent="0.2">
      <c r="A59" s="3"/>
      <c r="B59" s="33"/>
      <c r="C59" s="21"/>
      <c r="D59" s="21"/>
      <c r="E59" s="21"/>
      <c r="F59" s="21"/>
      <c r="G59" s="21"/>
      <c r="H59" s="21"/>
      <c r="I59" s="21"/>
      <c r="J59" s="21"/>
      <c r="K59" s="35"/>
      <c r="L59" s="35"/>
      <c r="M59" s="35"/>
      <c r="N59" s="35"/>
      <c r="O59" s="35"/>
      <c r="P59" s="34"/>
      <c r="Q59" s="33"/>
    </row>
    <row r="60" spans="1:17" s="32" customFormat="1" ht="13.2" x14ac:dyDescent="0.2">
      <c r="A60" s="3"/>
      <c r="B60" s="33"/>
      <c r="C60" s="21"/>
      <c r="D60" s="21"/>
      <c r="E60" s="21"/>
      <c r="F60" s="21"/>
      <c r="G60" s="21"/>
      <c r="H60" s="21"/>
      <c r="I60" s="21"/>
      <c r="J60" s="21"/>
      <c r="K60" s="35"/>
      <c r="L60" s="35"/>
      <c r="M60" s="35"/>
      <c r="N60" s="35"/>
      <c r="O60" s="35"/>
      <c r="P60" s="34"/>
      <c r="Q60" s="33"/>
    </row>
    <row r="61" spans="1:17" s="32" customFormat="1" ht="13.2" x14ac:dyDescent="0.2">
      <c r="A61" s="3"/>
      <c r="B61" s="36"/>
      <c r="C61" s="37"/>
      <c r="D61" s="37"/>
      <c r="E61" s="37"/>
      <c r="F61" s="37"/>
      <c r="G61" s="37"/>
      <c r="H61" s="37"/>
      <c r="I61" s="37"/>
      <c r="J61" s="37"/>
      <c r="K61" s="37"/>
      <c r="L61" s="37"/>
      <c r="M61" s="38"/>
      <c r="N61" s="38"/>
      <c r="O61" s="38"/>
      <c r="P61" s="39"/>
      <c r="Q61" s="33"/>
    </row>
    <row r="62" spans="1:17" ht="13.2" x14ac:dyDescent="0.2">
      <c r="B62" s="18"/>
      <c r="C62" s="18"/>
      <c r="D62" s="18"/>
      <c r="E62" s="18"/>
      <c r="F62" s="18"/>
      <c r="G62" s="18"/>
      <c r="H62" s="18"/>
      <c r="I62" s="18"/>
      <c r="J62" s="18"/>
      <c r="K62" s="18"/>
      <c r="L62" s="18"/>
      <c r="M62" s="18"/>
      <c r="N62" s="18"/>
      <c r="O62" s="18"/>
      <c r="P62" s="18"/>
      <c r="Q62" s="4"/>
    </row>
    <row r="63" spans="1:17" ht="16.2" x14ac:dyDescent="0.2">
      <c r="B63" s="40" t="s">
        <v>13</v>
      </c>
      <c r="C63" s="4"/>
      <c r="D63" s="4"/>
      <c r="E63" s="4"/>
      <c r="F63" s="4"/>
      <c r="G63" s="4"/>
      <c r="H63" s="4"/>
      <c r="I63" s="4"/>
      <c r="J63" s="4"/>
      <c r="K63" s="4"/>
      <c r="L63" s="4"/>
      <c r="M63" s="4"/>
      <c r="N63" s="4"/>
      <c r="O63" s="4"/>
    </row>
    <row r="64" spans="1:17" ht="13.2" x14ac:dyDescent="0.2">
      <c r="B64" s="12"/>
      <c r="C64" s="4"/>
      <c r="D64" s="4"/>
      <c r="E64" s="4"/>
      <c r="F64" s="4"/>
      <c r="G64" s="20" t="s">
        <v>2</v>
      </c>
      <c r="I64" s="21"/>
      <c r="J64" s="21"/>
      <c r="K64" s="21"/>
      <c r="L64" s="4"/>
      <c r="M64" s="4"/>
      <c r="N64" s="4"/>
      <c r="O64" s="4"/>
    </row>
    <row r="65" spans="2:30" ht="13.2" x14ac:dyDescent="0.2">
      <c r="B65" s="12"/>
      <c r="C65" s="4"/>
      <c r="D65" s="4"/>
      <c r="E65" s="4"/>
      <c r="F65" s="4"/>
      <c r="G65" s="52" t="s">
        <v>18</v>
      </c>
      <c r="H65" s="22"/>
      <c r="I65" s="22"/>
      <c r="J65" s="22"/>
      <c r="K65" s="22"/>
      <c r="L65" s="22"/>
      <c r="M65" s="22"/>
      <c r="N65" s="22"/>
      <c r="O65" s="23"/>
    </row>
    <row r="66" spans="2:30" ht="13.2" x14ac:dyDescent="0.2">
      <c r="B66" s="12"/>
      <c r="C66" s="4"/>
      <c r="D66" s="4"/>
      <c r="E66" s="4"/>
      <c r="F66" s="4"/>
      <c r="G66" s="53" t="s">
        <v>16</v>
      </c>
      <c r="H66" s="25"/>
      <c r="I66" s="25"/>
      <c r="J66" s="25"/>
      <c r="K66" s="25"/>
      <c r="L66" s="25"/>
      <c r="M66" s="25"/>
      <c r="N66" s="25"/>
      <c r="O66" s="26"/>
    </row>
    <row r="67" spans="2:30" ht="13.2" x14ac:dyDescent="0.2">
      <c r="B67" s="12"/>
      <c r="C67" s="4"/>
      <c r="D67" s="4"/>
      <c r="E67" s="4"/>
      <c r="F67" s="4"/>
      <c r="G67" s="53" t="s">
        <v>17</v>
      </c>
      <c r="H67" s="25"/>
      <c r="I67" s="25"/>
      <c r="J67" s="25"/>
      <c r="K67" s="25"/>
      <c r="L67" s="25"/>
      <c r="M67" s="25"/>
      <c r="N67" s="25"/>
      <c r="O67" s="26"/>
    </row>
    <row r="68" spans="2:30" ht="13.2" x14ac:dyDescent="0.2">
      <c r="B68" s="12"/>
      <c r="C68" s="4"/>
      <c r="D68" s="4"/>
      <c r="E68" s="4"/>
      <c r="F68" s="4"/>
      <c r="G68" s="24"/>
      <c r="H68" s="25"/>
      <c r="I68" s="25"/>
      <c r="J68" s="25"/>
      <c r="K68" s="25"/>
      <c r="L68" s="25"/>
      <c r="M68" s="25"/>
      <c r="N68" s="25"/>
      <c r="O68" s="26"/>
    </row>
    <row r="69" spans="2:30" ht="13.2" x14ac:dyDescent="0.2">
      <c r="B69" s="12"/>
      <c r="C69" s="4"/>
      <c r="D69" s="4"/>
      <c r="E69" s="4"/>
      <c r="F69" s="4"/>
      <c r="G69" s="27"/>
      <c r="H69" s="28"/>
      <c r="I69" s="28"/>
      <c r="J69" s="28"/>
      <c r="K69" s="28"/>
      <c r="L69" s="28"/>
      <c r="M69" s="28"/>
      <c r="N69" s="28"/>
      <c r="O69" s="29"/>
    </row>
    <row r="70" spans="2:30" ht="13.2" x14ac:dyDescent="0.2">
      <c r="B70" s="12"/>
      <c r="C70" s="4"/>
      <c r="D70" s="4"/>
      <c r="E70" s="4"/>
      <c r="F70" s="4"/>
      <c r="G70" s="4"/>
      <c r="H70" s="41"/>
      <c r="I70" s="41"/>
      <c r="J70" s="42"/>
      <c r="K70" s="42"/>
      <c r="L70" s="43"/>
      <c r="M70" s="42"/>
      <c r="N70" s="43"/>
      <c r="O70" s="44"/>
    </row>
    <row r="71" spans="2:30" ht="13.2" x14ac:dyDescent="0.2">
      <c r="B71" s="12"/>
      <c r="C71" s="4"/>
      <c r="D71" s="4"/>
      <c r="E71" s="4"/>
      <c r="F71" s="4"/>
      <c r="G71" s="45" t="s">
        <v>14</v>
      </c>
      <c r="I71" s="46"/>
      <c r="J71" s="42"/>
      <c r="K71" s="42"/>
      <c r="L71" s="43"/>
      <c r="M71" s="42"/>
      <c r="N71" s="43"/>
      <c r="O71" s="44"/>
    </row>
    <row r="72" spans="2:30" ht="13.2" x14ac:dyDescent="0.2">
      <c r="B72" s="12"/>
      <c r="C72" s="4"/>
      <c r="D72" s="4"/>
      <c r="E72" s="4"/>
      <c r="F72" s="4"/>
      <c r="G72" s="1206"/>
      <c r="H72" s="1207"/>
      <c r="I72" s="1207"/>
      <c r="J72" s="1208"/>
      <c r="K72" s="31" t="s">
        <v>4</v>
      </c>
      <c r="L72" s="31" t="s">
        <v>5</v>
      </c>
      <c r="M72" s="31" t="s">
        <v>6</v>
      </c>
      <c r="N72" s="31" t="s">
        <v>7</v>
      </c>
      <c r="O72" s="31" t="s">
        <v>8</v>
      </c>
    </row>
    <row r="73" spans="2:30" ht="13.2" x14ac:dyDescent="0.2">
      <c r="B73" s="12"/>
      <c r="C73" s="4"/>
      <c r="D73" s="4"/>
      <c r="E73" s="4"/>
      <c r="F73" s="4"/>
      <c r="G73" s="1209" t="s">
        <v>9</v>
      </c>
      <c r="H73" s="1210"/>
      <c r="I73" s="1215" t="s">
        <v>10</v>
      </c>
      <c r="J73" s="1215"/>
      <c r="K73" s="1203">
        <v>51.5</v>
      </c>
      <c r="L73" s="1203">
        <v>80.599999999999994</v>
      </c>
      <c r="M73" s="1195">
        <v>71.099999999999994</v>
      </c>
      <c r="N73" s="1195">
        <v>59.1</v>
      </c>
      <c r="O73" s="1195">
        <v>48.1</v>
      </c>
      <c r="S73" s="3">
        <v>9.9</v>
      </c>
    </row>
    <row r="74" spans="2:30" ht="13.2" x14ac:dyDescent="0.2">
      <c r="B74" s="12"/>
      <c r="C74" s="4"/>
      <c r="D74" s="4"/>
      <c r="E74" s="4"/>
      <c r="F74" s="4"/>
      <c r="G74" s="1211"/>
      <c r="H74" s="1212"/>
      <c r="I74" s="1216"/>
      <c r="J74" s="1216"/>
      <c r="K74" s="1203"/>
      <c r="L74" s="1203"/>
      <c r="M74" s="1195"/>
      <c r="N74" s="1195"/>
      <c r="O74" s="1195"/>
    </row>
    <row r="75" spans="2:30" ht="13.2" x14ac:dyDescent="0.2">
      <c r="B75" s="12"/>
      <c r="C75" s="4"/>
      <c r="D75" s="4"/>
      <c r="E75" s="4"/>
      <c r="F75" s="4"/>
      <c r="G75" s="1211"/>
      <c r="H75" s="1212"/>
      <c r="I75" s="1196" t="s">
        <v>15</v>
      </c>
      <c r="J75" s="1196"/>
      <c r="K75" s="1204">
        <v>12.2</v>
      </c>
      <c r="L75" s="1204">
        <v>10.6</v>
      </c>
      <c r="M75" s="1204">
        <v>9.8000000000000007</v>
      </c>
      <c r="N75" s="1204">
        <v>9.1999999999999993</v>
      </c>
      <c r="O75" s="1204">
        <v>8.8000000000000007</v>
      </c>
      <c r="U75" s="3">
        <v>81.2</v>
      </c>
      <c r="W75" s="3">
        <v>87.2</v>
      </c>
      <c r="Y75" s="3">
        <v>99.8</v>
      </c>
      <c r="AA75" s="3">
        <v>109.5</v>
      </c>
      <c r="AC75" s="3">
        <v>115.2</v>
      </c>
    </row>
    <row r="76" spans="2:30" ht="13.2" x14ac:dyDescent="0.2">
      <c r="B76" s="12"/>
      <c r="C76" s="4"/>
      <c r="D76" s="4"/>
      <c r="E76" s="4"/>
      <c r="F76" s="4"/>
      <c r="G76" s="1213"/>
      <c r="H76" s="1214"/>
      <c r="I76" s="1196"/>
      <c r="J76" s="1196"/>
      <c r="K76" s="1205"/>
      <c r="L76" s="1205"/>
      <c r="M76" s="1205"/>
      <c r="N76" s="1205"/>
      <c r="O76" s="1205"/>
    </row>
    <row r="77" spans="2:30" ht="13.2" x14ac:dyDescent="0.2">
      <c r="B77" s="12"/>
      <c r="C77" s="4"/>
      <c r="D77" s="4"/>
      <c r="E77" s="4"/>
      <c r="F77" s="4"/>
      <c r="G77" s="1197" t="s">
        <v>12</v>
      </c>
      <c r="H77" s="1198"/>
      <c r="I77" s="1196" t="s">
        <v>10</v>
      </c>
      <c r="J77" s="1196"/>
      <c r="K77" s="1203">
        <v>5.7</v>
      </c>
      <c r="L77" s="1203">
        <v>0</v>
      </c>
      <c r="M77" s="1195">
        <v>0</v>
      </c>
      <c r="N77" s="1195">
        <v>0</v>
      </c>
      <c r="O77" s="1195">
        <v>0</v>
      </c>
      <c r="R77" s="3">
        <v>12.3</v>
      </c>
      <c r="T77" s="3">
        <v>11.1</v>
      </c>
    </row>
    <row r="78" spans="2:30" ht="13.2" x14ac:dyDescent="0.2">
      <c r="B78" s="12"/>
      <c r="C78" s="4"/>
      <c r="D78" s="4"/>
      <c r="E78" s="4"/>
      <c r="F78" s="4"/>
      <c r="G78" s="1199"/>
      <c r="H78" s="1200"/>
      <c r="I78" s="1196"/>
      <c r="J78" s="1196"/>
      <c r="K78" s="1203"/>
      <c r="L78" s="1203"/>
      <c r="M78" s="1195"/>
      <c r="N78" s="1195"/>
      <c r="O78" s="1195"/>
    </row>
    <row r="79" spans="2:30" ht="13.2" x14ac:dyDescent="0.2">
      <c r="B79" s="12"/>
      <c r="C79" s="4"/>
      <c r="D79" s="4"/>
      <c r="E79" s="4"/>
      <c r="F79" s="4"/>
      <c r="G79" s="1199"/>
      <c r="H79" s="1200"/>
      <c r="I79" s="1193" t="s">
        <v>15</v>
      </c>
      <c r="J79" s="1194"/>
      <c r="K79" s="1192">
        <v>10.8</v>
      </c>
      <c r="L79" s="1192">
        <v>9.8000000000000007</v>
      </c>
      <c r="M79" s="1192">
        <v>9.1</v>
      </c>
      <c r="N79" s="1192">
        <v>8.6</v>
      </c>
      <c r="O79" s="1192">
        <v>8.5</v>
      </c>
      <c r="V79" s="3">
        <v>53.5</v>
      </c>
      <c r="X79" s="3">
        <v>48.2</v>
      </c>
      <c r="Z79" s="3">
        <v>34.200000000000003</v>
      </c>
      <c r="AB79" s="3">
        <v>30.3</v>
      </c>
      <c r="AD79" s="3">
        <v>28.9</v>
      </c>
    </row>
    <row r="80" spans="2:30" ht="13.2" x14ac:dyDescent="0.2">
      <c r="B80" s="12"/>
      <c r="C80" s="4"/>
      <c r="D80" s="4"/>
      <c r="E80" s="4"/>
      <c r="F80" s="4"/>
      <c r="G80" s="1201"/>
      <c r="H80" s="1202"/>
      <c r="I80" s="1194"/>
      <c r="J80" s="1194"/>
      <c r="K80" s="1192"/>
      <c r="L80" s="1192"/>
      <c r="M80" s="1192"/>
      <c r="N80" s="1192"/>
      <c r="O80" s="1192"/>
    </row>
    <row r="81" spans="2:17" ht="13.2" x14ac:dyDescent="0.2">
      <c r="B81" s="12"/>
      <c r="C81" s="4"/>
      <c r="D81" s="4"/>
      <c r="E81" s="4"/>
      <c r="F81" s="4"/>
      <c r="G81" s="4"/>
      <c r="H81" s="4"/>
      <c r="I81" s="4"/>
      <c r="J81" s="4"/>
      <c r="K81" s="47"/>
      <c r="L81" s="4"/>
      <c r="M81" s="4"/>
      <c r="N81" s="4"/>
      <c r="O81" s="4"/>
    </row>
    <row r="82" spans="2:17" ht="16.2" x14ac:dyDescent="0.2">
      <c r="B82" s="12"/>
      <c r="C82" s="4"/>
      <c r="D82" s="4"/>
      <c r="E82" s="4"/>
      <c r="F82" s="4"/>
      <c r="G82" s="4"/>
      <c r="H82" s="4"/>
      <c r="I82" s="4"/>
      <c r="J82" s="4"/>
      <c r="K82" s="48"/>
      <c r="L82" s="48"/>
      <c r="M82" s="48"/>
      <c r="N82" s="48"/>
      <c r="O82" s="48"/>
    </row>
    <row r="83" spans="2:17" ht="13.2" x14ac:dyDescent="0.2">
      <c r="B83" s="15"/>
      <c r="C83" s="16"/>
      <c r="D83" s="16"/>
      <c r="E83" s="16"/>
      <c r="F83" s="16"/>
      <c r="G83" s="16"/>
      <c r="H83" s="16"/>
      <c r="I83" s="16"/>
      <c r="J83" s="16"/>
      <c r="K83" s="16"/>
      <c r="L83" s="16"/>
      <c r="M83" s="16"/>
      <c r="N83" s="16"/>
      <c r="O83" s="16"/>
      <c r="P83" s="17"/>
    </row>
    <row r="84" spans="2:17" ht="13.2" x14ac:dyDescent="0.2">
      <c r="H84" s="4"/>
      <c r="I84" s="4"/>
      <c r="J84" s="4"/>
      <c r="K84" s="4"/>
      <c r="L84" s="4"/>
      <c r="M84" s="4"/>
      <c r="N84" s="4"/>
      <c r="O84" s="4"/>
      <c r="P84" s="4"/>
      <c r="Q84" s="4"/>
    </row>
    <row r="85" spans="2:17" ht="13.2" x14ac:dyDescent="0.2">
      <c r="B85" s="4"/>
      <c r="C85" s="4"/>
      <c r="D85" s="4"/>
      <c r="E85" s="4"/>
      <c r="F85" s="4"/>
      <c r="G85" s="4"/>
      <c r="H85" s="4"/>
      <c r="I85" s="4"/>
      <c r="J85" s="4"/>
      <c r="K85" s="4"/>
      <c r="L85" s="4"/>
      <c r="M85" s="4"/>
      <c r="N85" s="4"/>
      <c r="O85" s="4"/>
      <c r="P85" s="4"/>
      <c r="Q85" s="4"/>
    </row>
    <row r="86" spans="2:17" ht="13.2" hidden="1" x14ac:dyDescent="0.2">
      <c r="B86" s="4"/>
      <c r="C86" s="4"/>
      <c r="D86" s="4"/>
      <c r="E86" s="4"/>
      <c r="F86" s="4"/>
      <c r="G86" s="4"/>
      <c r="H86" s="4"/>
      <c r="I86" s="4"/>
      <c r="J86" s="4"/>
      <c r="K86" s="4"/>
      <c r="L86" s="4"/>
      <c r="M86" s="4"/>
      <c r="N86" s="4"/>
      <c r="O86" s="4"/>
      <c r="P86" s="4"/>
      <c r="Q86" s="4"/>
    </row>
    <row r="87" spans="2:17" ht="13.2" hidden="1" x14ac:dyDescent="0.2">
      <c r="B87" s="4"/>
      <c r="C87" s="4"/>
      <c r="D87" s="4"/>
      <c r="E87" s="4"/>
      <c r="F87" s="4"/>
      <c r="G87" s="4"/>
      <c r="H87" s="4"/>
      <c r="I87" s="4"/>
      <c r="J87" s="4"/>
      <c r="K87" s="49"/>
      <c r="L87" s="4"/>
      <c r="M87" s="4"/>
      <c r="N87" s="4"/>
      <c r="O87" s="4"/>
      <c r="P87" s="4"/>
      <c r="Q87" s="4"/>
    </row>
    <row r="88" spans="2:17" ht="13.2" hidden="1" x14ac:dyDescent="0.2">
      <c r="B88" s="4"/>
      <c r="C88" s="4"/>
      <c r="D88" s="4"/>
      <c r="E88" s="4"/>
      <c r="F88" s="4"/>
      <c r="G88" s="4"/>
      <c r="H88" s="4"/>
      <c r="I88" s="4"/>
      <c r="J88" s="4"/>
      <c r="K88" s="4"/>
      <c r="L88" s="4"/>
      <c r="M88" s="4"/>
      <c r="N88" s="4"/>
      <c r="O88" s="4"/>
      <c r="P88" s="4"/>
      <c r="Q88" s="4"/>
    </row>
    <row r="89" spans="2:17" ht="13.2" hidden="1" x14ac:dyDescent="0.2">
      <c r="B89" s="4"/>
      <c r="C89" s="4"/>
      <c r="D89" s="4"/>
      <c r="E89" s="4"/>
      <c r="F89" s="4"/>
      <c r="G89" s="4"/>
      <c r="H89" s="4"/>
      <c r="I89" s="4"/>
      <c r="J89" s="4"/>
      <c r="K89" s="4"/>
      <c r="L89" s="4"/>
      <c r="M89" s="4"/>
      <c r="N89" s="4"/>
      <c r="O89" s="4"/>
      <c r="P89" s="4"/>
      <c r="Q89" s="4"/>
    </row>
    <row r="90" spans="2:17" ht="13.2" hidden="1" x14ac:dyDescent="0.2">
      <c r="B90" s="4"/>
      <c r="C90" s="4"/>
      <c r="D90" s="4"/>
      <c r="E90" s="4"/>
      <c r="F90" s="4"/>
      <c r="G90" s="4"/>
      <c r="H90" s="4"/>
      <c r="I90" s="4"/>
      <c r="J90" s="4"/>
      <c r="K90" s="4"/>
      <c r="L90" s="4"/>
      <c r="M90" s="4"/>
      <c r="N90" s="4"/>
      <c r="O90" s="4"/>
      <c r="P90" s="4"/>
      <c r="Q90" s="4"/>
    </row>
    <row r="91" spans="2:17" ht="13.2" hidden="1" x14ac:dyDescent="0.2">
      <c r="B91" s="4"/>
      <c r="C91" s="4"/>
      <c r="D91" s="4"/>
      <c r="E91" s="4"/>
      <c r="F91" s="4"/>
      <c r="G91" s="4"/>
      <c r="H91" s="4"/>
      <c r="I91" s="4"/>
      <c r="J91" s="4"/>
      <c r="K91" s="4"/>
      <c r="L91" s="4"/>
      <c r="M91" s="4"/>
      <c r="N91" s="4"/>
      <c r="O91" s="4"/>
      <c r="P91" s="4"/>
      <c r="Q91" s="4"/>
    </row>
    <row r="92" spans="2:17" ht="13.5" hidden="1" customHeight="1" x14ac:dyDescent="0.2">
      <c r="B92" s="4"/>
      <c r="C92" s="4"/>
      <c r="D92" s="4"/>
      <c r="E92" s="4"/>
      <c r="F92" s="4"/>
      <c r="G92" s="4"/>
      <c r="H92" s="4"/>
      <c r="I92" s="4"/>
      <c r="J92" s="4"/>
      <c r="K92" s="4"/>
      <c r="L92" s="4"/>
      <c r="M92" s="4"/>
      <c r="N92" s="4"/>
      <c r="O92" s="4"/>
      <c r="P92" s="4"/>
      <c r="Q92" s="4"/>
    </row>
    <row r="93" spans="2:17" ht="13.5" hidden="1" customHeight="1" x14ac:dyDescent="0.2">
      <c r="B93" s="4"/>
      <c r="C93" s="4"/>
      <c r="D93" s="4"/>
      <c r="E93" s="4"/>
      <c r="F93" s="4"/>
      <c r="G93" s="4"/>
      <c r="H93" s="4"/>
      <c r="I93" s="4"/>
      <c r="J93" s="4"/>
      <c r="K93" s="4"/>
      <c r="L93" s="4"/>
      <c r="M93" s="4"/>
      <c r="N93" s="4"/>
      <c r="O93" s="4"/>
      <c r="P93" s="4"/>
      <c r="Q93" s="4"/>
    </row>
    <row r="94" spans="2:17" ht="13.5" hidden="1" customHeight="1" x14ac:dyDescent="0.2">
      <c r="B94" s="4"/>
      <c r="C94" s="4"/>
      <c r="D94" s="4"/>
      <c r="E94" s="4"/>
      <c r="F94" s="4"/>
      <c r="G94" s="4"/>
      <c r="H94" s="4"/>
      <c r="I94" s="4"/>
      <c r="J94" s="4"/>
      <c r="K94" s="4"/>
      <c r="L94" s="4"/>
      <c r="M94" s="4"/>
      <c r="N94" s="4"/>
      <c r="O94" s="4"/>
      <c r="P94" s="4"/>
      <c r="Q94" s="4"/>
    </row>
    <row r="95" spans="2:17" ht="13.5" hidden="1" customHeight="1" x14ac:dyDescent="0.2">
      <c r="B95" s="4"/>
      <c r="C95" s="4"/>
      <c r="D95" s="4"/>
      <c r="E95" s="4"/>
      <c r="F95" s="4"/>
      <c r="G95" s="4"/>
      <c r="H95" s="4"/>
      <c r="I95" s="4"/>
      <c r="J95" s="4"/>
      <c r="K95" s="4"/>
      <c r="L95" s="4"/>
      <c r="M95" s="4"/>
      <c r="N95" s="4"/>
      <c r="O95" s="4"/>
      <c r="P95" s="4"/>
      <c r="Q95" s="4"/>
    </row>
    <row r="96" spans="2:17" ht="13.5" hidden="1" customHeight="1" x14ac:dyDescent="0.2">
      <c r="B96" s="4"/>
      <c r="C96" s="4"/>
      <c r="D96" s="4"/>
      <c r="E96" s="4"/>
      <c r="F96" s="4"/>
      <c r="G96" s="4"/>
      <c r="H96" s="4"/>
      <c r="I96" s="4"/>
      <c r="J96" s="4"/>
      <c r="K96" s="4"/>
      <c r="L96" s="4"/>
      <c r="M96" s="4"/>
      <c r="N96" s="4"/>
      <c r="O96" s="4"/>
      <c r="P96" s="4"/>
      <c r="Q96" s="4"/>
    </row>
    <row r="97" spans="2:17" ht="13.5" hidden="1" customHeight="1" x14ac:dyDescent="0.2">
      <c r="B97" s="4"/>
      <c r="C97" s="4"/>
      <c r="D97" s="4"/>
      <c r="E97" s="4"/>
      <c r="F97" s="4"/>
      <c r="G97" s="4"/>
      <c r="H97" s="4"/>
      <c r="I97" s="4"/>
      <c r="J97" s="4"/>
      <c r="K97" s="4"/>
      <c r="L97" s="4"/>
      <c r="M97" s="4"/>
      <c r="N97" s="4"/>
      <c r="O97" s="4"/>
      <c r="P97" s="4"/>
      <c r="Q97" s="4"/>
    </row>
    <row r="98" spans="2:17" ht="13.5" hidden="1" customHeight="1" x14ac:dyDescent="0.2">
      <c r="B98" s="4"/>
      <c r="C98" s="4"/>
      <c r="D98" s="4"/>
      <c r="E98" s="4"/>
      <c r="F98" s="4"/>
      <c r="G98" s="4"/>
      <c r="H98" s="4"/>
      <c r="I98" s="4"/>
      <c r="J98" s="4"/>
      <c r="K98" s="4"/>
      <c r="L98" s="4"/>
      <c r="M98" s="4"/>
      <c r="N98" s="4"/>
      <c r="O98" s="4"/>
      <c r="P98" s="4"/>
      <c r="Q98" s="4"/>
    </row>
    <row r="99" spans="2:17" ht="13.5" hidden="1" customHeight="1" x14ac:dyDescent="0.2">
      <c r="B99" s="4"/>
      <c r="C99" s="4"/>
      <c r="D99" s="4"/>
      <c r="E99" s="4"/>
      <c r="F99" s="4"/>
      <c r="G99" s="4"/>
      <c r="H99" s="4"/>
      <c r="I99" s="4"/>
      <c r="J99" s="4"/>
      <c r="K99" s="4"/>
      <c r="L99" s="4"/>
      <c r="M99" s="4"/>
      <c r="N99" s="4"/>
      <c r="O99" s="4"/>
      <c r="P99" s="4"/>
      <c r="Q99" s="4"/>
    </row>
    <row r="100" spans="2:17" ht="13.5" hidden="1" customHeight="1" x14ac:dyDescent="0.2">
      <c r="B100" s="4"/>
      <c r="C100" s="4"/>
      <c r="D100" s="4"/>
      <c r="E100" s="4"/>
      <c r="F100" s="4"/>
      <c r="G100" s="4"/>
      <c r="H100" s="4"/>
      <c r="I100" s="4"/>
      <c r="J100" s="4"/>
      <c r="K100" s="4"/>
      <c r="L100" s="4"/>
      <c r="M100" s="4"/>
      <c r="N100" s="4"/>
      <c r="O100" s="4"/>
      <c r="P100" s="4"/>
      <c r="Q100" s="4"/>
    </row>
    <row r="101" spans="2:17" ht="13.5" hidden="1" customHeight="1" x14ac:dyDescent="0.2">
      <c r="B101" s="4"/>
      <c r="C101" s="4"/>
      <c r="D101" s="4"/>
      <c r="E101" s="4"/>
      <c r="F101" s="4"/>
      <c r="G101" s="4"/>
      <c r="H101" s="4"/>
      <c r="I101" s="4"/>
      <c r="J101" s="4"/>
      <c r="K101" s="4"/>
      <c r="L101" s="4"/>
      <c r="M101" s="4"/>
      <c r="N101" s="4"/>
      <c r="O101" s="4"/>
      <c r="P101" s="4"/>
      <c r="Q101" s="4"/>
    </row>
    <row r="102" spans="2:17" ht="13.5" hidden="1" customHeight="1" x14ac:dyDescent="0.2">
      <c r="B102" s="4"/>
      <c r="C102" s="4"/>
      <c r="D102" s="4"/>
      <c r="E102" s="4"/>
      <c r="F102" s="4"/>
      <c r="G102" s="4"/>
      <c r="H102" s="4"/>
      <c r="I102" s="4"/>
      <c r="J102" s="4"/>
      <c r="K102" s="4"/>
      <c r="L102" s="4"/>
      <c r="M102" s="4"/>
      <c r="N102" s="4"/>
      <c r="O102" s="4"/>
      <c r="P102" s="4"/>
      <c r="Q102" s="4"/>
    </row>
    <row r="103" spans="2:17" ht="13.5" hidden="1" customHeight="1" x14ac:dyDescent="0.2">
      <c r="B103" s="4"/>
      <c r="C103" s="4"/>
      <c r="D103" s="4"/>
      <c r="E103" s="4"/>
      <c r="F103" s="4"/>
      <c r="G103" s="4"/>
      <c r="H103" s="4"/>
      <c r="I103" s="4"/>
      <c r="J103" s="4"/>
      <c r="K103" s="4"/>
      <c r="L103" s="4"/>
      <c r="M103" s="4"/>
      <c r="N103" s="4"/>
      <c r="O103" s="4"/>
      <c r="P103" s="4"/>
      <c r="Q103" s="4"/>
    </row>
    <row r="104" spans="2:17" ht="13.5" hidden="1" customHeight="1" x14ac:dyDescent="0.2">
      <c r="B104" s="4"/>
      <c r="C104" s="4"/>
      <c r="D104" s="4"/>
      <c r="E104" s="4"/>
      <c r="F104" s="4"/>
      <c r="G104" s="4"/>
      <c r="H104" s="4"/>
      <c r="I104" s="4"/>
      <c r="J104" s="4"/>
      <c r="K104" s="4"/>
      <c r="L104" s="4"/>
      <c r="M104" s="4"/>
      <c r="N104" s="4"/>
      <c r="O104" s="4"/>
      <c r="P104" s="4"/>
      <c r="Q104" s="4"/>
    </row>
    <row r="105" spans="2:17" ht="13.5" hidden="1" customHeight="1" x14ac:dyDescent="0.2">
      <c r="B105" s="4"/>
      <c r="C105" s="4"/>
      <c r="D105" s="4"/>
      <c r="E105" s="4"/>
      <c r="F105" s="4"/>
      <c r="G105" s="4"/>
      <c r="H105" s="4"/>
      <c r="I105" s="4"/>
      <c r="J105" s="4"/>
      <c r="K105" s="4"/>
      <c r="L105" s="4"/>
      <c r="M105" s="4"/>
      <c r="N105" s="4"/>
      <c r="O105" s="4"/>
      <c r="P105" s="4"/>
      <c r="Q105" s="4"/>
    </row>
    <row r="106" spans="2:17" ht="13.5" hidden="1" customHeight="1" x14ac:dyDescent="0.2">
      <c r="B106" s="4"/>
      <c r="C106" s="4"/>
      <c r="D106" s="4"/>
      <c r="E106" s="4"/>
      <c r="F106" s="4"/>
      <c r="G106" s="4"/>
      <c r="H106" s="4"/>
      <c r="I106" s="4"/>
      <c r="J106" s="4"/>
      <c r="K106" s="4"/>
      <c r="L106" s="4"/>
      <c r="M106" s="4"/>
      <c r="N106" s="4"/>
      <c r="O106" s="4"/>
      <c r="P106" s="4"/>
      <c r="Q106" s="4"/>
    </row>
    <row r="107" spans="2:17" ht="13.5" hidden="1" customHeight="1" x14ac:dyDescent="0.2">
      <c r="B107" s="4"/>
      <c r="C107" s="4"/>
      <c r="D107" s="4"/>
      <c r="E107" s="4"/>
      <c r="F107" s="4"/>
      <c r="G107" s="4"/>
      <c r="H107" s="4"/>
      <c r="I107" s="4"/>
      <c r="J107" s="4"/>
      <c r="K107" s="4"/>
      <c r="L107" s="4"/>
      <c r="M107" s="4"/>
      <c r="N107" s="4"/>
      <c r="O107" s="4"/>
      <c r="P107" s="4"/>
      <c r="Q107" s="4"/>
    </row>
    <row r="108" spans="2:17" ht="13.5" hidden="1" customHeight="1" x14ac:dyDescent="0.2">
      <c r="B108" s="4"/>
      <c r="C108" s="4"/>
      <c r="D108" s="4"/>
      <c r="E108" s="4"/>
      <c r="F108" s="4"/>
      <c r="G108" s="4"/>
      <c r="H108" s="4"/>
      <c r="I108" s="4"/>
      <c r="J108" s="4"/>
      <c r="K108" s="4"/>
      <c r="L108" s="4"/>
      <c r="M108" s="4"/>
      <c r="N108" s="4"/>
      <c r="O108" s="4"/>
      <c r="P108" s="4"/>
      <c r="Q108" s="4"/>
    </row>
    <row r="109" spans="2:17" ht="13.5" hidden="1" customHeight="1" x14ac:dyDescent="0.2">
      <c r="B109" s="4"/>
      <c r="C109" s="4"/>
      <c r="D109" s="4"/>
      <c r="E109" s="4"/>
      <c r="F109" s="4"/>
      <c r="G109" s="4"/>
      <c r="H109" s="4"/>
      <c r="I109" s="4"/>
      <c r="J109" s="4"/>
      <c r="K109" s="4"/>
      <c r="L109" s="4"/>
      <c r="M109" s="4"/>
      <c r="N109" s="4"/>
      <c r="O109" s="4"/>
      <c r="P109" s="4"/>
      <c r="Q109" s="4"/>
    </row>
    <row r="110" spans="2:17" ht="13.5" hidden="1" customHeight="1" x14ac:dyDescent="0.2">
      <c r="B110" s="4"/>
      <c r="C110" s="4"/>
      <c r="D110" s="4"/>
      <c r="E110" s="4"/>
      <c r="F110" s="4"/>
      <c r="G110" s="4"/>
      <c r="H110" s="4"/>
      <c r="I110" s="4"/>
      <c r="J110" s="4"/>
      <c r="K110" s="4"/>
      <c r="L110" s="4"/>
      <c r="M110" s="4"/>
      <c r="N110" s="4"/>
      <c r="O110" s="4"/>
      <c r="P110" s="4"/>
      <c r="Q110" s="4"/>
    </row>
    <row r="111" spans="2:17" ht="13.5" hidden="1" customHeight="1" x14ac:dyDescent="0.2">
      <c r="B111" s="4"/>
      <c r="C111" s="4"/>
      <c r="D111" s="4"/>
      <c r="E111" s="4"/>
      <c r="F111" s="4"/>
      <c r="G111" s="4"/>
      <c r="H111" s="4"/>
      <c r="I111" s="4"/>
      <c r="J111" s="4"/>
      <c r="K111" s="4"/>
      <c r="L111" s="4"/>
      <c r="M111" s="4"/>
      <c r="N111" s="4"/>
      <c r="O111" s="4"/>
      <c r="P111" s="4"/>
      <c r="Q111" s="4"/>
    </row>
    <row r="112" spans="2:17" ht="13.5" hidden="1" customHeight="1" x14ac:dyDescent="0.2">
      <c r="B112" s="4"/>
      <c r="C112" s="4"/>
      <c r="D112" s="4"/>
      <c r="E112" s="4"/>
      <c r="F112" s="4"/>
      <c r="G112" s="4"/>
      <c r="H112" s="4"/>
      <c r="I112" s="4"/>
      <c r="J112" s="4"/>
      <c r="K112" s="4"/>
      <c r="L112" s="4"/>
      <c r="M112" s="4"/>
      <c r="N112" s="4"/>
      <c r="O112" s="4"/>
      <c r="P112" s="4"/>
      <c r="Q112" s="4"/>
    </row>
    <row r="113" spans="2:17" ht="13.5" hidden="1" customHeight="1" x14ac:dyDescent="0.2">
      <c r="B113" s="4"/>
      <c r="C113" s="4"/>
      <c r="D113" s="4"/>
      <c r="E113" s="4"/>
      <c r="F113" s="4"/>
      <c r="G113" s="4"/>
      <c r="H113" s="4"/>
      <c r="I113" s="4"/>
      <c r="J113" s="4"/>
      <c r="K113" s="4"/>
      <c r="L113" s="4"/>
      <c r="M113" s="4"/>
      <c r="N113" s="4"/>
      <c r="O113" s="4"/>
      <c r="P113" s="4"/>
      <c r="Q113" s="4"/>
    </row>
    <row r="114" spans="2:17" ht="13.5" hidden="1" customHeight="1" x14ac:dyDescent="0.2">
      <c r="B114" s="4"/>
      <c r="C114" s="4"/>
      <c r="D114" s="4"/>
      <c r="E114" s="4"/>
      <c r="F114" s="4"/>
      <c r="G114" s="4"/>
      <c r="H114" s="4"/>
      <c r="I114" s="4"/>
      <c r="J114" s="4"/>
      <c r="K114" s="4"/>
      <c r="L114" s="4"/>
      <c r="M114" s="4"/>
      <c r="N114" s="4"/>
      <c r="O114" s="4"/>
      <c r="P114" s="4"/>
      <c r="Q114" s="4"/>
    </row>
    <row r="115" spans="2:17" ht="13.5" hidden="1" customHeight="1" x14ac:dyDescent="0.2">
      <c r="B115" s="4"/>
      <c r="C115" s="4"/>
      <c r="D115" s="4"/>
      <c r="E115" s="4"/>
      <c r="F115" s="4"/>
      <c r="G115" s="4"/>
      <c r="H115" s="4"/>
      <c r="I115" s="4"/>
      <c r="J115" s="4"/>
      <c r="K115" s="4"/>
      <c r="L115" s="4"/>
      <c r="M115" s="4"/>
      <c r="N115" s="4"/>
      <c r="O115" s="4"/>
      <c r="P115" s="4"/>
      <c r="Q115" s="4"/>
    </row>
    <row r="116" spans="2:17" ht="13.5" hidden="1" customHeight="1" x14ac:dyDescent="0.2">
      <c r="B116" s="4"/>
      <c r="C116" s="4"/>
      <c r="D116" s="4"/>
      <c r="E116" s="4"/>
      <c r="F116" s="4"/>
      <c r="G116" s="4"/>
      <c r="H116" s="4"/>
      <c r="I116" s="4"/>
      <c r="J116" s="4"/>
      <c r="K116" s="4"/>
      <c r="L116" s="4"/>
      <c r="M116" s="4"/>
      <c r="N116" s="4"/>
      <c r="O116" s="4"/>
      <c r="P116" s="4"/>
      <c r="Q116" s="4"/>
    </row>
    <row r="117" spans="2:17" ht="13.5" hidden="1" customHeight="1" x14ac:dyDescent="0.2">
      <c r="B117" s="4"/>
      <c r="C117" s="4"/>
      <c r="D117" s="4"/>
      <c r="E117" s="4"/>
      <c r="F117" s="4"/>
      <c r="G117" s="4"/>
      <c r="H117" s="4"/>
      <c r="I117" s="4"/>
      <c r="J117" s="4"/>
      <c r="K117" s="4"/>
      <c r="L117" s="4"/>
      <c r="M117" s="4"/>
      <c r="N117" s="4"/>
      <c r="O117" s="4"/>
      <c r="P117" s="4"/>
      <c r="Q117" s="4"/>
    </row>
    <row r="118" spans="2:17" ht="13.5" hidden="1" customHeight="1" x14ac:dyDescent="0.2">
      <c r="B118" s="4"/>
      <c r="C118" s="4"/>
      <c r="D118" s="4"/>
      <c r="E118" s="4"/>
      <c r="F118" s="4"/>
      <c r="G118" s="4"/>
      <c r="H118" s="4"/>
      <c r="I118" s="4"/>
      <c r="J118" s="4"/>
      <c r="K118" s="4"/>
      <c r="L118" s="4"/>
      <c r="M118" s="4"/>
      <c r="N118" s="4"/>
      <c r="O118" s="4"/>
      <c r="P118" s="4"/>
      <c r="Q118" s="4"/>
    </row>
    <row r="119" spans="2:17" ht="13.5" hidden="1" customHeight="1" x14ac:dyDescent="0.2">
      <c r="B119" s="4"/>
      <c r="C119" s="4"/>
      <c r="D119" s="4"/>
      <c r="E119" s="4"/>
      <c r="F119" s="4"/>
      <c r="G119" s="4"/>
      <c r="H119" s="4"/>
      <c r="I119" s="4"/>
      <c r="J119" s="4"/>
      <c r="K119" s="4"/>
      <c r="L119" s="4"/>
      <c r="M119" s="4"/>
      <c r="N119" s="4"/>
      <c r="O119" s="4"/>
      <c r="P119" s="4"/>
      <c r="Q119" s="4"/>
    </row>
    <row r="120" spans="2:17" ht="13.5" hidden="1" customHeight="1" x14ac:dyDescent="0.2">
      <c r="B120" s="4"/>
      <c r="C120" s="4"/>
      <c r="D120" s="4"/>
      <c r="E120" s="4"/>
      <c r="F120" s="4"/>
      <c r="G120" s="4"/>
      <c r="H120" s="4"/>
      <c r="I120" s="4"/>
      <c r="J120" s="4"/>
      <c r="K120" s="4"/>
      <c r="L120" s="4"/>
      <c r="M120" s="4"/>
      <c r="N120" s="4"/>
      <c r="O120" s="4"/>
      <c r="P120" s="4"/>
      <c r="Q120" s="4"/>
    </row>
    <row r="121" spans="2:17" ht="13.5" hidden="1" customHeight="1" x14ac:dyDescent="0.2">
      <c r="B121" s="4"/>
      <c r="C121" s="4"/>
      <c r="D121" s="4"/>
      <c r="E121" s="4"/>
      <c r="F121" s="4"/>
      <c r="G121" s="4"/>
      <c r="H121" s="4"/>
      <c r="I121" s="4"/>
      <c r="J121" s="4"/>
      <c r="K121" s="4"/>
      <c r="L121" s="4"/>
      <c r="M121" s="4"/>
      <c r="N121" s="4"/>
      <c r="O121" s="4"/>
      <c r="P121" s="4"/>
      <c r="Q121" s="4"/>
    </row>
    <row r="122" spans="2:17" ht="13.5" hidden="1" customHeight="1" x14ac:dyDescent="0.2">
      <c r="B122" s="4"/>
      <c r="C122" s="4"/>
      <c r="D122" s="4"/>
      <c r="E122" s="4"/>
      <c r="F122" s="4"/>
      <c r="G122" s="4"/>
      <c r="H122" s="4"/>
      <c r="I122" s="4"/>
      <c r="J122" s="4"/>
      <c r="K122" s="4"/>
      <c r="L122" s="4"/>
      <c r="M122" s="4"/>
      <c r="N122" s="4"/>
      <c r="O122" s="4"/>
      <c r="P122" s="4"/>
      <c r="Q122" s="4"/>
    </row>
    <row r="123" spans="2:17" ht="13.5" hidden="1" customHeight="1" x14ac:dyDescent="0.2">
      <c r="B123" s="4"/>
      <c r="C123" s="4"/>
      <c r="D123" s="4"/>
      <c r="E123" s="4"/>
      <c r="F123" s="4"/>
      <c r="G123" s="4"/>
      <c r="H123" s="4"/>
      <c r="I123" s="4"/>
      <c r="J123" s="4"/>
      <c r="K123" s="4"/>
      <c r="L123" s="4"/>
      <c r="M123" s="4"/>
      <c r="N123" s="4"/>
      <c r="O123" s="4"/>
      <c r="P123" s="4"/>
      <c r="Q123" s="4"/>
    </row>
    <row r="124" spans="2:17" ht="13.5" hidden="1" customHeight="1" x14ac:dyDescent="0.2">
      <c r="B124" s="4"/>
      <c r="C124" s="4"/>
      <c r="D124" s="4"/>
      <c r="E124" s="4"/>
      <c r="F124" s="4"/>
      <c r="G124" s="4"/>
      <c r="H124" s="4"/>
      <c r="I124" s="4"/>
      <c r="J124" s="4"/>
      <c r="K124" s="4"/>
      <c r="L124" s="4"/>
      <c r="M124" s="4"/>
      <c r="N124" s="4"/>
      <c r="O124" s="4"/>
      <c r="P124" s="4"/>
      <c r="Q124" s="4"/>
    </row>
    <row r="125" spans="2:17" ht="13.5" hidden="1" customHeight="1" x14ac:dyDescent="0.2">
      <c r="B125" s="4"/>
      <c r="C125" s="4"/>
      <c r="D125" s="4"/>
      <c r="E125" s="4"/>
      <c r="F125" s="4"/>
      <c r="G125" s="4"/>
      <c r="H125" s="4"/>
      <c r="I125" s="4"/>
      <c r="J125" s="4"/>
      <c r="K125" s="4"/>
      <c r="L125" s="4"/>
      <c r="M125" s="4"/>
      <c r="N125" s="4"/>
      <c r="O125" s="4"/>
      <c r="P125" s="4"/>
      <c r="Q125" s="4"/>
    </row>
    <row r="126" spans="2:17" ht="13.5" hidden="1" customHeight="1" x14ac:dyDescent="0.2">
      <c r="B126" s="4"/>
      <c r="C126" s="4"/>
      <c r="D126" s="4"/>
      <c r="E126" s="4"/>
      <c r="F126" s="4"/>
      <c r="G126" s="4"/>
      <c r="H126" s="4"/>
      <c r="I126" s="4"/>
      <c r="J126" s="4"/>
      <c r="K126" s="4"/>
      <c r="L126" s="4"/>
      <c r="M126" s="4"/>
      <c r="N126" s="4"/>
      <c r="O126" s="4"/>
      <c r="P126" s="4"/>
      <c r="Q126" s="4"/>
    </row>
    <row r="127" spans="2:17" ht="13.5" hidden="1" customHeight="1" x14ac:dyDescent="0.2">
      <c r="B127" s="4"/>
      <c r="C127" s="4"/>
      <c r="D127" s="4"/>
      <c r="E127" s="4"/>
      <c r="F127" s="4"/>
      <c r="G127" s="4"/>
      <c r="H127" s="4"/>
      <c r="I127" s="4"/>
      <c r="J127" s="4"/>
      <c r="K127" s="4"/>
      <c r="L127" s="4"/>
      <c r="M127" s="4"/>
      <c r="N127" s="4"/>
      <c r="O127" s="4"/>
      <c r="P127" s="4"/>
      <c r="Q127" s="4"/>
    </row>
    <row r="128" spans="2:17" ht="13.5" hidden="1" customHeight="1" x14ac:dyDescent="0.2">
      <c r="B128" s="4"/>
      <c r="C128" s="4"/>
      <c r="D128" s="4"/>
      <c r="E128" s="4"/>
      <c r="F128" s="4"/>
      <c r="G128" s="4"/>
      <c r="H128" s="4"/>
      <c r="I128" s="4"/>
      <c r="J128" s="4"/>
      <c r="K128" s="4"/>
      <c r="L128" s="4"/>
      <c r="M128" s="4"/>
      <c r="N128" s="4"/>
      <c r="O128" s="4"/>
      <c r="P128" s="4"/>
      <c r="Q128" s="4"/>
    </row>
    <row r="129" spans="2:17" ht="13.5" hidden="1" customHeight="1" x14ac:dyDescent="0.2">
      <c r="B129" s="4"/>
      <c r="C129" s="4"/>
      <c r="D129" s="4"/>
      <c r="E129" s="4"/>
      <c r="F129" s="4"/>
      <c r="G129" s="4"/>
      <c r="H129" s="4"/>
      <c r="I129" s="4"/>
      <c r="J129" s="4"/>
      <c r="K129" s="4"/>
      <c r="L129" s="4"/>
      <c r="M129" s="4"/>
      <c r="N129" s="4"/>
      <c r="O129" s="4"/>
      <c r="P129" s="4"/>
      <c r="Q129" s="4"/>
    </row>
    <row r="130" spans="2:17" ht="13.5" hidden="1" customHeight="1" x14ac:dyDescent="0.2">
      <c r="B130" s="4"/>
      <c r="C130" s="4"/>
      <c r="D130" s="4"/>
      <c r="E130" s="4"/>
      <c r="F130" s="4"/>
      <c r="G130" s="4"/>
      <c r="H130" s="4"/>
      <c r="I130" s="4"/>
      <c r="J130" s="4"/>
      <c r="K130" s="4"/>
      <c r="L130" s="4"/>
      <c r="M130" s="4"/>
      <c r="N130" s="4"/>
      <c r="O130" s="4"/>
      <c r="P130" s="4"/>
      <c r="Q130" s="4"/>
    </row>
    <row r="131" spans="2:17" ht="13.5" hidden="1" customHeight="1" x14ac:dyDescent="0.2">
      <c r="B131" s="4"/>
      <c r="C131" s="4"/>
      <c r="D131" s="4"/>
      <c r="E131" s="4"/>
      <c r="F131" s="4"/>
      <c r="G131" s="4"/>
      <c r="H131" s="4"/>
      <c r="I131" s="4"/>
      <c r="J131" s="4"/>
      <c r="K131" s="4"/>
      <c r="L131" s="4"/>
      <c r="M131" s="4"/>
      <c r="N131" s="4"/>
      <c r="O131" s="4"/>
      <c r="P131" s="4"/>
      <c r="Q131" s="4"/>
    </row>
    <row r="132" spans="2:17" ht="13.5" hidden="1" customHeight="1" x14ac:dyDescent="0.2">
      <c r="B132" s="4"/>
      <c r="C132" s="4"/>
      <c r="D132" s="4"/>
      <c r="E132" s="4"/>
      <c r="F132" s="4"/>
      <c r="G132" s="4"/>
      <c r="H132" s="4"/>
      <c r="I132" s="4"/>
      <c r="J132" s="4"/>
      <c r="K132" s="4"/>
      <c r="L132" s="4"/>
      <c r="M132" s="4"/>
      <c r="N132" s="4"/>
      <c r="O132" s="4"/>
      <c r="P132" s="4"/>
      <c r="Q132" s="4"/>
    </row>
    <row r="133" spans="2:17" ht="13.5" hidden="1" customHeight="1" x14ac:dyDescent="0.2">
      <c r="B133" s="4"/>
      <c r="C133" s="4"/>
      <c r="D133" s="4"/>
      <c r="E133" s="4"/>
      <c r="F133" s="4"/>
      <c r="G133" s="4"/>
      <c r="H133" s="4"/>
      <c r="I133" s="4"/>
      <c r="J133" s="4"/>
      <c r="K133" s="4"/>
      <c r="L133" s="4"/>
      <c r="M133" s="4"/>
      <c r="N133" s="4"/>
      <c r="O133" s="4"/>
      <c r="P133" s="4"/>
      <c r="Q133" s="4"/>
    </row>
    <row r="134" spans="2:17" ht="13.5" hidden="1" customHeight="1" x14ac:dyDescent="0.2">
      <c r="B134" s="4"/>
      <c r="C134" s="4"/>
      <c r="D134" s="4"/>
      <c r="E134" s="4"/>
      <c r="F134" s="4"/>
      <c r="G134" s="4"/>
      <c r="H134" s="4"/>
      <c r="I134" s="4"/>
      <c r="J134" s="4"/>
      <c r="K134" s="4"/>
      <c r="L134" s="4"/>
      <c r="M134" s="4"/>
      <c r="N134" s="4"/>
      <c r="O134" s="4"/>
      <c r="P134" s="4"/>
      <c r="Q134" s="4"/>
    </row>
    <row r="135" spans="2:17" ht="13.5" hidden="1" customHeight="1" x14ac:dyDescent="0.2">
      <c r="B135" s="4"/>
      <c r="C135" s="4"/>
      <c r="D135" s="4"/>
      <c r="E135" s="4"/>
      <c r="F135" s="4"/>
      <c r="G135" s="4"/>
      <c r="H135" s="4"/>
      <c r="I135" s="4"/>
      <c r="J135" s="4"/>
      <c r="K135" s="4"/>
      <c r="L135" s="4"/>
      <c r="M135" s="4"/>
      <c r="N135" s="4"/>
      <c r="O135" s="4"/>
      <c r="P135" s="4"/>
      <c r="Q135" s="4"/>
    </row>
    <row r="136" spans="2:17" ht="13.5" hidden="1" customHeight="1" x14ac:dyDescent="0.2">
      <c r="B136" s="4"/>
      <c r="C136" s="4"/>
      <c r="D136" s="4"/>
      <c r="E136" s="4"/>
      <c r="F136" s="4"/>
      <c r="G136" s="4"/>
      <c r="H136" s="4"/>
      <c r="I136" s="4"/>
      <c r="J136" s="4"/>
      <c r="K136" s="4"/>
      <c r="L136" s="4"/>
      <c r="M136" s="4"/>
      <c r="N136" s="4"/>
      <c r="O136" s="4"/>
      <c r="P136" s="4"/>
      <c r="Q136" s="4"/>
    </row>
    <row r="137" spans="2:17" ht="13.5" hidden="1" customHeight="1" x14ac:dyDescent="0.2">
      <c r="B137" s="4"/>
      <c r="C137" s="4"/>
      <c r="D137" s="4"/>
      <c r="E137" s="4"/>
      <c r="F137" s="4"/>
      <c r="G137" s="4"/>
      <c r="H137" s="4"/>
      <c r="I137" s="4"/>
      <c r="J137" s="4"/>
      <c r="K137" s="4"/>
      <c r="L137" s="4"/>
      <c r="M137" s="4"/>
      <c r="N137" s="4"/>
      <c r="O137" s="4"/>
      <c r="P137" s="4"/>
      <c r="Q137" s="4"/>
    </row>
    <row r="138" spans="2:17" ht="13.5" hidden="1" customHeight="1" x14ac:dyDescent="0.2">
      <c r="B138" s="4"/>
      <c r="C138" s="4"/>
      <c r="D138" s="4"/>
      <c r="E138" s="4"/>
      <c r="F138" s="4"/>
      <c r="G138" s="4"/>
      <c r="H138" s="4"/>
      <c r="I138" s="4"/>
      <c r="J138" s="4"/>
      <c r="K138" s="4"/>
      <c r="L138" s="4"/>
      <c r="M138" s="4"/>
      <c r="N138" s="4"/>
      <c r="O138" s="4"/>
      <c r="P138" s="4"/>
      <c r="Q138" s="4"/>
    </row>
    <row r="139" spans="2:17" ht="13.5" hidden="1" customHeight="1" x14ac:dyDescent="0.2">
      <c r="B139" s="4"/>
      <c r="C139" s="4"/>
      <c r="D139" s="4"/>
      <c r="E139" s="4"/>
      <c r="F139" s="4"/>
      <c r="G139" s="4"/>
      <c r="H139" s="4"/>
      <c r="I139" s="4"/>
      <c r="J139" s="4"/>
      <c r="K139" s="4"/>
      <c r="L139" s="4"/>
      <c r="M139" s="4"/>
      <c r="N139" s="4"/>
      <c r="O139" s="4"/>
      <c r="P139" s="4"/>
      <c r="Q139" s="4"/>
    </row>
    <row r="140" spans="2:17" ht="13.5" hidden="1" customHeight="1" x14ac:dyDescent="0.2">
      <c r="B140" s="4"/>
      <c r="C140" s="4"/>
      <c r="D140" s="4"/>
      <c r="E140" s="4"/>
      <c r="F140" s="4"/>
      <c r="G140" s="4"/>
      <c r="H140" s="4"/>
      <c r="I140" s="4"/>
      <c r="J140" s="4"/>
      <c r="K140" s="4"/>
      <c r="L140" s="4"/>
      <c r="M140" s="4"/>
      <c r="N140" s="4"/>
      <c r="O140" s="4"/>
      <c r="P140" s="4"/>
      <c r="Q140" s="4"/>
    </row>
    <row r="141" spans="2:17" ht="13.5" hidden="1" customHeight="1" x14ac:dyDescent="0.2">
      <c r="B141" s="4"/>
      <c r="C141" s="4"/>
      <c r="D141" s="4"/>
      <c r="E141" s="4"/>
      <c r="F141" s="4"/>
      <c r="G141" s="4"/>
      <c r="H141" s="4"/>
      <c r="I141" s="4"/>
      <c r="J141" s="4"/>
      <c r="K141" s="4"/>
      <c r="L141" s="4"/>
      <c r="M141" s="4"/>
      <c r="N141" s="4"/>
      <c r="O141" s="4"/>
      <c r="P141" s="4"/>
      <c r="Q141" s="4"/>
    </row>
    <row r="142" spans="2:17" ht="13.5" hidden="1" customHeight="1" x14ac:dyDescent="0.2">
      <c r="B142" s="4"/>
      <c r="C142" s="4"/>
      <c r="D142" s="4"/>
      <c r="E142" s="4"/>
      <c r="F142" s="4"/>
      <c r="G142" s="4"/>
      <c r="H142" s="4"/>
      <c r="I142" s="4"/>
      <c r="J142" s="4"/>
      <c r="K142" s="4"/>
      <c r="L142" s="4"/>
      <c r="M142" s="4"/>
      <c r="N142" s="4"/>
      <c r="O142" s="4"/>
      <c r="P142" s="4"/>
      <c r="Q142" s="4"/>
    </row>
    <row r="143" spans="2:17" ht="13.5" hidden="1" customHeight="1" x14ac:dyDescent="0.2">
      <c r="B143" s="4"/>
      <c r="C143" s="4"/>
      <c r="D143" s="4"/>
      <c r="E143" s="4"/>
      <c r="F143" s="4"/>
      <c r="G143" s="4"/>
      <c r="H143" s="4"/>
      <c r="I143" s="4"/>
      <c r="J143" s="4"/>
      <c r="K143" s="4"/>
      <c r="L143" s="4"/>
      <c r="M143" s="4"/>
      <c r="N143" s="4"/>
      <c r="O143" s="4"/>
      <c r="P143" s="4"/>
      <c r="Q143" s="4"/>
    </row>
    <row r="144" spans="2:17" ht="13.5" hidden="1" customHeight="1" x14ac:dyDescent="0.2">
      <c r="B144" s="4"/>
      <c r="C144" s="4"/>
      <c r="D144" s="4"/>
      <c r="E144" s="4"/>
      <c r="F144" s="4"/>
      <c r="G144" s="4"/>
      <c r="H144" s="4"/>
      <c r="I144" s="4"/>
      <c r="J144" s="4"/>
      <c r="K144" s="4"/>
      <c r="L144" s="4"/>
      <c r="M144" s="4"/>
      <c r="N144" s="4"/>
      <c r="O144" s="4"/>
      <c r="P144" s="4"/>
      <c r="Q144" s="4"/>
    </row>
    <row r="145" spans="2:17" ht="13.5" hidden="1" customHeight="1" x14ac:dyDescent="0.2">
      <c r="B145" s="4"/>
      <c r="C145" s="4"/>
      <c r="D145" s="4"/>
      <c r="E145" s="4"/>
      <c r="F145" s="4"/>
      <c r="G145" s="4"/>
      <c r="H145" s="4"/>
      <c r="I145" s="4"/>
      <c r="J145" s="4"/>
      <c r="K145" s="4"/>
      <c r="L145" s="4"/>
      <c r="M145" s="4"/>
      <c r="N145" s="4"/>
      <c r="O145" s="4"/>
      <c r="P145" s="4"/>
      <c r="Q145" s="4"/>
    </row>
    <row r="146" spans="2:17" ht="13.5" hidden="1" customHeight="1" x14ac:dyDescent="0.2">
      <c r="B146" s="4"/>
      <c r="C146" s="4"/>
      <c r="D146" s="4"/>
      <c r="E146" s="4"/>
      <c r="F146" s="4"/>
      <c r="G146" s="4"/>
      <c r="H146" s="4"/>
      <c r="I146" s="4"/>
      <c r="J146" s="4"/>
      <c r="K146" s="4"/>
      <c r="L146" s="4"/>
      <c r="M146" s="4"/>
      <c r="N146" s="4"/>
      <c r="O146" s="4"/>
      <c r="P146" s="4"/>
      <c r="Q146" s="4"/>
    </row>
    <row r="147" spans="2:17" ht="13.5" hidden="1" customHeight="1" x14ac:dyDescent="0.2">
      <c r="B147" s="4"/>
      <c r="C147" s="4"/>
      <c r="D147" s="4"/>
      <c r="E147" s="4"/>
      <c r="F147" s="4"/>
      <c r="G147" s="4"/>
      <c r="H147" s="4"/>
      <c r="I147" s="4"/>
      <c r="J147" s="4"/>
      <c r="K147" s="4"/>
      <c r="L147" s="4"/>
      <c r="M147" s="4"/>
      <c r="N147" s="4"/>
      <c r="O147" s="4"/>
      <c r="P147" s="4"/>
      <c r="Q147" s="4"/>
    </row>
    <row r="148" spans="2:17" ht="13.5" hidden="1" customHeight="1" x14ac:dyDescent="0.2">
      <c r="B148" s="4"/>
      <c r="C148" s="4"/>
      <c r="D148" s="4"/>
      <c r="E148" s="4"/>
      <c r="F148" s="4"/>
      <c r="G148" s="4"/>
      <c r="H148" s="4"/>
      <c r="I148" s="4"/>
      <c r="J148" s="4"/>
      <c r="K148" s="4"/>
      <c r="L148" s="4"/>
      <c r="M148" s="4"/>
      <c r="N148" s="4"/>
      <c r="O148" s="4"/>
      <c r="P148" s="4"/>
      <c r="Q148" s="4"/>
    </row>
    <row r="149" spans="2:17" ht="13.5" hidden="1" customHeight="1" x14ac:dyDescent="0.2">
      <c r="B149" s="4"/>
      <c r="C149" s="4"/>
      <c r="D149" s="4"/>
      <c r="E149" s="4"/>
      <c r="F149" s="4"/>
      <c r="G149" s="4"/>
      <c r="H149" s="4"/>
      <c r="I149" s="4"/>
      <c r="J149" s="4"/>
      <c r="K149" s="4"/>
      <c r="L149" s="4"/>
      <c r="M149" s="4"/>
      <c r="N149" s="4"/>
      <c r="O149" s="4"/>
      <c r="P149" s="4"/>
      <c r="Q149" s="4"/>
    </row>
    <row r="150" spans="2:17" ht="13.5" hidden="1" customHeight="1" x14ac:dyDescent="0.2">
      <c r="B150" s="4"/>
      <c r="C150" s="4"/>
      <c r="D150" s="4"/>
      <c r="E150" s="4"/>
      <c r="F150" s="4"/>
      <c r="G150" s="4"/>
      <c r="H150" s="4"/>
      <c r="I150" s="4"/>
      <c r="J150" s="4"/>
      <c r="K150" s="4"/>
      <c r="L150" s="4"/>
      <c r="M150" s="4"/>
      <c r="N150" s="4"/>
      <c r="O150" s="4"/>
      <c r="P150" s="4"/>
      <c r="Q150" s="4"/>
    </row>
    <row r="151" spans="2:17" ht="13.5" hidden="1" customHeight="1" x14ac:dyDescent="0.2">
      <c r="B151" s="4"/>
      <c r="C151" s="4"/>
      <c r="D151" s="4"/>
      <c r="E151" s="4"/>
      <c r="F151" s="4"/>
      <c r="G151" s="4"/>
      <c r="H151" s="4"/>
      <c r="I151" s="4"/>
      <c r="J151" s="4"/>
      <c r="K151" s="4"/>
      <c r="L151" s="4"/>
      <c r="M151" s="4"/>
      <c r="N151" s="4"/>
      <c r="O151" s="4"/>
      <c r="P151" s="4"/>
      <c r="Q151" s="4"/>
    </row>
    <row r="152" spans="2:17" ht="13.5" hidden="1" customHeight="1" x14ac:dyDescent="0.2">
      <c r="B152" s="4"/>
      <c r="C152" s="4"/>
      <c r="D152" s="4"/>
      <c r="E152" s="4"/>
      <c r="F152" s="4"/>
      <c r="G152" s="4"/>
      <c r="H152" s="4"/>
      <c r="I152" s="4"/>
      <c r="J152" s="4"/>
      <c r="K152" s="4"/>
      <c r="L152" s="4"/>
      <c r="M152" s="4"/>
      <c r="N152" s="4"/>
      <c r="O152" s="4"/>
      <c r="P152" s="4"/>
      <c r="Q152" s="4"/>
    </row>
    <row r="153" spans="2:17" ht="13.5" hidden="1" customHeight="1" x14ac:dyDescent="0.2">
      <c r="B153" s="4"/>
      <c r="C153" s="4"/>
      <c r="D153" s="4"/>
      <c r="E153" s="4"/>
      <c r="F153" s="4"/>
      <c r="G153" s="4"/>
      <c r="H153" s="4"/>
      <c r="I153" s="4"/>
      <c r="J153" s="4"/>
      <c r="K153" s="4"/>
      <c r="L153" s="4"/>
      <c r="M153" s="4"/>
      <c r="N153" s="4"/>
      <c r="O153" s="4"/>
      <c r="P153" s="4"/>
      <c r="Q153" s="4"/>
    </row>
    <row r="154" spans="2:17" ht="13.5" hidden="1" customHeight="1" x14ac:dyDescent="0.2">
      <c r="B154" s="4"/>
      <c r="C154" s="4"/>
      <c r="D154" s="4"/>
      <c r="E154" s="4"/>
      <c r="F154" s="4"/>
      <c r="G154" s="4"/>
      <c r="H154" s="4"/>
      <c r="I154" s="4"/>
      <c r="J154" s="4"/>
      <c r="K154" s="4"/>
      <c r="L154" s="4"/>
      <c r="M154" s="4"/>
      <c r="N154" s="4"/>
      <c r="O154" s="4"/>
      <c r="P154" s="4"/>
      <c r="Q154" s="4"/>
    </row>
    <row r="155" spans="2:17" ht="13.5" hidden="1" customHeight="1" x14ac:dyDescent="0.2">
      <c r="B155" s="4"/>
      <c r="C155" s="4"/>
      <c r="D155" s="4"/>
      <c r="E155" s="4"/>
      <c r="F155" s="4"/>
      <c r="G155" s="4"/>
      <c r="H155" s="4"/>
      <c r="I155" s="4"/>
      <c r="J155" s="4"/>
      <c r="K155" s="4"/>
      <c r="L155" s="4"/>
      <c r="M155" s="4"/>
      <c r="N155" s="4"/>
      <c r="O155" s="4"/>
      <c r="P155" s="4"/>
      <c r="Q155" s="4"/>
    </row>
    <row r="156" spans="2:17" ht="13.5" hidden="1" customHeight="1" x14ac:dyDescent="0.2">
      <c r="B156" s="4"/>
      <c r="C156" s="4"/>
      <c r="D156" s="4"/>
      <c r="E156" s="4"/>
      <c r="F156" s="4"/>
      <c r="G156" s="4"/>
      <c r="H156" s="4"/>
      <c r="I156" s="4"/>
      <c r="J156" s="4"/>
      <c r="K156" s="4"/>
      <c r="L156" s="4"/>
      <c r="M156" s="4"/>
      <c r="N156" s="4"/>
      <c r="O156" s="4"/>
      <c r="P156" s="4"/>
      <c r="Q156" s="4"/>
    </row>
    <row r="157" spans="2:17" ht="13.5" hidden="1" customHeight="1" x14ac:dyDescent="0.2">
      <c r="B157" s="4"/>
      <c r="C157" s="4"/>
      <c r="D157" s="4"/>
      <c r="E157" s="4"/>
      <c r="F157" s="4"/>
      <c r="G157" s="4"/>
      <c r="H157" s="4"/>
      <c r="I157" s="4"/>
      <c r="J157" s="4"/>
      <c r="K157" s="4"/>
      <c r="L157" s="4"/>
      <c r="M157" s="4"/>
      <c r="N157" s="4"/>
      <c r="O157" s="4"/>
      <c r="P157" s="4"/>
      <c r="Q157" s="4"/>
    </row>
    <row r="158" spans="2:17" ht="13.5" hidden="1" customHeight="1" x14ac:dyDescent="0.2">
      <c r="B158" s="4"/>
      <c r="C158" s="4"/>
      <c r="D158" s="4"/>
      <c r="E158" s="4"/>
      <c r="F158" s="4"/>
      <c r="G158" s="4"/>
      <c r="H158" s="4"/>
      <c r="I158" s="4"/>
      <c r="J158" s="4"/>
      <c r="K158" s="4"/>
      <c r="L158" s="4"/>
      <c r="M158" s="4"/>
      <c r="N158" s="4"/>
      <c r="O158" s="4"/>
      <c r="P158" s="4"/>
      <c r="Q158" s="4"/>
    </row>
    <row r="159" spans="2:17" ht="13.5" hidden="1" customHeight="1" x14ac:dyDescent="0.2">
      <c r="B159" s="4"/>
      <c r="C159" s="4"/>
      <c r="D159" s="4"/>
      <c r="E159" s="4"/>
      <c r="F159" s="4"/>
      <c r="G159" s="4"/>
      <c r="H159" s="4"/>
      <c r="I159" s="4"/>
      <c r="J159" s="4"/>
      <c r="K159" s="4"/>
      <c r="L159" s="4"/>
      <c r="M159" s="4"/>
      <c r="N159" s="4"/>
      <c r="O159" s="4"/>
      <c r="P159" s="4"/>
      <c r="Q159" s="4"/>
    </row>
    <row r="160" spans="2:17" ht="13.5" hidden="1" customHeight="1" x14ac:dyDescent="0.2">
      <c r="B160" s="4"/>
      <c r="C160" s="4"/>
      <c r="D160" s="4"/>
      <c r="E160" s="4"/>
      <c r="F160" s="4"/>
      <c r="G160" s="4"/>
      <c r="H160" s="4"/>
      <c r="I160" s="4"/>
      <c r="J160" s="4"/>
      <c r="K160" s="4"/>
      <c r="L160" s="4"/>
      <c r="M160" s="4"/>
      <c r="N160" s="4"/>
      <c r="O160" s="4"/>
      <c r="P160" s="4"/>
      <c r="Q160" s="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5">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O79:O80"/>
    <mergeCell ref="I79:J80"/>
    <mergeCell ref="K79:K80"/>
    <mergeCell ref="L79:L80"/>
    <mergeCell ref="M79:M80"/>
    <mergeCell ref="N79:N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51" customWidth="1"/>
    <col min="2" max="16" width="9" style="51" customWidth="1"/>
    <col min="17" max="17" width="9.109375" style="51" customWidth="1"/>
    <col min="18" max="18" width="9.109375" style="51" bestFit="1" customWidth="1"/>
    <col min="19" max="34" width="9" style="51" customWidth="1"/>
    <col min="35" max="16384" width="9" style="50" hidden="1"/>
  </cols>
  <sheetData>
    <row r="1" spans="2:34" ht="13.5" customHeight="1"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2:34" ht="13.2" x14ac:dyDescent="0.2">
      <c r="S2" s="50"/>
      <c r="AH2" s="50"/>
    </row>
    <row r="3" spans="2:34" ht="13.2" x14ac:dyDescent="0.2">
      <c r="C3" s="50"/>
      <c r="D3" s="50"/>
      <c r="E3" s="50"/>
      <c r="F3" s="50"/>
      <c r="G3" s="50"/>
      <c r="H3" s="50"/>
      <c r="I3" s="50"/>
      <c r="J3" s="50"/>
      <c r="K3" s="50"/>
      <c r="L3" s="50"/>
      <c r="M3" s="50"/>
      <c r="N3" s="50"/>
      <c r="O3" s="50"/>
      <c r="P3" s="50"/>
      <c r="Q3" s="50"/>
      <c r="R3" s="50"/>
      <c r="S3" s="50"/>
      <c r="U3" s="50"/>
      <c r="V3" s="50"/>
      <c r="W3" s="50"/>
      <c r="X3" s="50"/>
      <c r="Y3" s="50"/>
      <c r="Z3" s="50"/>
      <c r="AA3" s="50"/>
      <c r="AB3" s="50"/>
      <c r="AC3" s="50"/>
      <c r="AD3" s="50"/>
      <c r="AE3" s="50"/>
      <c r="AF3" s="50"/>
      <c r="AG3" s="50"/>
      <c r="AH3" s="50"/>
    </row>
    <row r="4" spans="2:34" ht="13.2" x14ac:dyDescent="0.2"/>
    <row r="5" spans="2:34" ht="13.2" x14ac:dyDescent="0.2"/>
    <row r="6" spans="2:34" ht="13.2" x14ac:dyDescent="0.2"/>
    <row r="7" spans="2:34" ht="13.2" x14ac:dyDescent="0.2"/>
    <row r="8" spans="2:34" ht="13.2" x14ac:dyDescent="0.2"/>
    <row r="9" spans="2:34" ht="13.2" x14ac:dyDescent="0.2">
      <c r="AH9" s="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0"/>
    </row>
    <row r="18" spans="12:34" ht="13.2" x14ac:dyDescent="0.2"/>
    <row r="19" spans="12:34" ht="13.2" x14ac:dyDescent="0.2"/>
    <row r="20" spans="12:34" ht="13.2" x14ac:dyDescent="0.2">
      <c r="AH20" s="50"/>
    </row>
    <row r="21" spans="12:34" ht="13.2" x14ac:dyDescent="0.2">
      <c r="AH21" s="50"/>
    </row>
    <row r="22" spans="12:34" ht="13.2" x14ac:dyDescent="0.2"/>
    <row r="23" spans="12:34" ht="13.2" x14ac:dyDescent="0.2"/>
    <row r="24" spans="12:34" ht="13.2" x14ac:dyDescent="0.2">
      <c r="Q24" s="50"/>
    </row>
    <row r="25" spans="12:34" ht="13.2" x14ac:dyDescent="0.2"/>
    <row r="26" spans="12:34" ht="13.2" x14ac:dyDescent="0.2"/>
    <row r="27" spans="12:34" ht="13.2" x14ac:dyDescent="0.2"/>
    <row r="28" spans="12:34" ht="13.2" x14ac:dyDescent="0.2">
      <c r="O28" s="50"/>
      <c r="T28" s="50"/>
      <c r="AH28" s="50"/>
    </row>
    <row r="29" spans="12:34" ht="13.2" x14ac:dyDescent="0.2"/>
    <row r="30" spans="12:34" ht="13.2" x14ac:dyDescent="0.2"/>
    <row r="31" spans="12:34" ht="13.2" x14ac:dyDescent="0.2">
      <c r="Q31" s="50"/>
    </row>
    <row r="32" spans="12:34" ht="13.2" x14ac:dyDescent="0.2">
      <c r="L32" s="50"/>
    </row>
    <row r="33" spans="2:34" ht="13.2" x14ac:dyDescent="0.2">
      <c r="C33" s="50"/>
      <c r="E33" s="50"/>
      <c r="G33" s="50"/>
      <c r="I33" s="50"/>
      <c r="X33" s="50"/>
    </row>
    <row r="34" spans="2:34" ht="13.2" x14ac:dyDescent="0.2">
      <c r="B34" s="50"/>
      <c r="P34" s="50"/>
      <c r="R34" s="50"/>
      <c r="T34" s="50"/>
    </row>
    <row r="35" spans="2:34" ht="13.2" x14ac:dyDescent="0.2">
      <c r="D35" s="50"/>
      <c r="W35" s="50"/>
      <c r="AC35" s="50"/>
      <c r="AD35" s="50"/>
      <c r="AE35" s="50"/>
      <c r="AF35" s="50"/>
      <c r="AG35" s="50"/>
      <c r="AH35" s="50"/>
    </row>
    <row r="36" spans="2:34" ht="13.2" x14ac:dyDescent="0.2">
      <c r="H36" s="50"/>
      <c r="J36" s="50"/>
      <c r="K36" s="50"/>
      <c r="M36" s="50"/>
      <c r="Y36" s="50"/>
      <c r="Z36" s="50"/>
      <c r="AA36" s="50"/>
      <c r="AB36" s="50"/>
      <c r="AC36" s="50"/>
      <c r="AD36" s="50"/>
      <c r="AE36" s="50"/>
      <c r="AF36" s="50"/>
      <c r="AG36" s="50"/>
      <c r="AH36" s="50"/>
    </row>
    <row r="37" spans="2:34" ht="13.2" x14ac:dyDescent="0.2">
      <c r="AH37" s="50"/>
    </row>
    <row r="38" spans="2:34" ht="13.2" x14ac:dyDescent="0.2">
      <c r="AG38" s="50"/>
      <c r="AH38" s="50"/>
    </row>
    <row r="39" spans="2:34" ht="13.2" x14ac:dyDescent="0.2"/>
    <row r="40" spans="2:34" ht="13.2" x14ac:dyDescent="0.2">
      <c r="X40" s="50"/>
    </row>
    <row r="41" spans="2:34" ht="13.2" x14ac:dyDescent="0.2">
      <c r="R41" s="50"/>
    </row>
    <row r="42" spans="2:34" ht="13.2" x14ac:dyDescent="0.2">
      <c r="W42" s="50"/>
    </row>
    <row r="43" spans="2:34" ht="13.2" x14ac:dyDescent="0.2">
      <c r="Y43" s="50"/>
      <c r="Z43" s="50"/>
      <c r="AA43" s="50"/>
      <c r="AB43" s="50"/>
      <c r="AC43" s="50"/>
      <c r="AD43" s="50"/>
      <c r="AE43" s="50"/>
      <c r="AF43" s="50"/>
      <c r="AG43" s="50"/>
      <c r="AH43" s="50"/>
    </row>
    <row r="44" spans="2:34" ht="13.2" x14ac:dyDescent="0.2">
      <c r="AH44" s="50"/>
    </row>
    <row r="45" spans="2:34" ht="13.2" x14ac:dyDescent="0.2">
      <c r="X45" s="50"/>
    </row>
    <row r="46" spans="2:34" ht="13.2" x14ac:dyDescent="0.2"/>
    <row r="47" spans="2:34" ht="13.2" x14ac:dyDescent="0.2"/>
    <row r="48" spans="2:34" ht="13.2" x14ac:dyDescent="0.2">
      <c r="W48" s="50"/>
      <c r="Y48" s="50"/>
      <c r="Z48" s="50"/>
      <c r="AA48" s="50"/>
      <c r="AB48" s="50"/>
      <c r="AC48" s="50"/>
      <c r="AD48" s="50"/>
      <c r="AE48" s="50"/>
      <c r="AF48" s="50"/>
      <c r="AG48" s="50"/>
      <c r="AH48" s="50"/>
    </row>
    <row r="49" spans="28:34" ht="13.2" x14ac:dyDescent="0.2"/>
    <row r="50" spans="28:34" ht="13.2" x14ac:dyDescent="0.2">
      <c r="AE50" s="50"/>
      <c r="AF50" s="50"/>
      <c r="AG50" s="50"/>
      <c r="AH50" s="50"/>
    </row>
    <row r="51" spans="28:34" ht="13.2" x14ac:dyDescent="0.2">
      <c r="AC51" s="50"/>
      <c r="AD51" s="50"/>
      <c r="AE51" s="50"/>
      <c r="AF51" s="50"/>
      <c r="AG51" s="50"/>
      <c r="AH51" s="50"/>
    </row>
    <row r="52" spans="28:34" ht="13.2" x14ac:dyDescent="0.2"/>
    <row r="53" spans="28:34" ht="13.2" x14ac:dyDescent="0.2">
      <c r="AF53" s="50"/>
      <c r="AG53" s="50"/>
      <c r="AH53" s="50"/>
    </row>
    <row r="54" spans="28:34" ht="13.2" x14ac:dyDescent="0.2">
      <c r="AH54" s="50"/>
    </row>
    <row r="55" spans="28:34" ht="13.2" x14ac:dyDescent="0.2"/>
    <row r="56" spans="28:34" ht="13.2" x14ac:dyDescent="0.2">
      <c r="AB56" s="50"/>
      <c r="AC56" s="50"/>
      <c r="AD56" s="50"/>
      <c r="AE56" s="50"/>
      <c r="AF56" s="50"/>
      <c r="AG56" s="50"/>
      <c r="AH56" s="50"/>
    </row>
    <row r="57" spans="28:34" ht="13.2" x14ac:dyDescent="0.2">
      <c r="AH57" s="50"/>
    </row>
    <row r="58" spans="28:34" ht="13.2" x14ac:dyDescent="0.2">
      <c r="AH58" s="50"/>
    </row>
    <row r="59" spans="28:34" ht="13.2" x14ac:dyDescent="0.2"/>
    <row r="60" spans="28:34" ht="13.2" x14ac:dyDescent="0.2"/>
    <row r="61" spans="28:34" ht="13.2" x14ac:dyDescent="0.2"/>
    <row r="62" spans="28:34" ht="13.2" x14ac:dyDescent="0.2"/>
    <row r="63" spans="28:34" ht="13.2" x14ac:dyDescent="0.2">
      <c r="AH63" s="50"/>
    </row>
    <row r="64" spans="28:34" ht="13.2" x14ac:dyDescent="0.2">
      <c r="AG64" s="50"/>
      <c r="AH64" s="50"/>
    </row>
    <row r="65" spans="28:34" ht="13.2" x14ac:dyDescent="0.2"/>
    <row r="66" spans="28:34" ht="13.2" x14ac:dyDescent="0.2"/>
    <row r="67" spans="28:34" ht="13.2" x14ac:dyDescent="0.2"/>
    <row r="68" spans="28:34" ht="13.2" x14ac:dyDescent="0.2">
      <c r="AB68" s="50"/>
      <c r="AC68" s="50"/>
      <c r="AD68" s="50"/>
      <c r="AE68" s="50"/>
      <c r="AF68" s="50"/>
      <c r="AG68" s="50"/>
      <c r="AH68" s="50"/>
    </row>
    <row r="69" spans="28:34" ht="13.2" x14ac:dyDescent="0.2">
      <c r="AF69" s="50"/>
      <c r="AG69" s="50"/>
      <c r="AH69" s="50"/>
    </row>
    <row r="70" spans="28:34" ht="13.2" x14ac:dyDescent="0.2"/>
    <row r="71" spans="28:34" ht="13.2" x14ac:dyDescent="0.2"/>
    <row r="72" spans="28:34" ht="13.2" x14ac:dyDescent="0.2"/>
    <row r="73" spans="28:34" ht="13.2" x14ac:dyDescent="0.2"/>
    <row r="74" spans="28:34" ht="13.2" x14ac:dyDescent="0.2"/>
    <row r="75" spans="28:34" ht="13.2" x14ac:dyDescent="0.2">
      <c r="AH75" s="50"/>
    </row>
    <row r="76" spans="28:34" ht="13.2" x14ac:dyDescent="0.2">
      <c r="AF76" s="50"/>
      <c r="AG76" s="50"/>
      <c r="AH76" s="50"/>
    </row>
    <row r="77" spans="28:34" ht="13.2" x14ac:dyDescent="0.2">
      <c r="AG77" s="50"/>
      <c r="AH77" s="50"/>
    </row>
    <row r="78" spans="28:34" ht="13.2" x14ac:dyDescent="0.2"/>
    <row r="79" spans="28:34" ht="13.2" x14ac:dyDescent="0.2"/>
    <row r="80" spans="28:34" ht="13.2" x14ac:dyDescent="0.2"/>
    <row r="81" spans="25:34" ht="13.2" x14ac:dyDescent="0.2"/>
    <row r="82" spans="25:34" ht="13.2" x14ac:dyDescent="0.2">
      <c r="Y82" s="50"/>
    </row>
    <row r="83" spans="25:34" ht="13.2" x14ac:dyDescent="0.2">
      <c r="Y83" s="50"/>
      <c r="Z83" s="50"/>
      <c r="AA83" s="50"/>
      <c r="AB83" s="50"/>
      <c r="AC83" s="50"/>
      <c r="AD83" s="50"/>
      <c r="AE83" s="50"/>
      <c r="AF83" s="50"/>
      <c r="AG83" s="50"/>
      <c r="AH83" s="50"/>
    </row>
    <row r="84" spans="25:34" ht="13.2" x14ac:dyDescent="0.2"/>
    <row r="85" spans="25:34" ht="13.2" x14ac:dyDescent="0.2"/>
    <row r="86" spans="25:34" ht="13.2" x14ac:dyDescent="0.2"/>
    <row r="87" spans="25:34" ht="13.2" x14ac:dyDescent="0.2"/>
    <row r="88" spans="25:34" ht="13.2" x14ac:dyDescent="0.2">
      <c r="AH88" s="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0"/>
      <c r="AG94" s="50"/>
      <c r="AH94" s="50"/>
    </row>
    <row r="95" spans="25:34" ht="13.5" customHeight="1" x14ac:dyDescent="0.2">
      <c r="AH95" s="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0"/>
    </row>
    <row r="102" spans="33:34" ht="13.5" customHeight="1" x14ac:dyDescent="0.2"/>
    <row r="103" spans="33:34" ht="13.5" customHeight="1" x14ac:dyDescent="0.2"/>
    <row r="104" spans="33:34" ht="13.5" customHeight="1" x14ac:dyDescent="0.2">
      <c r="AG104" s="50"/>
      <c r="AH104" s="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50"/>
    </row>
    <row r="117" spans="34:34" ht="13.5" customHeight="1" x14ac:dyDescent="0.2"/>
    <row r="118" spans="34:34" ht="13.5" customHeight="1" x14ac:dyDescent="0.2"/>
    <row r="119" spans="34:34" ht="13.5" customHeight="1" x14ac:dyDescent="0.2"/>
    <row r="120" spans="34:34" ht="13.5" customHeight="1" x14ac:dyDescent="0.2">
      <c r="AH120" s="50"/>
    </row>
    <row r="121" spans="34:34" ht="13.5" customHeight="1" x14ac:dyDescent="0.2">
      <c r="AH121" s="50"/>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51" customWidth="1"/>
    <col min="2" max="16" width="9" style="51" customWidth="1"/>
    <col min="17" max="17" width="9.109375" style="51" customWidth="1"/>
    <col min="18" max="18" width="9.109375" style="51" bestFit="1" customWidth="1"/>
    <col min="19" max="34" width="9" style="51" customWidth="1"/>
    <col min="35" max="16384" width="9" style="50" hidden="1"/>
  </cols>
  <sheetData>
    <row r="1" spans="2:34" ht="13.5" customHeight="1"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2:34" ht="13.2" x14ac:dyDescent="0.2">
      <c r="S2" s="50"/>
      <c r="AH2" s="50"/>
    </row>
    <row r="3" spans="2:34" ht="13.2" x14ac:dyDescent="0.2">
      <c r="C3" s="50"/>
      <c r="D3" s="50"/>
      <c r="E3" s="50"/>
      <c r="F3" s="50"/>
      <c r="G3" s="50"/>
      <c r="H3" s="50"/>
      <c r="I3" s="50"/>
      <c r="J3" s="50"/>
      <c r="K3" s="50"/>
      <c r="L3" s="50"/>
      <c r="M3" s="50"/>
      <c r="N3" s="50"/>
      <c r="O3" s="50"/>
      <c r="P3" s="50"/>
      <c r="Q3" s="50"/>
      <c r="R3" s="50"/>
      <c r="S3" s="50"/>
      <c r="U3" s="50"/>
      <c r="V3" s="50"/>
      <c r="W3" s="50"/>
      <c r="X3" s="50"/>
      <c r="Y3" s="50"/>
      <c r="Z3" s="50"/>
      <c r="AA3" s="50"/>
      <c r="AB3" s="50"/>
      <c r="AC3" s="50"/>
      <c r="AD3" s="50"/>
      <c r="AE3" s="50"/>
      <c r="AF3" s="50"/>
      <c r="AG3" s="50"/>
      <c r="AH3" s="50"/>
    </row>
    <row r="4" spans="2:34" ht="13.2" x14ac:dyDescent="0.2"/>
    <row r="5" spans="2:34" ht="13.2" x14ac:dyDescent="0.2"/>
    <row r="6" spans="2:34" ht="13.2" x14ac:dyDescent="0.2"/>
    <row r="7" spans="2:34" ht="13.2" x14ac:dyDescent="0.2"/>
    <row r="8" spans="2:34" ht="13.2" x14ac:dyDescent="0.2"/>
    <row r="9" spans="2:34" ht="13.2" x14ac:dyDescent="0.2">
      <c r="AH9" s="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0"/>
    </row>
    <row r="18" spans="12:34" ht="13.2" x14ac:dyDescent="0.2"/>
    <row r="19" spans="12:34" ht="13.2" x14ac:dyDescent="0.2"/>
    <row r="20" spans="12:34" ht="13.2" x14ac:dyDescent="0.2">
      <c r="AH20" s="50"/>
    </row>
    <row r="21" spans="12:34" ht="13.2" x14ac:dyDescent="0.2">
      <c r="AH21" s="50"/>
    </row>
    <row r="22" spans="12:34" ht="13.2" x14ac:dyDescent="0.2"/>
    <row r="23" spans="12:34" ht="13.2" x14ac:dyDescent="0.2"/>
    <row r="24" spans="12:34" ht="13.2" x14ac:dyDescent="0.2">
      <c r="Q24" s="50"/>
    </row>
    <row r="25" spans="12:34" ht="13.2" x14ac:dyDescent="0.2"/>
    <row r="26" spans="12:34" ht="13.2" x14ac:dyDescent="0.2"/>
    <row r="27" spans="12:34" ht="13.2" x14ac:dyDescent="0.2"/>
    <row r="28" spans="12:34" ht="13.2" x14ac:dyDescent="0.2">
      <c r="O28" s="50"/>
      <c r="T28" s="50"/>
      <c r="AH28" s="50"/>
    </row>
    <row r="29" spans="12:34" ht="13.2" x14ac:dyDescent="0.2"/>
    <row r="30" spans="12:34" ht="13.2" x14ac:dyDescent="0.2"/>
    <row r="31" spans="12:34" ht="13.2" x14ac:dyDescent="0.2">
      <c r="Q31" s="50"/>
    </row>
    <row r="32" spans="12:34" ht="13.2" x14ac:dyDescent="0.2">
      <c r="L32" s="50"/>
    </row>
    <row r="33" spans="2:34" ht="13.2" x14ac:dyDescent="0.2">
      <c r="C33" s="50"/>
      <c r="E33" s="50"/>
      <c r="G33" s="50"/>
      <c r="I33" s="50"/>
      <c r="X33" s="50"/>
    </row>
    <row r="34" spans="2:34" ht="13.2" x14ac:dyDescent="0.2">
      <c r="B34" s="50"/>
      <c r="P34" s="50"/>
      <c r="R34" s="50"/>
      <c r="T34" s="50"/>
    </row>
    <row r="35" spans="2:34" ht="13.2" x14ac:dyDescent="0.2">
      <c r="D35" s="50"/>
      <c r="W35" s="50"/>
      <c r="AC35" s="50"/>
      <c r="AD35" s="50"/>
      <c r="AE35" s="50"/>
      <c r="AF35" s="50"/>
      <c r="AG35" s="50"/>
      <c r="AH35" s="50"/>
    </row>
    <row r="36" spans="2:34" ht="13.2" x14ac:dyDescent="0.2">
      <c r="H36" s="50"/>
      <c r="J36" s="50"/>
      <c r="K36" s="50"/>
      <c r="M36" s="50"/>
      <c r="Y36" s="50"/>
      <c r="Z36" s="50"/>
      <c r="AA36" s="50"/>
      <c r="AB36" s="50"/>
      <c r="AC36" s="50"/>
      <c r="AD36" s="50"/>
      <c r="AE36" s="50"/>
      <c r="AF36" s="50"/>
      <c r="AG36" s="50"/>
      <c r="AH36" s="50"/>
    </row>
    <row r="37" spans="2:34" ht="13.2" x14ac:dyDescent="0.2">
      <c r="AH37" s="50"/>
    </row>
    <row r="38" spans="2:34" ht="13.2" x14ac:dyDescent="0.2">
      <c r="AG38" s="50"/>
      <c r="AH38" s="50"/>
    </row>
    <row r="39" spans="2:34" ht="13.2" x14ac:dyDescent="0.2"/>
    <row r="40" spans="2:34" ht="13.2" x14ac:dyDescent="0.2">
      <c r="X40" s="50"/>
    </row>
    <row r="41" spans="2:34" ht="13.2" x14ac:dyDescent="0.2">
      <c r="R41" s="50"/>
    </row>
    <row r="42" spans="2:34" ht="13.2" x14ac:dyDescent="0.2">
      <c r="W42" s="50"/>
    </row>
    <row r="43" spans="2:34" ht="13.2" x14ac:dyDescent="0.2">
      <c r="Y43" s="50"/>
      <c r="Z43" s="50"/>
      <c r="AA43" s="50"/>
      <c r="AB43" s="50"/>
      <c r="AC43" s="50"/>
      <c r="AD43" s="50"/>
      <c r="AE43" s="50"/>
      <c r="AF43" s="50"/>
      <c r="AG43" s="50"/>
      <c r="AH43" s="50"/>
    </row>
    <row r="44" spans="2:34" ht="13.2" x14ac:dyDescent="0.2">
      <c r="AH44" s="50"/>
    </row>
    <row r="45" spans="2:34" ht="13.2" x14ac:dyDescent="0.2">
      <c r="X45" s="50"/>
    </row>
    <row r="46" spans="2:34" ht="13.2" x14ac:dyDescent="0.2"/>
    <row r="47" spans="2:34" ht="13.2" x14ac:dyDescent="0.2"/>
    <row r="48" spans="2:34" ht="13.2" x14ac:dyDescent="0.2">
      <c r="W48" s="50"/>
      <c r="Y48" s="50"/>
      <c r="Z48" s="50"/>
      <c r="AA48" s="50"/>
      <c r="AB48" s="50"/>
      <c r="AC48" s="50"/>
      <c r="AD48" s="50"/>
      <c r="AE48" s="50"/>
      <c r="AF48" s="50"/>
      <c r="AG48" s="50"/>
      <c r="AH48" s="50"/>
    </row>
    <row r="49" spans="28:34" ht="13.2" x14ac:dyDescent="0.2"/>
    <row r="50" spans="28:34" ht="13.2" x14ac:dyDescent="0.2">
      <c r="AE50" s="50"/>
      <c r="AF50" s="50"/>
      <c r="AG50" s="50"/>
      <c r="AH50" s="50"/>
    </row>
    <row r="51" spans="28:34" ht="13.2" x14ac:dyDescent="0.2">
      <c r="AC51" s="50"/>
      <c r="AD51" s="50"/>
      <c r="AE51" s="50"/>
      <c r="AF51" s="50"/>
      <c r="AG51" s="50"/>
      <c r="AH51" s="50"/>
    </row>
    <row r="52" spans="28:34" ht="13.2" x14ac:dyDescent="0.2"/>
    <row r="53" spans="28:34" ht="13.2" x14ac:dyDescent="0.2">
      <c r="AF53" s="50"/>
      <c r="AG53" s="50"/>
      <c r="AH53" s="50"/>
    </row>
    <row r="54" spans="28:34" ht="13.2" x14ac:dyDescent="0.2">
      <c r="AH54" s="50"/>
    </row>
    <row r="55" spans="28:34" ht="13.2" x14ac:dyDescent="0.2"/>
    <row r="56" spans="28:34" ht="13.2" x14ac:dyDescent="0.2">
      <c r="AB56" s="50"/>
      <c r="AC56" s="50"/>
      <c r="AD56" s="50"/>
      <c r="AE56" s="50"/>
      <c r="AF56" s="50"/>
      <c r="AG56" s="50"/>
      <c r="AH56" s="50"/>
    </row>
    <row r="57" spans="28:34" ht="13.2" x14ac:dyDescent="0.2">
      <c r="AH57" s="50"/>
    </row>
    <row r="58" spans="28:34" ht="13.2" x14ac:dyDescent="0.2">
      <c r="AH58" s="50"/>
    </row>
    <row r="59" spans="28:34" ht="13.2" x14ac:dyDescent="0.2">
      <c r="AG59" s="50"/>
      <c r="AH59" s="50"/>
    </row>
    <row r="60" spans="28:34" ht="13.2" x14ac:dyDescent="0.2"/>
    <row r="61" spans="28:34" ht="13.2" x14ac:dyDescent="0.2"/>
    <row r="62" spans="28:34" ht="13.2" x14ac:dyDescent="0.2"/>
    <row r="63" spans="28:34" ht="13.2" x14ac:dyDescent="0.2">
      <c r="AH63" s="50"/>
    </row>
    <row r="64" spans="28:34" ht="13.2" x14ac:dyDescent="0.2">
      <c r="AG64" s="50"/>
      <c r="AH64" s="50"/>
    </row>
    <row r="65" spans="28:34" ht="13.2" x14ac:dyDescent="0.2"/>
    <row r="66" spans="28:34" ht="13.2" x14ac:dyDescent="0.2"/>
    <row r="67" spans="28:34" ht="13.2" x14ac:dyDescent="0.2"/>
    <row r="68" spans="28:34" ht="13.2" x14ac:dyDescent="0.2">
      <c r="AB68" s="50"/>
      <c r="AC68" s="50"/>
      <c r="AD68" s="50"/>
      <c r="AE68" s="50"/>
      <c r="AF68" s="50"/>
      <c r="AG68" s="50"/>
      <c r="AH68" s="50"/>
    </row>
    <row r="69" spans="28:34" ht="13.2" x14ac:dyDescent="0.2">
      <c r="AF69" s="50"/>
      <c r="AG69" s="50"/>
      <c r="AH69" s="50"/>
    </row>
    <row r="70" spans="28:34" ht="13.2" x14ac:dyDescent="0.2"/>
    <row r="71" spans="28:34" ht="13.2" x14ac:dyDescent="0.2"/>
    <row r="72" spans="28:34" ht="13.2" x14ac:dyDescent="0.2"/>
    <row r="73" spans="28:34" ht="13.2" x14ac:dyDescent="0.2"/>
    <row r="74" spans="28:34" ht="13.2" x14ac:dyDescent="0.2"/>
    <row r="75" spans="28:34" ht="13.2" x14ac:dyDescent="0.2">
      <c r="AH75" s="50"/>
    </row>
    <row r="76" spans="28:34" ht="13.2" x14ac:dyDescent="0.2">
      <c r="AF76" s="50"/>
      <c r="AG76" s="50"/>
      <c r="AH76" s="50"/>
    </row>
    <row r="77" spans="28:34" ht="13.2" x14ac:dyDescent="0.2">
      <c r="AG77" s="50"/>
      <c r="AH77" s="50"/>
    </row>
    <row r="78" spans="28:34" ht="13.2" x14ac:dyDescent="0.2"/>
    <row r="79" spans="28:34" ht="13.2" x14ac:dyDescent="0.2"/>
    <row r="80" spans="28:34" ht="13.2" x14ac:dyDescent="0.2"/>
    <row r="81" spans="25:34" ht="13.2" x14ac:dyDescent="0.2"/>
    <row r="82" spans="25:34" ht="13.2" x14ac:dyDescent="0.2">
      <c r="Y82" s="50"/>
    </row>
    <row r="83" spans="25:34" ht="13.2" x14ac:dyDescent="0.2">
      <c r="Y83" s="50"/>
      <c r="Z83" s="50"/>
      <c r="AA83" s="50"/>
      <c r="AB83" s="50"/>
      <c r="AC83" s="50"/>
      <c r="AD83" s="50"/>
      <c r="AE83" s="50"/>
      <c r="AF83" s="50"/>
      <c r="AG83" s="50"/>
      <c r="AH83" s="50"/>
    </row>
    <row r="84" spans="25:34" ht="13.2" x14ac:dyDescent="0.2"/>
    <row r="85" spans="25:34" ht="13.2" x14ac:dyDescent="0.2"/>
    <row r="86" spans="25:34" ht="13.2" x14ac:dyDescent="0.2"/>
    <row r="87" spans="25:34" ht="13.2" x14ac:dyDescent="0.2"/>
    <row r="88" spans="25:34" ht="13.2" x14ac:dyDescent="0.2">
      <c r="AH88" s="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0"/>
      <c r="AG94" s="50"/>
      <c r="AH94" s="50"/>
    </row>
    <row r="95" spans="25:34" ht="13.5" customHeight="1" x14ac:dyDescent="0.2">
      <c r="AH95" s="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0"/>
    </row>
    <row r="102" spans="33:34" ht="13.5" customHeight="1" x14ac:dyDescent="0.2"/>
    <row r="103" spans="33:34" ht="13.5" customHeight="1" x14ac:dyDescent="0.2"/>
    <row r="104" spans="33:34" ht="13.5" customHeight="1" x14ac:dyDescent="0.2">
      <c r="AG104" s="50"/>
      <c r="AH104" s="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50"/>
    </row>
    <row r="117" spans="34:34" ht="13.5" customHeight="1" x14ac:dyDescent="0.2"/>
    <row r="118" spans="34:34" ht="13.5" customHeight="1" x14ac:dyDescent="0.2"/>
    <row r="119" spans="34:34" ht="13.5" customHeight="1" x14ac:dyDescent="0.2"/>
    <row r="120" spans="34:34" ht="13.5" customHeight="1" x14ac:dyDescent="0.2">
      <c r="AH120" s="50"/>
    </row>
    <row r="121" spans="34:34" ht="13.5" customHeight="1" x14ac:dyDescent="0.2">
      <c r="AH121" s="50"/>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94" customWidth="1"/>
    <col min="144" max="16384" width="0" style="94" hidden="1"/>
  </cols>
  <sheetData>
    <row r="1" spans="2:143" ht="22.5" customHeight="1" thickBot="1" x14ac:dyDescent="0.25">
      <c r="B1" s="91"/>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705" t="s">
        <v>153</v>
      </c>
      <c r="DI1" s="706"/>
      <c r="DJ1" s="706"/>
      <c r="DK1" s="706"/>
      <c r="DL1" s="706"/>
      <c r="DM1" s="706"/>
      <c r="DN1" s="707"/>
      <c r="DP1" s="705" t="s">
        <v>154</v>
      </c>
      <c r="DQ1" s="706"/>
      <c r="DR1" s="706"/>
      <c r="DS1" s="706"/>
      <c r="DT1" s="706"/>
      <c r="DU1" s="706"/>
      <c r="DV1" s="706"/>
      <c r="DW1" s="706"/>
      <c r="DX1" s="706"/>
      <c r="DY1" s="706"/>
      <c r="DZ1" s="706"/>
      <c r="EA1" s="706"/>
      <c r="EB1" s="706"/>
      <c r="EC1" s="707"/>
      <c r="ED1" s="92"/>
      <c r="EE1" s="92"/>
      <c r="EF1" s="92"/>
      <c r="EG1" s="92"/>
      <c r="EH1" s="92"/>
      <c r="EI1" s="92"/>
      <c r="EJ1" s="92"/>
      <c r="EK1" s="92"/>
      <c r="EL1" s="92"/>
      <c r="EM1" s="92"/>
    </row>
    <row r="2" spans="2:143" ht="22.5" customHeight="1" x14ac:dyDescent="0.2">
      <c r="B2" s="95" t="s">
        <v>155</v>
      </c>
      <c r="R2" s="96"/>
      <c r="S2" s="96"/>
      <c r="T2" s="96"/>
      <c r="U2" s="96"/>
      <c r="V2" s="96"/>
      <c r="W2" s="96"/>
      <c r="X2" s="96"/>
      <c r="Y2" s="96"/>
      <c r="Z2" s="96"/>
      <c r="AA2" s="96"/>
      <c r="AB2" s="96"/>
      <c r="AC2" s="96"/>
      <c r="AE2" s="97"/>
      <c r="AF2" s="97"/>
      <c r="AG2" s="97"/>
      <c r="AH2" s="97"/>
      <c r="AI2" s="97"/>
      <c r="AJ2" s="96"/>
      <c r="AK2" s="96"/>
      <c r="AL2" s="96"/>
      <c r="AM2" s="96"/>
      <c r="AN2" s="96"/>
      <c r="AO2" s="96"/>
      <c r="AP2" s="96"/>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row>
    <row r="3" spans="2:143" ht="11.25" customHeight="1" x14ac:dyDescent="0.2">
      <c r="B3" s="651" t="s">
        <v>156</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157</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96" t="s">
        <v>158</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2">
      <c r="B4" s="651" t="s">
        <v>26</v>
      </c>
      <c r="C4" s="652"/>
      <c r="D4" s="652"/>
      <c r="E4" s="652"/>
      <c r="F4" s="652"/>
      <c r="G4" s="652"/>
      <c r="H4" s="652"/>
      <c r="I4" s="652"/>
      <c r="J4" s="652"/>
      <c r="K4" s="652"/>
      <c r="L4" s="652"/>
      <c r="M4" s="652"/>
      <c r="N4" s="652"/>
      <c r="O4" s="652"/>
      <c r="P4" s="652"/>
      <c r="Q4" s="653"/>
      <c r="R4" s="651" t="s">
        <v>159</v>
      </c>
      <c r="S4" s="652"/>
      <c r="T4" s="652"/>
      <c r="U4" s="652"/>
      <c r="V4" s="652"/>
      <c r="W4" s="652"/>
      <c r="X4" s="652"/>
      <c r="Y4" s="653"/>
      <c r="Z4" s="651" t="s">
        <v>160</v>
      </c>
      <c r="AA4" s="652"/>
      <c r="AB4" s="652"/>
      <c r="AC4" s="653"/>
      <c r="AD4" s="651" t="s">
        <v>161</v>
      </c>
      <c r="AE4" s="652"/>
      <c r="AF4" s="652"/>
      <c r="AG4" s="652"/>
      <c r="AH4" s="652"/>
      <c r="AI4" s="652"/>
      <c r="AJ4" s="652"/>
      <c r="AK4" s="653"/>
      <c r="AL4" s="651" t="s">
        <v>160</v>
      </c>
      <c r="AM4" s="652"/>
      <c r="AN4" s="652"/>
      <c r="AO4" s="653"/>
      <c r="AP4" s="702" t="s">
        <v>162</v>
      </c>
      <c r="AQ4" s="702"/>
      <c r="AR4" s="702"/>
      <c r="AS4" s="702"/>
      <c r="AT4" s="702"/>
      <c r="AU4" s="702"/>
      <c r="AV4" s="702"/>
      <c r="AW4" s="702"/>
      <c r="AX4" s="702"/>
      <c r="AY4" s="702"/>
      <c r="AZ4" s="702"/>
      <c r="BA4" s="702"/>
      <c r="BB4" s="702"/>
      <c r="BC4" s="702"/>
      <c r="BD4" s="702"/>
      <c r="BE4" s="702"/>
      <c r="BF4" s="702"/>
      <c r="BG4" s="702" t="s">
        <v>163</v>
      </c>
      <c r="BH4" s="702"/>
      <c r="BI4" s="702"/>
      <c r="BJ4" s="702"/>
      <c r="BK4" s="702"/>
      <c r="BL4" s="702"/>
      <c r="BM4" s="702"/>
      <c r="BN4" s="702"/>
      <c r="BO4" s="702" t="s">
        <v>160</v>
      </c>
      <c r="BP4" s="702"/>
      <c r="BQ4" s="702"/>
      <c r="BR4" s="702"/>
      <c r="BS4" s="702" t="s">
        <v>164</v>
      </c>
      <c r="BT4" s="702"/>
      <c r="BU4" s="702"/>
      <c r="BV4" s="702"/>
      <c r="BW4" s="702"/>
      <c r="BX4" s="702"/>
      <c r="BY4" s="702"/>
      <c r="BZ4" s="702"/>
      <c r="CA4" s="702"/>
      <c r="CB4" s="702"/>
      <c r="CD4" s="696" t="s">
        <v>165</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98" customFormat="1" ht="11.25" customHeight="1" x14ac:dyDescent="0.2">
      <c r="B5" s="670" t="s">
        <v>166</v>
      </c>
      <c r="C5" s="671"/>
      <c r="D5" s="671"/>
      <c r="E5" s="671"/>
      <c r="F5" s="671"/>
      <c r="G5" s="671"/>
      <c r="H5" s="671"/>
      <c r="I5" s="671"/>
      <c r="J5" s="671"/>
      <c r="K5" s="671"/>
      <c r="L5" s="671"/>
      <c r="M5" s="671"/>
      <c r="N5" s="671"/>
      <c r="O5" s="671"/>
      <c r="P5" s="671"/>
      <c r="Q5" s="672"/>
      <c r="R5" s="641">
        <v>578206</v>
      </c>
      <c r="S5" s="642"/>
      <c r="T5" s="642"/>
      <c r="U5" s="642"/>
      <c r="V5" s="642"/>
      <c r="W5" s="642"/>
      <c r="X5" s="642"/>
      <c r="Y5" s="689"/>
      <c r="Z5" s="703">
        <v>9.3000000000000007</v>
      </c>
      <c r="AA5" s="703"/>
      <c r="AB5" s="703"/>
      <c r="AC5" s="703"/>
      <c r="AD5" s="704">
        <v>578206</v>
      </c>
      <c r="AE5" s="704"/>
      <c r="AF5" s="704"/>
      <c r="AG5" s="704"/>
      <c r="AH5" s="704"/>
      <c r="AI5" s="704"/>
      <c r="AJ5" s="704"/>
      <c r="AK5" s="704"/>
      <c r="AL5" s="690">
        <v>23.1</v>
      </c>
      <c r="AM5" s="659"/>
      <c r="AN5" s="659"/>
      <c r="AO5" s="691"/>
      <c r="AP5" s="670" t="s">
        <v>167</v>
      </c>
      <c r="AQ5" s="671"/>
      <c r="AR5" s="671"/>
      <c r="AS5" s="671"/>
      <c r="AT5" s="671"/>
      <c r="AU5" s="671"/>
      <c r="AV5" s="671"/>
      <c r="AW5" s="671"/>
      <c r="AX5" s="671"/>
      <c r="AY5" s="671"/>
      <c r="AZ5" s="671"/>
      <c r="BA5" s="671"/>
      <c r="BB5" s="671"/>
      <c r="BC5" s="671"/>
      <c r="BD5" s="671"/>
      <c r="BE5" s="671"/>
      <c r="BF5" s="672"/>
      <c r="BG5" s="591">
        <v>574901</v>
      </c>
      <c r="BH5" s="592"/>
      <c r="BI5" s="592"/>
      <c r="BJ5" s="592"/>
      <c r="BK5" s="592"/>
      <c r="BL5" s="592"/>
      <c r="BM5" s="592"/>
      <c r="BN5" s="593"/>
      <c r="BO5" s="644">
        <v>99.4</v>
      </c>
      <c r="BP5" s="644"/>
      <c r="BQ5" s="644"/>
      <c r="BR5" s="644"/>
      <c r="BS5" s="645" t="s">
        <v>168</v>
      </c>
      <c r="BT5" s="645"/>
      <c r="BU5" s="645"/>
      <c r="BV5" s="645"/>
      <c r="BW5" s="645"/>
      <c r="BX5" s="645"/>
      <c r="BY5" s="645"/>
      <c r="BZ5" s="645"/>
      <c r="CA5" s="645"/>
      <c r="CB5" s="681"/>
      <c r="CD5" s="696" t="s">
        <v>162</v>
      </c>
      <c r="CE5" s="697"/>
      <c r="CF5" s="697"/>
      <c r="CG5" s="697"/>
      <c r="CH5" s="697"/>
      <c r="CI5" s="697"/>
      <c r="CJ5" s="697"/>
      <c r="CK5" s="697"/>
      <c r="CL5" s="697"/>
      <c r="CM5" s="697"/>
      <c r="CN5" s="697"/>
      <c r="CO5" s="697"/>
      <c r="CP5" s="697"/>
      <c r="CQ5" s="698"/>
      <c r="CR5" s="696" t="s">
        <v>169</v>
      </c>
      <c r="CS5" s="697"/>
      <c r="CT5" s="697"/>
      <c r="CU5" s="697"/>
      <c r="CV5" s="697"/>
      <c r="CW5" s="697"/>
      <c r="CX5" s="697"/>
      <c r="CY5" s="698"/>
      <c r="CZ5" s="696" t="s">
        <v>160</v>
      </c>
      <c r="DA5" s="697"/>
      <c r="DB5" s="697"/>
      <c r="DC5" s="698"/>
      <c r="DD5" s="696" t="s">
        <v>170</v>
      </c>
      <c r="DE5" s="697"/>
      <c r="DF5" s="697"/>
      <c r="DG5" s="697"/>
      <c r="DH5" s="697"/>
      <c r="DI5" s="697"/>
      <c r="DJ5" s="697"/>
      <c r="DK5" s="697"/>
      <c r="DL5" s="697"/>
      <c r="DM5" s="697"/>
      <c r="DN5" s="697"/>
      <c r="DO5" s="697"/>
      <c r="DP5" s="698"/>
      <c r="DQ5" s="696" t="s">
        <v>171</v>
      </c>
      <c r="DR5" s="697"/>
      <c r="DS5" s="697"/>
      <c r="DT5" s="697"/>
      <c r="DU5" s="697"/>
      <c r="DV5" s="697"/>
      <c r="DW5" s="697"/>
      <c r="DX5" s="697"/>
      <c r="DY5" s="697"/>
      <c r="DZ5" s="697"/>
      <c r="EA5" s="697"/>
      <c r="EB5" s="697"/>
      <c r="EC5" s="698"/>
    </row>
    <row r="6" spans="2:143" ht="11.25" customHeight="1" x14ac:dyDescent="0.2">
      <c r="B6" s="588" t="s">
        <v>172</v>
      </c>
      <c r="C6" s="589"/>
      <c r="D6" s="589"/>
      <c r="E6" s="589"/>
      <c r="F6" s="589"/>
      <c r="G6" s="589"/>
      <c r="H6" s="589"/>
      <c r="I6" s="589"/>
      <c r="J6" s="589"/>
      <c r="K6" s="589"/>
      <c r="L6" s="589"/>
      <c r="M6" s="589"/>
      <c r="N6" s="589"/>
      <c r="O6" s="589"/>
      <c r="P6" s="589"/>
      <c r="Q6" s="590"/>
      <c r="R6" s="591">
        <v>48765</v>
      </c>
      <c r="S6" s="592"/>
      <c r="T6" s="592"/>
      <c r="U6" s="592"/>
      <c r="V6" s="592"/>
      <c r="W6" s="592"/>
      <c r="X6" s="592"/>
      <c r="Y6" s="593"/>
      <c r="Z6" s="644">
        <v>0.8</v>
      </c>
      <c r="AA6" s="644"/>
      <c r="AB6" s="644"/>
      <c r="AC6" s="644"/>
      <c r="AD6" s="645">
        <v>48765</v>
      </c>
      <c r="AE6" s="645"/>
      <c r="AF6" s="645"/>
      <c r="AG6" s="645"/>
      <c r="AH6" s="645"/>
      <c r="AI6" s="645"/>
      <c r="AJ6" s="645"/>
      <c r="AK6" s="645"/>
      <c r="AL6" s="614">
        <v>1.9</v>
      </c>
      <c r="AM6" s="646"/>
      <c r="AN6" s="646"/>
      <c r="AO6" s="647"/>
      <c r="AP6" s="588" t="s">
        <v>173</v>
      </c>
      <c r="AQ6" s="589"/>
      <c r="AR6" s="589"/>
      <c r="AS6" s="589"/>
      <c r="AT6" s="589"/>
      <c r="AU6" s="589"/>
      <c r="AV6" s="589"/>
      <c r="AW6" s="589"/>
      <c r="AX6" s="589"/>
      <c r="AY6" s="589"/>
      <c r="AZ6" s="589"/>
      <c r="BA6" s="589"/>
      <c r="BB6" s="589"/>
      <c r="BC6" s="589"/>
      <c r="BD6" s="589"/>
      <c r="BE6" s="589"/>
      <c r="BF6" s="590"/>
      <c r="BG6" s="591">
        <v>574901</v>
      </c>
      <c r="BH6" s="592"/>
      <c r="BI6" s="592"/>
      <c r="BJ6" s="592"/>
      <c r="BK6" s="592"/>
      <c r="BL6" s="592"/>
      <c r="BM6" s="592"/>
      <c r="BN6" s="593"/>
      <c r="BO6" s="644">
        <v>99.4</v>
      </c>
      <c r="BP6" s="644"/>
      <c r="BQ6" s="644"/>
      <c r="BR6" s="644"/>
      <c r="BS6" s="645" t="s">
        <v>168</v>
      </c>
      <c r="BT6" s="645"/>
      <c r="BU6" s="645"/>
      <c r="BV6" s="645"/>
      <c r="BW6" s="645"/>
      <c r="BX6" s="645"/>
      <c r="BY6" s="645"/>
      <c r="BZ6" s="645"/>
      <c r="CA6" s="645"/>
      <c r="CB6" s="681"/>
      <c r="CD6" s="648" t="s">
        <v>174</v>
      </c>
      <c r="CE6" s="649"/>
      <c r="CF6" s="649"/>
      <c r="CG6" s="649"/>
      <c r="CH6" s="649"/>
      <c r="CI6" s="649"/>
      <c r="CJ6" s="649"/>
      <c r="CK6" s="649"/>
      <c r="CL6" s="649"/>
      <c r="CM6" s="649"/>
      <c r="CN6" s="649"/>
      <c r="CO6" s="649"/>
      <c r="CP6" s="649"/>
      <c r="CQ6" s="650"/>
      <c r="CR6" s="591">
        <v>58445</v>
      </c>
      <c r="CS6" s="592"/>
      <c r="CT6" s="592"/>
      <c r="CU6" s="592"/>
      <c r="CV6" s="592"/>
      <c r="CW6" s="592"/>
      <c r="CX6" s="592"/>
      <c r="CY6" s="593"/>
      <c r="CZ6" s="644">
        <v>1</v>
      </c>
      <c r="DA6" s="644"/>
      <c r="DB6" s="644"/>
      <c r="DC6" s="644"/>
      <c r="DD6" s="597" t="s">
        <v>168</v>
      </c>
      <c r="DE6" s="592"/>
      <c r="DF6" s="592"/>
      <c r="DG6" s="592"/>
      <c r="DH6" s="592"/>
      <c r="DI6" s="592"/>
      <c r="DJ6" s="592"/>
      <c r="DK6" s="592"/>
      <c r="DL6" s="592"/>
      <c r="DM6" s="592"/>
      <c r="DN6" s="592"/>
      <c r="DO6" s="592"/>
      <c r="DP6" s="593"/>
      <c r="DQ6" s="597">
        <v>58445</v>
      </c>
      <c r="DR6" s="592"/>
      <c r="DS6" s="592"/>
      <c r="DT6" s="592"/>
      <c r="DU6" s="592"/>
      <c r="DV6" s="592"/>
      <c r="DW6" s="592"/>
      <c r="DX6" s="592"/>
      <c r="DY6" s="592"/>
      <c r="DZ6" s="592"/>
      <c r="EA6" s="592"/>
      <c r="EB6" s="592"/>
      <c r="EC6" s="630"/>
    </row>
    <row r="7" spans="2:143" ht="11.25" customHeight="1" x14ac:dyDescent="0.2">
      <c r="B7" s="588" t="s">
        <v>175</v>
      </c>
      <c r="C7" s="589"/>
      <c r="D7" s="589"/>
      <c r="E7" s="589"/>
      <c r="F7" s="589"/>
      <c r="G7" s="589"/>
      <c r="H7" s="589"/>
      <c r="I7" s="589"/>
      <c r="J7" s="589"/>
      <c r="K7" s="589"/>
      <c r="L7" s="589"/>
      <c r="M7" s="589"/>
      <c r="N7" s="589"/>
      <c r="O7" s="589"/>
      <c r="P7" s="589"/>
      <c r="Q7" s="590"/>
      <c r="R7" s="591">
        <v>410</v>
      </c>
      <c r="S7" s="592"/>
      <c r="T7" s="592"/>
      <c r="U7" s="592"/>
      <c r="V7" s="592"/>
      <c r="W7" s="592"/>
      <c r="X7" s="592"/>
      <c r="Y7" s="593"/>
      <c r="Z7" s="644">
        <v>0</v>
      </c>
      <c r="AA7" s="644"/>
      <c r="AB7" s="644"/>
      <c r="AC7" s="644"/>
      <c r="AD7" s="645">
        <v>410</v>
      </c>
      <c r="AE7" s="645"/>
      <c r="AF7" s="645"/>
      <c r="AG7" s="645"/>
      <c r="AH7" s="645"/>
      <c r="AI7" s="645"/>
      <c r="AJ7" s="645"/>
      <c r="AK7" s="645"/>
      <c r="AL7" s="614">
        <v>0</v>
      </c>
      <c r="AM7" s="646"/>
      <c r="AN7" s="646"/>
      <c r="AO7" s="647"/>
      <c r="AP7" s="588" t="s">
        <v>176</v>
      </c>
      <c r="AQ7" s="589"/>
      <c r="AR7" s="589"/>
      <c r="AS7" s="589"/>
      <c r="AT7" s="589"/>
      <c r="AU7" s="589"/>
      <c r="AV7" s="589"/>
      <c r="AW7" s="589"/>
      <c r="AX7" s="589"/>
      <c r="AY7" s="589"/>
      <c r="AZ7" s="589"/>
      <c r="BA7" s="589"/>
      <c r="BB7" s="589"/>
      <c r="BC7" s="589"/>
      <c r="BD7" s="589"/>
      <c r="BE7" s="589"/>
      <c r="BF7" s="590"/>
      <c r="BG7" s="591">
        <v>225747</v>
      </c>
      <c r="BH7" s="592"/>
      <c r="BI7" s="592"/>
      <c r="BJ7" s="592"/>
      <c r="BK7" s="592"/>
      <c r="BL7" s="592"/>
      <c r="BM7" s="592"/>
      <c r="BN7" s="593"/>
      <c r="BO7" s="644">
        <v>39</v>
      </c>
      <c r="BP7" s="644"/>
      <c r="BQ7" s="644"/>
      <c r="BR7" s="644"/>
      <c r="BS7" s="645" t="s">
        <v>168</v>
      </c>
      <c r="BT7" s="645"/>
      <c r="BU7" s="645"/>
      <c r="BV7" s="645"/>
      <c r="BW7" s="645"/>
      <c r="BX7" s="645"/>
      <c r="BY7" s="645"/>
      <c r="BZ7" s="645"/>
      <c r="CA7" s="645"/>
      <c r="CB7" s="681"/>
      <c r="CD7" s="623" t="s">
        <v>177</v>
      </c>
      <c r="CE7" s="624"/>
      <c r="CF7" s="624"/>
      <c r="CG7" s="624"/>
      <c r="CH7" s="624"/>
      <c r="CI7" s="624"/>
      <c r="CJ7" s="624"/>
      <c r="CK7" s="624"/>
      <c r="CL7" s="624"/>
      <c r="CM7" s="624"/>
      <c r="CN7" s="624"/>
      <c r="CO7" s="624"/>
      <c r="CP7" s="624"/>
      <c r="CQ7" s="625"/>
      <c r="CR7" s="591">
        <v>1754986</v>
      </c>
      <c r="CS7" s="592"/>
      <c r="CT7" s="592"/>
      <c r="CU7" s="592"/>
      <c r="CV7" s="592"/>
      <c r="CW7" s="592"/>
      <c r="CX7" s="592"/>
      <c r="CY7" s="593"/>
      <c r="CZ7" s="644">
        <v>29</v>
      </c>
      <c r="DA7" s="644"/>
      <c r="DB7" s="644"/>
      <c r="DC7" s="644"/>
      <c r="DD7" s="597">
        <v>38394</v>
      </c>
      <c r="DE7" s="592"/>
      <c r="DF7" s="592"/>
      <c r="DG7" s="592"/>
      <c r="DH7" s="592"/>
      <c r="DI7" s="592"/>
      <c r="DJ7" s="592"/>
      <c r="DK7" s="592"/>
      <c r="DL7" s="592"/>
      <c r="DM7" s="592"/>
      <c r="DN7" s="592"/>
      <c r="DO7" s="592"/>
      <c r="DP7" s="593"/>
      <c r="DQ7" s="597">
        <v>1668100</v>
      </c>
      <c r="DR7" s="592"/>
      <c r="DS7" s="592"/>
      <c r="DT7" s="592"/>
      <c r="DU7" s="592"/>
      <c r="DV7" s="592"/>
      <c r="DW7" s="592"/>
      <c r="DX7" s="592"/>
      <c r="DY7" s="592"/>
      <c r="DZ7" s="592"/>
      <c r="EA7" s="592"/>
      <c r="EB7" s="592"/>
      <c r="EC7" s="630"/>
    </row>
    <row r="8" spans="2:143" ht="11.25" customHeight="1" x14ac:dyDescent="0.2">
      <c r="B8" s="588" t="s">
        <v>178</v>
      </c>
      <c r="C8" s="589"/>
      <c r="D8" s="589"/>
      <c r="E8" s="589"/>
      <c r="F8" s="589"/>
      <c r="G8" s="589"/>
      <c r="H8" s="589"/>
      <c r="I8" s="589"/>
      <c r="J8" s="589"/>
      <c r="K8" s="589"/>
      <c r="L8" s="589"/>
      <c r="M8" s="589"/>
      <c r="N8" s="589"/>
      <c r="O8" s="589"/>
      <c r="P8" s="589"/>
      <c r="Q8" s="590"/>
      <c r="R8" s="591">
        <v>880</v>
      </c>
      <c r="S8" s="592"/>
      <c r="T8" s="592"/>
      <c r="U8" s="592"/>
      <c r="V8" s="592"/>
      <c r="W8" s="592"/>
      <c r="X8" s="592"/>
      <c r="Y8" s="593"/>
      <c r="Z8" s="644">
        <v>0</v>
      </c>
      <c r="AA8" s="644"/>
      <c r="AB8" s="644"/>
      <c r="AC8" s="644"/>
      <c r="AD8" s="645">
        <v>880</v>
      </c>
      <c r="AE8" s="645"/>
      <c r="AF8" s="645"/>
      <c r="AG8" s="645"/>
      <c r="AH8" s="645"/>
      <c r="AI8" s="645"/>
      <c r="AJ8" s="645"/>
      <c r="AK8" s="645"/>
      <c r="AL8" s="614">
        <v>0</v>
      </c>
      <c r="AM8" s="646"/>
      <c r="AN8" s="646"/>
      <c r="AO8" s="647"/>
      <c r="AP8" s="588" t="s">
        <v>179</v>
      </c>
      <c r="AQ8" s="589"/>
      <c r="AR8" s="589"/>
      <c r="AS8" s="589"/>
      <c r="AT8" s="589"/>
      <c r="AU8" s="589"/>
      <c r="AV8" s="589"/>
      <c r="AW8" s="589"/>
      <c r="AX8" s="589"/>
      <c r="AY8" s="589"/>
      <c r="AZ8" s="589"/>
      <c r="BA8" s="589"/>
      <c r="BB8" s="589"/>
      <c r="BC8" s="589"/>
      <c r="BD8" s="589"/>
      <c r="BE8" s="589"/>
      <c r="BF8" s="590"/>
      <c r="BG8" s="591">
        <v>11031</v>
      </c>
      <c r="BH8" s="592"/>
      <c r="BI8" s="592"/>
      <c r="BJ8" s="592"/>
      <c r="BK8" s="592"/>
      <c r="BL8" s="592"/>
      <c r="BM8" s="592"/>
      <c r="BN8" s="593"/>
      <c r="BO8" s="644">
        <v>1.9</v>
      </c>
      <c r="BP8" s="644"/>
      <c r="BQ8" s="644"/>
      <c r="BR8" s="644"/>
      <c r="BS8" s="597" t="s">
        <v>70</v>
      </c>
      <c r="BT8" s="592"/>
      <c r="BU8" s="592"/>
      <c r="BV8" s="592"/>
      <c r="BW8" s="592"/>
      <c r="BX8" s="592"/>
      <c r="BY8" s="592"/>
      <c r="BZ8" s="592"/>
      <c r="CA8" s="592"/>
      <c r="CB8" s="630"/>
      <c r="CD8" s="623" t="s">
        <v>180</v>
      </c>
      <c r="CE8" s="624"/>
      <c r="CF8" s="624"/>
      <c r="CG8" s="624"/>
      <c r="CH8" s="624"/>
      <c r="CI8" s="624"/>
      <c r="CJ8" s="624"/>
      <c r="CK8" s="624"/>
      <c r="CL8" s="624"/>
      <c r="CM8" s="624"/>
      <c r="CN8" s="624"/>
      <c r="CO8" s="624"/>
      <c r="CP8" s="624"/>
      <c r="CQ8" s="625"/>
      <c r="CR8" s="591">
        <v>1376274</v>
      </c>
      <c r="CS8" s="592"/>
      <c r="CT8" s="592"/>
      <c r="CU8" s="592"/>
      <c r="CV8" s="592"/>
      <c r="CW8" s="592"/>
      <c r="CX8" s="592"/>
      <c r="CY8" s="593"/>
      <c r="CZ8" s="644">
        <v>22.7</v>
      </c>
      <c r="DA8" s="644"/>
      <c r="DB8" s="644"/>
      <c r="DC8" s="644"/>
      <c r="DD8" s="597">
        <v>9446</v>
      </c>
      <c r="DE8" s="592"/>
      <c r="DF8" s="592"/>
      <c r="DG8" s="592"/>
      <c r="DH8" s="592"/>
      <c r="DI8" s="592"/>
      <c r="DJ8" s="592"/>
      <c r="DK8" s="592"/>
      <c r="DL8" s="592"/>
      <c r="DM8" s="592"/>
      <c r="DN8" s="592"/>
      <c r="DO8" s="592"/>
      <c r="DP8" s="593"/>
      <c r="DQ8" s="597">
        <v>788386</v>
      </c>
      <c r="DR8" s="592"/>
      <c r="DS8" s="592"/>
      <c r="DT8" s="592"/>
      <c r="DU8" s="592"/>
      <c r="DV8" s="592"/>
      <c r="DW8" s="592"/>
      <c r="DX8" s="592"/>
      <c r="DY8" s="592"/>
      <c r="DZ8" s="592"/>
      <c r="EA8" s="592"/>
      <c r="EB8" s="592"/>
      <c r="EC8" s="630"/>
    </row>
    <row r="9" spans="2:143" ht="11.25" customHeight="1" x14ac:dyDescent="0.2">
      <c r="B9" s="588" t="s">
        <v>181</v>
      </c>
      <c r="C9" s="589"/>
      <c r="D9" s="589"/>
      <c r="E9" s="589"/>
      <c r="F9" s="589"/>
      <c r="G9" s="589"/>
      <c r="H9" s="589"/>
      <c r="I9" s="589"/>
      <c r="J9" s="589"/>
      <c r="K9" s="589"/>
      <c r="L9" s="589"/>
      <c r="M9" s="589"/>
      <c r="N9" s="589"/>
      <c r="O9" s="589"/>
      <c r="P9" s="589"/>
      <c r="Q9" s="590"/>
      <c r="R9" s="591">
        <v>821</v>
      </c>
      <c r="S9" s="592"/>
      <c r="T9" s="592"/>
      <c r="U9" s="592"/>
      <c r="V9" s="592"/>
      <c r="W9" s="592"/>
      <c r="X9" s="592"/>
      <c r="Y9" s="593"/>
      <c r="Z9" s="644">
        <v>0</v>
      </c>
      <c r="AA9" s="644"/>
      <c r="AB9" s="644"/>
      <c r="AC9" s="644"/>
      <c r="AD9" s="645">
        <v>821</v>
      </c>
      <c r="AE9" s="645"/>
      <c r="AF9" s="645"/>
      <c r="AG9" s="645"/>
      <c r="AH9" s="645"/>
      <c r="AI9" s="645"/>
      <c r="AJ9" s="645"/>
      <c r="AK9" s="645"/>
      <c r="AL9" s="614">
        <v>0</v>
      </c>
      <c r="AM9" s="646"/>
      <c r="AN9" s="646"/>
      <c r="AO9" s="647"/>
      <c r="AP9" s="588" t="s">
        <v>182</v>
      </c>
      <c r="AQ9" s="589"/>
      <c r="AR9" s="589"/>
      <c r="AS9" s="589"/>
      <c r="AT9" s="589"/>
      <c r="AU9" s="589"/>
      <c r="AV9" s="589"/>
      <c r="AW9" s="589"/>
      <c r="AX9" s="589"/>
      <c r="AY9" s="589"/>
      <c r="AZ9" s="589"/>
      <c r="BA9" s="589"/>
      <c r="BB9" s="589"/>
      <c r="BC9" s="589"/>
      <c r="BD9" s="589"/>
      <c r="BE9" s="589"/>
      <c r="BF9" s="590"/>
      <c r="BG9" s="591">
        <v>185280</v>
      </c>
      <c r="BH9" s="592"/>
      <c r="BI9" s="592"/>
      <c r="BJ9" s="592"/>
      <c r="BK9" s="592"/>
      <c r="BL9" s="592"/>
      <c r="BM9" s="592"/>
      <c r="BN9" s="593"/>
      <c r="BO9" s="644">
        <v>32</v>
      </c>
      <c r="BP9" s="644"/>
      <c r="BQ9" s="644"/>
      <c r="BR9" s="644"/>
      <c r="BS9" s="597" t="s">
        <v>70</v>
      </c>
      <c r="BT9" s="592"/>
      <c r="BU9" s="592"/>
      <c r="BV9" s="592"/>
      <c r="BW9" s="592"/>
      <c r="BX9" s="592"/>
      <c r="BY9" s="592"/>
      <c r="BZ9" s="592"/>
      <c r="CA9" s="592"/>
      <c r="CB9" s="630"/>
      <c r="CD9" s="623" t="s">
        <v>183</v>
      </c>
      <c r="CE9" s="624"/>
      <c r="CF9" s="624"/>
      <c r="CG9" s="624"/>
      <c r="CH9" s="624"/>
      <c r="CI9" s="624"/>
      <c r="CJ9" s="624"/>
      <c r="CK9" s="624"/>
      <c r="CL9" s="624"/>
      <c r="CM9" s="624"/>
      <c r="CN9" s="624"/>
      <c r="CO9" s="624"/>
      <c r="CP9" s="624"/>
      <c r="CQ9" s="625"/>
      <c r="CR9" s="591">
        <v>191707</v>
      </c>
      <c r="CS9" s="592"/>
      <c r="CT9" s="592"/>
      <c r="CU9" s="592"/>
      <c r="CV9" s="592"/>
      <c r="CW9" s="592"/>
      <c r="CX9" s="592"/>
      <c r="CY9" s="593"/>
      <c r="CZ9" s="644">
        <v>3.2</v>
      </c>
      <c r="DA9" s="644"/>
      <c r="DB9" s="644"/>
      <c r="DC9" s="644"/>
      <c r="DD9" s="597">
        <v>2405</v>
      </c>
      <c r="DE9" s="592"/>
      <c r="DF9" s="592"/>
      <c r="DG9" s="592"/>
      <c r="DH9" s="592"/>
      <c r="DI9" s="592"/>
      <c r="DJ9" s="592"/>
      <c r="DK9" s="592"/>
      <c r="DL9" s="592"/>
      <c r="DM9" s="592"/>
      <c r="DN9" s="592"/>
      <c r="DO9" s="592"/>
      <c r="DP9" s="593"/>
      <c r="DQ9" s="597">
        <v>177966</v>
      </c>
      <c r="DR9" s="592"/>
      <c r="DS9" s="592"/>
      <c r="DT9" s="592"/>
      <c r="DU9" s="592"/>
      <c r="DV9" s="592"/>
      <c r="DW9" s="592"/>
      <c r="DX9" s="592"/>
      <c r="DY9" s="592"/>
      <c r="DZ9" s="592"/>
      <c r="EA9" s="592"/>
      <c r="EB9" s="592"/>
      <c r="EC9" s="630"/>
    </row>
    <row r="10" spans="2:143" ht="11.25" customHeight="1" x14ac:dyDescent="0.2">
      <c r="B10" s="588" t="s">
        <v>184</v>
      </c>
      <c r="C10" s="589"/>
      <c r="D10" s="589"/>
      <c r="E10" s="589"/>
      <c r="F10" s="589"/>
      <c r="G10" s="589"/>
      <c r="H10" s="589"/>
      <c r="I10" s="589"/>
      <c r="J10" s="589"/>
      <c r="K10" s="589"/>
      <c r="L10" s="589"/>
      <c r="M10" s="589"/>
      <c r="N10" s="589"/>
      <c r="O10" s="589"/>
      <c r="P10" s="589"/>
      <c r="Q10" s="590"/>
      <c r="R10" s="591">
        <v>119800</v>
      </c>
      <c r="S10" s="592"/>
      <c r="T10" s="592"/>
      <c r="U10" s="592"/>
      <c r="V10" s="592"/>
      <c r="W10" s="592"/>
      <c r="X10" s="592"/>
      <c r="Y10" s="593"/>
      <c r="Z10" s="644">
        <v>1.9</v>
      </c>
      <c r="AA10" s="644"/>
      <c r="AB10" s="644"/>
      <c r="AC10" s="644"/>
      <c r="AD10" s="645">
        <v>119800</v>
      </c>
      <c r="AE10" s="645"/>
      <c r="AF10" s="645"/>
      <c r="AG10" s="645"/>
      <c r="AH10" s="645"/>
      <c r="AI10" s="645"/>
      <c r="AJ10" s="645"/>
      <c r="AK10" s="645"/>
      <c r="AL10" s="614">
        <v>4.8</v>
      </c>
      <c r="AM10" s="646"/>
      <c r="AN10" s="646"/>
      <c r="AO10" s="647"/>
      <c r="AP10" s="588" t="s">
        <v>185</v>
      </c>
      <c r="AQ10" s="589"/>
      <c r="AR10" s="589"/>
      <c r="AS10" s="589"/>
      <c r="AT10" s="589"/>
      <c r="AU10" s="589"/>
      <c r="AV10" s="589"/>
      <c r="AW10" s="589"/>
      <c r="AX10" s="589"/>
      <c r="AY10" s="589"/>
      <c r="AZ10" s="589"/>
      <c r="BA10" s="589"/>
      <c r="BB10" s="589"/>
      <c r="BC10" s="589"/>
      <c r="BD10" s="589"/>
      <c r="BE10" s="589"/>
      <c r="BF10" s="590"/>
      <c r="BG10" s="591">
        <v>12243</v>
      </c>
      <c r="BH10" s="592"/>
      <c r="BI10" s="592"/>
      <c r="BJ10" s="592"/>
      <c r="BK10" s="592"/>
      <c r="BL10" s="592"/>
      <c r="BM10" s="592"/>
      <c r="BN10" s="593"/>
      <c r="BO10" s="644">
        <v>2.1</v>
      </c>
      <c r="BP10" s="644"/>
      <c r="BQ10" s="644"/>
      <c r="BR10" s="644"/>
      <c r="BS10" s="597" t="s">
        <v>70</v>
      </c>
      <c r="BT10" s="592"/>
      <c r="BU10" s="592"/>
      <c r="BV10" s="592"/>
      <c r="BW10" s="592"/>
      <c r="BX10" s="592"/>
      <c r="BY10" s="592"/>
      <c r="BZ10" s="592"/>
      <c r="CA10" s="592"/>
      <c r="CB10" s="630"/>
      <c r="CD10" s="623" t="s">
        <v>186</v>
      </c>
      <c r="CE10" s="624"/>
      <c r="CF10" s="624"/>
      <c r="CG10" s="624"/>
      <c r="CH10" s="624"/>
      <c r="CI10" s="624"/>
      <c r="CJ10" s="624"/>
      <c r="CK10" s="624"/>
      <c r="CL10" s="624"/>
      <c r="CM10" s="624"/>
      <c r="CN10" s="624"/>
      <c r="CO10" s="624"/>
      <c r="CP10" s="624"/>
      <c r="CQ10" s="625"/>
      <c r="CR10" s="591" t="s">
        <v>70</v>
      </c>
      <c r="CS10" s="592"/>
      <c r="CT10" s="592"/>
      <c r="CU10" s="592"/>
      <c r="CV10" s="592"/>
      <c r="CW10" s="592"/>
      <c r="CX10" s="592"/>
      <c r="CY10" s="593"/>
      <c r="CZ10" s="644" t="s">
        <v>70</v>
      </c>
      <c r="DA10" s="644"/>
      <c r="DB10" s="644"/>
      <c r="DC10" s="644"/>
      <c r="DD10" s="597" t="s">
        <v>70</v>
      </c>
      <c r="DE10" s="592"/>
      <c r="DF10" s="592"/>
      <c r="DG10" s="592"/>
      <c r="DH10" s="592"/>
      <c r="DI10" s="592"/>
      <c r="DJ10" s="592"/>
      <c r="DK10" s="592"/>
      <c r="DL10" s="592"/>
      <c r="DM10" s="592"/>
      <c r="DN10" s="592"/>
      <c r="DO10" s="592"/>
      <c r="DP10" s="593"/>
      <c r="DQ10" s="597" t="s">
        <v>70</v>
      </c>
      <c r="DR10" s="592"/>
      <c r="DS10" s="592"/>
      <c r="DT10" s="592"/>
      <c r="DU10" s="592"/>
      <c r="DV10" s="592"/>
      <c r="DW10" s="592"/>
      <c r="DX10" s="592"/>
      <c r="DY10" s="592"/>
      <c r="DZ10" s="592"/>
      <c r="EA10" s="592"/>
      <c r="EB10" s="592"/>
      <c r="EC10" s="630"/>
    </row>
    <row r="11" spans="2:143" ht="11.25" customHeight="1" x14ac:dyDescent="0.2">
      <c r="B11" s="588" t="s">
        <v>187</v>
      </c>
      <c r="C11" s="589"/>
      <c r="D11" s="589"/>
      <c r="E11" s="589"/>
      <c r="F11" s="589"/>
      <c r="G11" s="589"/>
      <c r="H11" s="589"/>
      <c r="I11" s="589"/>
      <c r="J11" s="589"/>
      <c r="K11" s="589"/>
      <c r="L11" s="589"/>
      <c r="M11" s="589"/>
      <c r="N11" s="589"/>
      <c r="O11" s="589"/>
      <c r="P11" s="589"/>
      <c r="Q11" s="590"/>
      <c r="R11" s="591" t="s">
        <v>70</v>
      </c>
      <c r="S11" s="592"/>
      <c r="T11" s="592"/>
      <c r="U11" s="592"/>
      <c r="V11" s="592"/>
      <c r="W11" s="592"/>
      <c r="X11" s="592"/>
      <c r="Y11" s="593"/>
      <c r="Z11" s="644" t="s">
        <v>70</v>
      </c>
      <c r="AA11" s="644"/>
      <c r="AB11" s="644"/>
      <c r="AC11" s="644"/>
      <c r="AD11" s="645" t="s">
        <v>70</v>
      </c>
      <c r="AE11" s="645"/>
      <c r="AF11" s="645"/>
      <c r="AG11" s="645"/>
      <c r="AH11" s="645"/>
      <c r="AI11" s="645"/>
      <c r="AJ11" s="645"/>
      <c r="AK11" s="645"/>
      <c r="AL11" s="614" t="s">
        <v>70</v>
      </c>
      <c r="AM11" s="646"/>
      <c r="AN11" s="646"/>
      <c r="AO11" s="647"/>
      <c r="AP11" s="588" t="s">
        <v>188</v>
      </c>
      <c r="AQ11" s="589"/>
      <c r="AR11" s="589"/>
      <c r="AS11" s="589"/>
      <c r="AT11" s="589"/>
      <c r="AU11" s="589"/>
      <c r="AV11" s="589"/>
      <c r="AW11" s="589"/>
      <c r="AX11" s="589"/>
      <c r="AY11" s="589"/>
      <c r="AZ11" s="589"/>
      <c r="BA11" s="589"/>
      <c r="BB11" s="589"/>
      <c r="BC11" s="589"/>
      <c r="BD11" s="589"/>
      <c r="BE11" s="589"/>
      <c r="BF11" s="590"/>
      <c r="BG11" s="591">
        <v>17193</v>
      </c>
      <c r="BH11" s="592"/>
      <c r="BI11" s="592"/>
      <c r="BJ11" s="592"/>
      <c r="BK11" s="592"/>
      <c r="BL11" s="592"/>
      <c r="BM11" s="592"/>
      <c r="BN11" s="593"/>
      <c r="BO11" s="644">
        <v>3</v>
      </c>
      <c r="BP11" s="644"/>
      <c r="BQ11" s="644"/>
      <c r="BR11" s="644"/>
      <c r="BS11" s="597" t="s">
        <v>70</v>
      </c>
      <c r="BT11" s="592"/>
      <c r="BU11" s="592"/>
      <c r="BV11" s="592"/>
      <c r="BW11" s="592"/>
      <c r="BX11" s="592"/>
      <c r="BY11" s="592"/>
      <c r="BZ11" s="592"/>
      <c r="CA11" s="592"/>
      <c r="CB11" s="630"/>
      <c r="CD11" s="623" t="s">
        <v>189</v>
      </c>
      <c r="CE11" s="624"/>
      <c r="CF11" s="624"/>
      <c r="CG11" s="624"/>
      <c r="CH11" s="624"/>
      <c r="CI11" s="624"/>
      <c r="CJ11" s="624"/>
      <c r="CK11" s="624"/>
      <c r="CL11" s="624"/>
      <c r="CM11" s="624"/>
      <c r="CN11" s="624"/>
      <c r="CO11" s="624"/>
      <c r="CP11" s="624"/>
      <c r="CQ11" s="625"/>
      <c r="CR11" s="591">
        <v>381334</v>
      </c>
      <c r="CS11" s="592"/>
      <c r="CT11" s="592"/>
      <c r="CU11" s="592"/>
      <c r="CV11" s="592"/>
      <c r="CW11" s="592"/>
      <c r="CX11" s="592"/>
      <c r="CY11" s="593"/>
      <c r="CZ11" s="644">
        <v>6.3</v>
      </c>
      <c r="DA11" s="644"/>
      <c r="DB11" s="644"/>
      <c r="DC11" s="644"/>
      <c r="DD11" s="597">
        <v>74526</v>
      </c>
      <c r="DE11" s="592"/>
      <c r="DF11" s="592"/>
      <c r="DG11" s="592"/>
      <c r="DH11" s="592"/>
      <c r="DI11" s="592"/>
      <c r="DJ11" s="592"/>
      <c r="DK11" s="592"/>
      <c r="DL11" s="592"/>
      <c r="DM11" s="592"/>
      <c r="DN11" s="592"/>
      <c r="DO11" s="592"/>
      <c r="DP11" s="593"/>
      <c r="DQ11" s="597">
        <v>240996</v>
      </c>
      <c r="DR11" s="592"/>
      <c r="DS11" s="592"/>
      <c r="DT11" s="592"/>
      <c r="DU11" s="592"/>
      <c r="DV11" s="592"/>
      <c r="DW11" s="592"/>
      <c r="DX11" s="592"/>
      <c r="DY11" s="592"/>
      <c r="DZ11" s="592"/>
      <c r="EA11" s="592"/>
      <c r="EB11" s="592"/>
      <c r="EC11" s="630"/>
    </row>
    <row r="12" spans="2:143" ht="11.25" customHeight="1" x14ac:dyDescent="0.2">
      <c r="B12" s="588" t="s">
        <v>190</v>
      </c>
      <c r="C12" s="589"/>
      <c r="D12" s="589"/>
      <c r="E12" s="589"/>
      <c r="F12" s="589"/>
      <c r="G12" s="589"/>
      <c r="H12" s="589"/>
      <c r="I12" s="589"/>
      <c r="J12" s="589"/>
      <c r="K12" s="589"/>
      <c r="L12" s="589"/>
      <c r="M12" s="589"/>
      <c r="N12" s="589"/>
      <c r="O12" s="589"/>
      <c r="P12" s="589"/>
      <c r="Q12" s="590"/>
      <c r="R12" s="591" t="s">
        <v>70</v>
      </c>
      <c r="S12" s="592"/>
      <c r="T12" s="592"/>
      <c r="U12" s="592"/>
      <c r="V12" s="592"/>
      <c r="W12" s="592"/>
      <c r="X12" s="592"/>
      <c r="Y12" s="593"/>
      <c r="Z12" s="644" t="s">
        <v>70</v>
      </c>
      <c r="AA12" s="644"/>
      <c r="AB12" s="644"/>
      <c r="AC12" s="644"/>
      <c r="AD12" s="645" t="s">
        <v>70</v>
      </c>
      <c r="AE12" s="645"/>
      <c r="AF12" s="645"/>
      <c r="AG12" s="645"/>
      <c r="AH12" s="645"/>
      <c r="AI12" s="645"/>
      <c r="AJ12" s="645"/>
      <c r="AK12" s="645"/>
      <c r="AL12" s="614" t="s">
        <v>70</v>
      </c>
      <c r="AM12" s="646"/>
      <c r="AN12" s="646"/>
      <c r="AO12" s="647"/>
      <c r="AP12" s="588" t="s">
        <v>191</v>
      </c>
      <c r="AQ12" s="589"/>
      <c r="AR12" s="589"/>
      <c r="AS12" s="589"/>
      <c r="AT12" s="589"/>
      <c r="AU12" s="589"/>
      <c r="AV12" s="589"/>
      <c r="AW12" s="589"/>
      <c r="AX12" s="589"/>
      <c r="AY12" s="589"/>
      <c r="AZ12" s="589"/>
      <c r="BA12" s="589"/>
      <c r="BB12" s="589"/>
      <c r="BC12" s="589"/>
      <c r="BD12" s="589"/>
      <c r="BE12" s="589"/>
      <c r="BF12" s="590"/>
      <c r="BG12" s="591">
        <v>286080</v>
      </c>
      <c r="BH12" s="592"/>
      <c r="BI12" s="592"/>
      <c r="BJ12" s="592"/>
      <c r="BK12" s="592"/>
      <c r="BL12" s="592"/>
      <c r="BM12" s="592"/>
      <c r="BN12" s="593"/>
      <c r="BO12" s="644">
        <v>49.5</v>
      </c>
      <c r="BP12" s="644"/>
      <c r="BQ12" s="644"/>
      <c r="BR12" s="644"/>
      <c r="BS12" s="597" t="s">
        <v>70</v>
      </c>
      <c r="BT12" s="592"/>
      <c r="BU12" s="592"/>
      <c r="BV12" s="592"/>
      <c r="BW12" s="592"/>
      <c r="BX12" s="592"/>
      <c r="BY12" s="592"/>
      <c r="BZ12" s="592"/>
      <c r="CA12" s="592"/>
      <c r="CB12" s="630"/>
      <c r="CD12" s="623" t="s">
        <v>192</v>
      </c>
      <c r="CE12" s="624"/>
      <c r="CF12" s="624"/>
      <c r="CG12" s="624"/>
      <c r="CH12" s="624"/>
      <c r="CI12" s="624"/>
      <c r="CJ12" s="624"/>
      <c r="CK12" s="624"/>
      <c r="CL12" s="624"/>
      <c r="CM12" s="624"/>
      <c r="CN12" s="624"/>
      <c r="CO12" s="624"/>
      <c r="CP12" s="624"/>
      <c r="CQ12" s="625"/>
      <c r="CR12" s="591">
        <v>440653</v>
      </c>
      <c r="CS12" s="592"/>
      <c r="CT12" s="592"/>
      <c r="CU12" s="592"/>
      <c r="CV12" s="592"/>
      <c r="CW12" s="592"/>
      <c r="CX12" s="592"/>
      <c r="CY12" s="593"/>
      <c r="CZ12" s="644">
        <v>7.3</v>
      </c>
      <c r="DA12" s="644"/>
      <c r="DB12" s="644"/>
      <c r="DC12" s="644"/>
      <c r="DD12" s="597">
        <v>174099</v>
      </c>
      <c r="DE12" s="592"/>
      <c r="DF12" s="592"/>
      <c r="DG12" s="592"/>
      <c r="DH12" s="592"/>
      <c r="DI12" s="592"/>
      <c r="DJ12" s="592"/>
      <c r="DK12" s="592"/>
      <c r="DL12" s="592"/>
      <c r="DM12" s="592"/>
      <c r="DN12" s="592"/>
      <c r="DO12" s="592"/>
      <c r="DP12" s="593"/>
      <c r="DQ12" s="597">
        <v>164975</v>
      </c>
      <c r="DR12" s="592"/>
      <c r="DS12" s="592"/>
      <c r="DT12" s="592"/>
      <c r="DU12" s="592"/>
      <c r="DV12" s="592"/>
      <c r="DW12" s="592"/>
      <c r="DX12" s="592"/>
      <c r="DY12" s="592"/>
      <c r="DZ12" s="592"/>
      <c r="EA12" s="592"/>
      <c r="EB12" s="592"/>
      <c r="EC12" s="630"/>
    </row>
    <row r="13" spans="2:143" ht="11.25" customHeight="1" x14ac:dyDescent="0.2">
      <c r="B13" s="588" t="s">
        <v>193</v>
      </c>
      <c r="C13" s="589"/>
      <c r="D13" s="589"/>
      <c r="E13" s="589"/>
      <c r="F13" s="589"/>
      <c r="G13" s="589"/>
      <c r="H13" s="589"/>
      <c r="I13" s="589"/>
      <c r="J13" s="589"/>
      <c r="K13" s="589"/>
      <c r="L13" s="589"/>
      <c r="M13" s="589"/>
      <c r="N13" s="589"/>
      <c r="O13" s="589"/>
      <c r="P13" s="589"/>
      <c r="Q13" s="590"/>
      <c r="R13" s="591">
        <v>5518</v>
      </c>
      <c r="S13" s="592"/>
      <c r="T13" s="592"/>
      <c r="U13" s="592"/>
      <c r="V13" s="592"/>
      <c r="W13" s="592"/>
      <c r="X13" s="592"/>
      <c r="Y13" s="593"/>
      <c r="Z13" s="644">
        <v>0.1</v>
      </c>
      <c r="AA13" s="644"/>
      <c r="AB13" s="644"/>
      <c r="AC13" s="644"/>
      <c r="AD13" s="645">
        <v>5518</v>
      </c>
      <c r="AE13" s="645"/>
      <c r="AF13" s="645"/>
      <c r="AG13" s="645"/>
      <c r="AH13" s="645"/>
      <c r="AI13" s="645"/>
      <c r="AJ13" s="645"/>
      <c r="AK13" s="645"/>
      <c r="AL13" s="614">
        <v>0.2</v>
      </c>
      <c r="AM13" s="646"/>
      <c r="AN13" s="646"/>
      <c r="AO13" s="647"/>
      <c r="AP13" s="588" t="s">
        <v>194</v>
      </c>
      <c r="AQ13" s="589"/>
      <c r="AR13" s="589"/>
      <c r="AS13" s="589"/>
      <c r="AT13" s="589"/>
      <c r="AU13" s="589"/>
      <c r="AV13" s="589"/>
      <c r="AW13" s="589"/>
      <c r="AX13" s="589"/>
      <c r="AY13" s="589"/>
      <c r="AZ13" s="589"/>
      <c r="BA13" s="589"/>
      <c r="BB13" s="589"/>
      <c r="BC13" s="589"/>
      <c r="BD13" s="589"/>
      <c r="BE13" s="589"/>
      <c r="BF13" s="590"/>
      <c r="BG13" s="591">
        <v>260533</v>
      </c>
      <c r="BH13" s="592"/>
      <c r="BI13" s="592"/>
      <c r="BJ13" s="592"/>
      <c r="BK13" s="592"/>
      <c r="BL13" s="592"/>
      <c r="BM13" s="592"/>
      <c r="BN13" s="593"/>
      <c r="BO13" s="644">
        <v>45.1</v>
      </c>
      <c r="BP13" s="644"/>
      <c r="BQ13" s="644"/>
      <c r="BR13" s="644"/>
      <c r="BS13" s="597" t="s">
        <v>70</v>
      </c>
      <c r="BT13" s="592"/>
      <c r="BU13" s="592"/>
      <c r="BV13" s="592"/>
      <c r="BW13" s="592"/>
      <c r="BX13" s="592"/>
      <c r="BY13" s="592"/>
      <c r="BZ13" s="592"/>
      <c r="CA13" s="592"/>
      <c r="CB13" s="630"/>
      <c r="CD13" s="623" t="s">
        <v>195</v>
      </c>
      <c r="CE13" s="624"/>
      <c r="CF13" s="624"/>
      <c r="CG13" s="624"/>
      <c r="CH13" s="624"/>
      <c r="CI13" s="624"/>
      <c r="CJ13" s="624"/>
      <c r="CK13" s="624"/>
      <c r="CL13" s="624"/>
      <c r="CM13" s="624"/>
      <c r="CN13" s="624"/>
      <c r="CO13" s="624"/>
      <c r="CP13" s="624"/>
      <c r="CQ13" s="625"/>
      <c r="CR13" s="591">
        <v>421287</v>
      </c>
      <c r="CS13" s="592"/>
      <c r="CT13" s="592"/>
      <c r="CU13" s="592"/>
      <c r="CV13" s="592"/>
      <c r="CW13" s="592"/>
      <c r="CX13" s="592"/>
      <c r="CY13" s="593"/>
      <c r="CZ13" s="644">
        <v>7</v>
      </c>
      <c r="DA13" s="644"/>
      <c r="DB13" s="644"/>
      <c r="DC13" s="644"/>
      <c r="DD13" s="597">
        <v>302015</v>
      </c>
      <c r="DE13" s="592"/>
      <c r="DF13" s="592"/>
      <c r="DG13" s="592"/>
      <c r="DH13" s="592"/>
      <c r="DI13" s="592"/>
      <c r="DJ13" s="592"/>
      <c r="DK13" s="592"/>
      <c r="DL13" s="592"/>
      <c r="DM13" s="592"/>
      <c r="DN13" s="592"/>
      <c r="DO13" s="592"/>
      <c r="DP13" s="593"/>
      <c r="DQ13" s="597">
        <v>183146</v>
      </c>
      <c r="DR13" s="592"/>
      <c r="DS13" s="592"/>
      <c r="DT13" s="592"/>
      <c r="DU13" s="592"/>
      <c r="DV13" s="592"/>
      <c r="DW13" s="592"/>
      <c r="DX13" s="592"/>
      <c r="DY13" s="592"/>
      <c r="DZ13" s="592"/>
      <c r="EA13" s="592"/>
      <c r="EB13" s="592"/>
      <c r="EC13" s="630"/>
    </row>
    <row r="14" spans="2:143" ht="11.25" customHeight="1" x14ac:dyDescent="0.2">
      <c r="B14" s="588" t="s">
        <v>196</v>
      </c>
      <c r="C14" s="589"/>
      <c r="D14" s="589"/>
      <c r="E14" s="589"/>
      <c r="F14" s="589"/>
      <c r="G14" s="589"/>
      <c r="H14" s="589"/>
      <c r="I14" s="589"/>
      <c r="J14" s="589"/>
      <c r="K14" s="589"/>
      <c r="L14" s="589"/>
      <c r="M14" s="589"/>
      <c r="N14" s="589"/>
      <c r="O14" s="589"/>
      <c r="P14" s="589"/>
      <c r="Q14" s="590"/>
      <c r="R14" s="591" t="s">
        <v>70</v>
      </c>
      <c r="S14" s="592"/>
      <c r="T14" s="592"/>
      <c r="U14" s="592"/>
      <c r="V14" s="592"/>
      <c r="W14" s="592"/>
      <c r="X14" s="592"/>
      <c r="Y14" s="593"/>
      <c r="Z14" s="644" t="s">
        <v>70</v>
      </c>
      <c r="AA14" s="644"/>
      <c r="AB14" s="644"/>
      <c r="AC14" s="644"/>
      <c r="AD14" s="645" t="s">
        <v>70</v>
      </c>
      <c r="AE14" s="645"/>
      <c r="AF14" s="645"/>
      <c r="AG14" s="645"/>
      <c r="AH14" s="645"/>
      <c r="AI14" s="645"/>
      <c r="AJ14" s="645"/>
      <c r="AK14" s="645"/>
      <c r="AL14" s="614" t="s">
        <v>70</v>
      </c>
      <c r="AM14" s="646"/>
      <c r="AN14" s="646"/>
      <c r="AO14" s="647"/>
      <c r="AP14" s="588" t="s">
        <v>197</v>
      </c>
      <c r="AQ14" s="589"/>
      <c r="AR14" s="589"/>
      <c r="AS14" s="589"/>
      <c r="AT14" s="589"/>
      <c r="AU14" s="589"/>
      <c r="AV14" s="589"/>
      <c r="AW14" s="589"/>
      <c r="AX14" s="589"/>
      <c r="AY14" s="589"/>
      <c r="AZ14" s="589"/>
      <c r="BA14" s="589"/>
      <c r="BB14" s="589"/>
      <c r="BC14" s="589"/>
      <c r="BD14" s="589"/>
      <c r="BE14" s="589"/>
      <c r="BF14" s="590"/>
      <c r="BG14" s="591">
        <v>26123</v>
      </c>
      <c r="BH14" s="592"/>
      <c r="BI14" s="592"/>
      <c r="BJ14" s="592"/>
      <c r="BK14" s="592"/>
      <c r="BL14" s="592"/>
      <c r="BM14" s="592"/>
      <c r="BN14" s="593"/>
      <c r="BO14" s="644">
        <v>4.5</v>
      </c>
      <c r="BP14" s="644"/>
      <c r="BQ14" s="644"/>
      <c r="BR14" s="644"/>
      <c r="BS14" s="597" t="s">
        <v>70</v>
      </c>
      <c r="BT14" s="592"/>
      <c r="BU14" s="592"/>
      <c r="BV14" s="592"/>
      <c r="BW14" s="592"/>
      <c r="BX14" s="592"/>
      <c r="BY14" s="592"/>
      <c r="BZ14" s="592"/>
      <c r="CA14" s="592"/>
      <c r="CB14" s="630"/>
      <c r="CD14" s="623" t="s">
        <v>198</v>
      </c>
      <c r="CE14" s="624"/>
      <c r="CF14" s="624"/>
      <c r="CG14" s="624"/>
      <c r="CH14" s="624"/>
      <c r="CI14" s="624"/>
      <c r="CJ14" s="624"/>
      <c r="CK14" s="624"/>
      <c r="CL14" s="624"/>
      <c r="CM14" s="624"/>
      <c r="CN14" s="624"/>
      <c r="CO14" s="624"/>
      <c r="CP14" s="624"/>
      <c r="CQ14" s="625"/>
      <c r="CR14" s="591">
        <v>167920</v>
      </c>
      <c r="CS14" s="592"/>
      <c r="CT14" s="592"/>
      <c r="CU14" s="592"/>
      <c r="CV14" s="592"/>
      <c r="CW14" s="592"/>
      <c r="CX14" s="592"/>
      <c r="CY14" s="593"/>
      <c r="CZ14" s="644">
        <v>2.8</v>
      </c>
      <c r="DA14" s="644"/>
      <c r="DB14" s="644"/>
      <c r="DC14" s="644"/>
      <c r="DD14" s="597">
        <v>29030</v>
      </c>
      <c r="DE14" s="592"/>
      <c r="DF14" s="592"/>
      <c r="DG14" s="592"/>
      <c r="DH14" s="592"/>
      <c r="DI14" s="592"/>
      <c r="DJ14" s="592"/>
      <c r="DK14" s="592"/>
      <c r="DL14" s="592"/>
      <c r="DM14" s="592"/>
      <c r="DN14" s="592"/>
      <c r="DO14" s="592"/>
      <c r="DP14" s="593"/>
      <c r="DQ14" s="597">
        <v>139836</v>
      </c>
      <c r="DR14" s="592"/>
      <c r="DS14" s="592"/>
      <c r="DT14" s="592"/>
      <c r="DU14" s="592"/>
      <c r="DV14" s="592"/>
      <c r="DW14" s="592"/>
      <c r="DX14" s="592"/>
      <c r="DY14" s="592"/>
      <c r="DZ14" s="592"/>
      <c r="EA14" s="592"/>
      <c r="EB14" s="592"/>
      <c r="EC14" s="630"/>
    </row>
    <row r="15" spans="2:143" ht="11.25" customHeight="1" x14ac:dyDescent="0.2">
      <c r="B15" s="588" t="s">
        <v>199</v>
      </c>
      <c r="C15" s="589"/>
      <c r="D15" s="589"/>
      <c r="E15" s="589"/>
      <c r="F15" s="589"/>
      <c r="G15" s="589"/>
      <c r="H15" s="589"/>
      <c r="I15" s="589"/>
      <c r="J15" s="589"/>
      <c r="K15" s="589"/>
      <c r="L15" s="589"/>
      <c r="M15" s="589"/>
      <c r="N15" s="589"/>
      <c r="O15" s="589"/>
      <c r="P15" s="589"/>
      <c r="Q15" s="590"/>
      <c r="R15" s="591">
        <v>2254</v>
      </c>
      <c r="S15" s="592"/>
      <c r="T15" s="592"/>
      <c r="U15" s="592"/>
      <c r="V15" s="592"/>
      <c r="W15" s="592"/>
      <c r="X15" s="592"/>
      <c r="Y15" s="593"/>
      <c r="Z15" s="644">
        <v>0</v>
      </c>
      <c r="AA15" s="644"/>
      <c r="AB15" s="644"/>
      <c r="AC15" s="644"/>
      <c r="AD15" s="645">
        <v>2254</v>
      </c>
      <c r="AE15" s="645"/>
      <c r="AF15" s="645"/>
      <c r="AG15" s="645"/>
      <c r="AH15" s="645"/>
      <c r="AI15" s="645"/>
      <c r="AJ15" s="645"/>
      <c r="AK15" s="645"/>
      <c r="AL15" s="614">
        <v>0.1</v>
      </c>
      <c r="AM15" s="646"/>
      <c r="AN15" s="646"/>
      <c r="AO15" s="647"/>
      <c r="AP15" s="588" t="s">
        <v>200</v>
      </c>
      <c r="AQ15" s="589"/>
      <c r="AR15" s="589"/>
      <c r="AS15" s="589"/>
      <c r="AT15" s="589"/>
      <c r="AU15" s="589"/>
      <c r="AV15" s="589"/>
      <c r="AW15" s="589"/>
      <c r="AX15" s="589"/>
      <c r="AY15" s="589"/>
      <c r="AZ15" s="589"/>
      <c r="BA15" s="589"/>
      <c r="BB15" s="589"/>
      <c r="BC15" s="589"/>
      <c r="BD15" s="589"/>
      <c r="BE15" s="589"/>
      <c r="BF15" s="590"/>
      <c r="BG15" s="591">
        <v>36951</v>
      </c>
      <c r="BH15" s="592"/>
      <c r="BI15" s="592"/>
      <c r="BJ15" s="592"/>
      <c r="BK15" s="592"/>
      <c r="BL15" s="592"/>
      <c r="BM15" s="592"/>
      <c r="BN15" s="593"/>
      <c r="BO15" s="644">
        <v>6.4</v>
      </c>
      <c r="BP15" s="644"/>
      <c r="BQ15" s="644"/>
      <c r="BR15" s="644"/>
      <c r="BS15" s="597" t="s">
        <v>70</v>
      </c>
      <c r="BT15" s="592"/>
      <c r="BU15" s="592"/>
      <c r="BV15" s="592"/>
      <c r="BW15" s="592"/>
      <c r="BX15" s="592"/>
      <c r="BY15" s="592"/>
      <c r="BZ15" s="592"/>
      <c r="CA15" s="592"/>
      <c r="CB15" s="630"/>
      <c r="CD15" s="623" t="s">
        <v>201</v>
      </c>
      <c r="CE15" s="624"/>
      <c r="CF15" s="624"/>
      <c r="CG15" s="624"/>
      <c r="CH15" s="624"/>
      <c r="CI15" s="624"/>
      <c r="CJ15" s="624"/>
      <c r="CK15" s="624"/>
      <c r="CL15" s="624"/>
      <c r="CM15" s="624"/>
      <c r="CN15" s="624"/>
      <c r="CO15" s="624"/>
      <c r="CP15" s="624"/>
      <c r="CQ15" s="625"/>
      <c r="CR15" s="591">
        <v>630014</v>
      </c>
      <c r="CS15" s="592"/>
      <c r="CT15" s="592"/>
      <c r="CU15" s="592"/>
      <c r="CV15" s="592"/>
      <c r="CW15" s="592"/>
      <c r="CX15" s="592"/>
      <c r="CY15" s="593"/>
      <c r="CZ15" s="644">
        <v>10.4</v>
      </c>
      <c r="DA15" s="644"/>
      <c r="DB15" s="644"/>
      <c r="DC15" s="644"/>
      <c r="DD15" s="597">
        <v>305718</v>
      </c>
      <c r="DE15" s="592"/>
      <c r="DF15" s="592"/>
      <c r="DG15" s="592"/>
      <c r="DH15" s="592"/>
      <c r="DI15" s="592"/>
      <c r="DJ15" s="592"/>
      <c r="DK15" s="592"/>
      <c r="DL15" s="592"/>
      <c r="DM15" s="592"/>
      <c r="DN15" s="592"/>
      <c r="DO15" s="592"/>
      <c r="DP15" s="593"/>
      <c r="DQ15" s="597">
        <v>386450</v>
      </c>
      <c r="DR15" s="592"/>
      <c r="DS15" s="592"/>
      <c r="DT15" s="592"/>
      <c r="DU15" s="592"/>
      <c r="DV15" s="592"/>
      <c r="DW15" s="592"/>
      <c r="DX15" s="592"/>
      <c r="DY15" s="592"/>
      <c r="DZ15" s="592"/>
      <c r="EA15" s="592"/>
      <c r="EB15" s="592"/>
      <c r="EC15" s="630"/>
    </row>
    <row r="16" spans="2:143" ht="11.25" customHeight="1" x14ac:dyDescent="0.2">
      <c r="B16" s="588" t="s">
        <v>202</v>
      </c>
      <c r="C16" s="589"/>
      <c r="D16" s="589"/>
      <c r="E16" s="589"/>
      <c r="F16" s="589"/>
      <c r="G16" s="589"/>
      <c r="H16" s="589"/>
      <c r="I16" s="589"/>
      <c r="J16" s="589"/>
      <c r="K16" s="589"/>
      <c r="L16" s="589"/>
      <c r="M16" s="589"/>
      <c r="N16" s="589"/>
      <c r="O16" s="589"/>
      <c r="P16" s="589"/>
      <c r="Q16" s="590"/>
      <c r="R16" s="591">
        <v>1917987</v>
      </c>
      <c r="S16" s="592"/>
      <c r="T16" s="592"/>
      <c r="U16" s="592"/>
      <c r="V16" s="592"/>
      <c r="W16" s="592"/>
      <c r="X16" s="592"/>
      <c r="Y16" s="593"/>
      <c r="Z16" s="644">
        <v>30.9</v>
      </c>
      <c r="AA16" s="644"/>
      <c r="AB16" s="644"/>
      <c r="AC16" s="644"/>
      <c r="AD16" s="645">
        <v>1730472</v>
      </c>
      <c r="AE16" s="645"/>
      <c r="AF16" s="645"/>
      <c r="AG16" s="645"/>
      <c r="AH16" s="645"/>
      <c r="AI16" s="645"/>
      <c r="AJ16" s="645"/>
      <c r="AK16" s="645"/>
      <c r="AL16" s="614">
        <v>69.099999999999994</v>
      </c>
      <c r="AM16" s="646"/>
      <c r="AN16" s="646"/>
      <c r="AO16" s="647"/>
      <c r="AP16" s="588" t="s">
        <v>203</v>
      </c>
      <c r="AQ16" s="589"/>
      <c r="AR16" s="589"/>
      <c r="AS16" s="589"/>
      <c r="AT16" s="589"/>
      <c r="AU16" s="589"/>
      <c r="AV16" s="589"/>
      <c r="AW16" s="589"/>
      <c r="AX16" s="589"/>
      <c r="AY16" s="589"/>
      <c r="AZ16" s="589"/>
      <c r="BA16" s="589"/>
      <c r="BB16" s="589"/>
      <c r="BC16" s="589"/>
      <c r="BD16" s="589"/>
      <c r="BE16" s="589"/>
      <c r="BF16" s="590"/>
      <c r="BG16" s="591" t="s">
        <v>70</v>
      </c>
      <c r="BH16" s="592"/>
      <c r="BI16" s="592"/>
      <c r="BJ16" s="592"/>
      <c r="BK16" s="592"/>
      <c r="BL16" s="592"/>
      <c r="BM16" s="592"/>
      <c r="BN16" s="593"/>
      <c r="BO16" s="644" t="s">
        <v>70</v>
      </c>
      <c r="BP16" s="644"/>
      <c r="BQ16" s="644"/>
      <c r="BR16" s="644"/>
      <c r="BS16" s="597" t="s">
        <v>70</v>
      </c>
      <c r="BT16" s="592"/>
      <c r="BU16" s="592"/>
      <c r="BV16" s="592"/>
      <c r="BW16" s="592"/>
      <c r="BX16" s="592"/>
      <c r="BY16" s="592"/>
      <c r="BZ16" s="592"/>
      <c r="CA16" s="592"/>
      <c r="CB16" s="630"/>
      <c r="CD16" s="623" t="s">
        <v>204</v>
      </c>
      <c r="CE16" s="624"/>
      <c r="CF16" s="624"/>
      <c r="CG16" s="624"/>
      <c r="CH16" s="624"/>
      <c r="CI16" s="624"/>
      <c r="CJ16" s="624"/>
      <c r="CK16" s="624"/>
      <c r="CL16" s="624"/>
      <c r="CM16" s="624"/>
      <c r="CN16" s="624"/>
      <c r="CO16" s="624"/>
      <c r="CP16" s="624"/>
      <c r="CQ16" s="625"/>
      <c r="CR16" s="591">
        <v>58509</v>
      </c>
      <c r="CS16" s="592"/>
      <c r="CT16" s="592"/>
      <c r="CU16" s="592"/>
      <c r="CV16" s="592"/>
      <c r="CW16" s="592"/>
      <c r="CX16" s="592"/>
      <c r="CY16" s="593"/>
      <c r="CZ16" s="644">
        <v>1</v>
      </c>
      <c r="DA16" s="644"/>
      <c r="DB16" s="644"/>
      <c r="DC16" s="644"/>
      <c r="DD16" s="597" t="s">
        <v>70</v>
      </c>
      <c r="DE16" s="592"/>
      <c r="DF16" s="592"/>
      <c r="DG16" s="592"/>
      <c r="DH16" s="592"/>
      <c r="DI16" s="592"/>
      <c r="DJ16" s="592"/>
      <c r="DK16" s="592"/>
      <c r="DL16" s="592"/>
      <c r="DM16" s="592"/>
      <c r="DN16" s="592"/>
      <c r="DO16" s="592"/>
      <c r="DP16" s="593"/>
      <c r="DQ16" s="597">
        <v>20434</v>
      </c>
      <c r="DR16" s="592"/>
      <c r="DS16" s="592"/>
      <c r="DT16" s="592"/>
      <c r="DU16" s="592"/>
      <c r="DV16" s="592"/>
      <c r="DW16" s="592"/>
      <c r="DX16" s="592"/>
      <c r="DY16" s="592"/>
      <c r="DZ16" s="592"/>
      <c r="EA16" s="592"/>
      <c r="EB16" s="592"/>
      <c r="EC16" s="630"/>
    </row>
    <row r="17" spans="2:133" ht="11.25" customHeight="1" x14ac:dyDescent="0.2">
      <c r="B17" s="588" t="s">
        <v>205</v>
      </c>
      <c r="C17" s="589"/>
      <c r="D17" s="589"/>
      <c r="E17" s="589"/>
      <c r="F17" s="589"/>
      <c r="G17" s="589"/>
      <c r="H17" s="589"/>
      <c r="I17" s="589"/>
      <c r="J17" s="589"/>
      <c r="K17" s="589"/>
      <c r="L17" s="589"/>
      <c r="M17" s="589"/>
      <c r="N17" s="589"/>
      <c r="O17" s="589"/>
      <c r="P17" s="589"/>
      <c r="Q17" s="590"/>
      <c r="R17" s="591">
        <v>1730472</v>
      </c>
      <c r="S17" s="592"/>
      <c r="T17" s="592"/>
      <c r="U17" s="592"/>
      <c r="V17" s="592"/>
      <c r="W17" s="592"/>
      <c r="X17" s="592"/>
      <c r="Y17" s="593"/>
      <c r="Z17" s="644">
        <v>27.9</v>
      </c>
      <c r="AA17" s="644"/>
      <c r="AB17" s="644"/>
      <c r="AC17" s="644"/>
      <c r="AD17" s="645">
        <v>1730472</v>
      </c>
      <c r="AE17" s="645"/>
      <c r="AF17" s="645"/>
      <c r="AG17" s="645"/>
      <c r="AH17" s="645"/>
      <c r="AI17" s="645"/>
      <c r="AJ17" s="645"/>
      <c r="AK17" s="645"/>
      <c r="AL17" s="614">
        <v>69.099999999999994</v>
      </c>
      <c r="AM17" s="646"/>
      <c r="AN17" s="646"/>
      <c r="AO17" s="647"/>
      <c r="AP17" s="588" t="s">
        <v>206</v>
      </c>
      <c r="AQ17" s="589"/>
      <c r="AR17" s="589"/>
      <c r="AS17" s="589"/>
      <c r="AT17" s="589"/>
      <c r="AU17" s="589"/>
      <c r="AV17" s="589"/>
      <c r="AW17" s="589"/>
      <c r="AX17" s="589"/>
      <c r="AY17" s="589"/>
      <c r="AZ17" s="589"/>
      <c r="BA17" s="589"/>
      <c r="BB17" s="589"/>
      <c r="BC17" s="589"/>
      <c r="BD17" s="589"/>
      <c r="BE17" s="589"/>
      <c r="BF17" s="590"/>
      <c r="BG17" s="591" t="s">
        <v>70</v>
      </c>
      <c r="BH17" s="592"/>
      <c r="BI17" s="592"/>
      <c r="BJ17" s="592"/>
      <c r="BK17" s="592"/>
      <c r="BL17" s="592"/>
      <c r="BM17" s="592"/>
      <c r="BN17" s="593"/>
      <c r="BO17" s="644" t="s">
        <v>70</v>
      </c>
      <c r="BP17" s="644"/>
      <c r="BQ17" s="644"/>
      <c r="BR17" s="644"/>
      <c r="BS17" s="597" t="s">
        <v>70</v>
      </c>
      <c r="BT17" s="592"/>
      <c r="BU17" s="592"/>
      <c r="BV17" s="592"/>
      <c r="BW17" s="592"/>
      <c r="BX17" s="592"/>
      <c r="BY17" s="592"/>
      <c r="BZ17" s="592"/>
      <c r="CA17" s="592"/>
      <c r="CB17" s="630"/>
      <c r="CD17" s="623" t="s">
        <v>207</v>
      </c>
      <c r="CE17" s="624"/>
      <c r="CF17" s="624"/>
      <c r="CG17" s="624"/>
      <c r="CH17" s="624"/>
      <c r="CI17" s="624"/>
      <c r="CJ17" s="624"/>
      <c r="CK17" s="624"/>
      <c r="CL17" s="624"/>
      <c r="CM17" s="624"/>
      <c r="CN17" s="624"/>
      <c r="CO17" s="624"/>
      <c r="CP17" s="624"/>
      <c r="CQ17" s="625"/>
      <c r="CR17" s="591">
        <v>576429</v>
      </c>
      <c r="CS17" s="592"/>
      <c r="CT17" s="592"/>
      <c r="CU17" s="592"/>
      <c r="CV17" s="592"/>
      <c r="CW17" s="592"/>
      <c r="CX17" s="592"/>
      <c r="CY17" s="593"/>
      <c r="CZ17" s="644">
        <v>9.5</v>
      </c>
      <c r="DA17" s="644"/>
      <c r="DB17" s="644"/>
      <c r="DC17" s="644"/>
      <c r="DD17" s="597" t="s">
        <v>70</v>
      </c>
      <c r="DE17" s="592"/>
      <c r="DF17" s="592"/>
      <c r="DG17" s="592"/>
      <c r="DH17" s="592"/>
      <c r="DI17" s="592"/>
      <c r="DJ17" s="592"/>
      <c r="DK17" s="592"/>
      <c r="DL17" s="592"/>
      <c r="DM17" s="592"/>
      <c r="DN17" s="592"/>
      <c r="DO17" s="592"/>
      <c r="DP17" s="593"/>
      <c r="DQ17" s="597">
        <v>539633</v>
      </c>
      <c r="DR17" s="592"/>
      <c r="DS17" s="592"/>
      <c r="DT17" s="592"/>
      <c r="DU17" s="592"/>
      <c r="DV17" s="592"/>
      <c r="DW17" s="592"/>
      <c r="DX17" s="592"/>
      <c r="DY17" s="592"/>
      <c r="DZ17" s="592"/>
      <c r="EA17" s="592"/>
      <c r="EB17" s="592"/>
      <c r="EC17" s="630"/>
    </row>
    <row r="18" spans="2:133" ht="11.25" customHeight="1" x14ac:dyDescent="0.2">
      <c r="B18" s="588" t="s">
        <v>208</v>
      </c>
      <c r="C18" s="589"/>
      <c r="D18" s="589"/>
      <c r="E18" s="589"/>
      <c r="F18" s="589"/>
      <c r="G18" s="589"/>
      <c r="H18" s="589"/>
      <c r="I18" s="589"/>
      <c r="J18" s="589"/>
      <c r="K18" s="589"/>
      <c r="L18" s="589"/>
      <c r="M18" s="589"/>
      <c r="N18" s="589"/>
      <c r="O18" s="589"/>
      <c r="P18" s="589"/>
      <c r="Q18" s="590"/>
      <c r="R18" s="591">
        <v>187515</v>
      </c>
      <c r="S18" s="592"/>
      <c r="T18" s="592"/>
      <c r="U18" s="592"/>
      <c r="V18" s="592"/>
      <c r="W18" s="592"/>
      <c r="X18" s="592"/>
      <c r="Y18" s="593"/>
      <c r="Z18" s="644">
        <v>3</v>
      </c>
      <c r="AA18" s="644"/>
      <c r="AB18" s="644"/>
      <c r="AC18" s="644"/>
      <c r="AD18" s="645" t="s">
        <v>70</v>
      </c>
      <c r="AE18" s="645"/>
      <c r="AF18" s="645"/>
      <c r="AG18" s="645"/>
      <c r="AH18" s="645"/>
      <c r="AI18" s="645"/>
      <c r="AJ18" s="645"/>
      <c r="AK18" s="645"/>
      <c r="AL18" s="614" t="s">
        <v>70</v>
      </c>
      <c r="AM18" s="646"/>
      <c r="AN18" s="646"/>
      <c r="AO18" s="647"/>
      <c r="AP18" s="588" t="s">
        <v>209</v>
      </c>
      <c r="AQ18" s="589"/>
      <c r="AR18" s="589"/>
      <c r="AS18" s="589"/>
      <c r="AT18" s="589"/>
      <c r="AU18" s="589"/>
      <c r="AV18" s="589"/>
      <c r="AW18" s="589"/>
      <c r="AX18" s="589"/>
      <c r="AY18" s="589"/>
      <c r="AZ18" s="589"/>
      <c r="BA18" s="589"/>
      <c r="BB18" s="589"/>
      <c r="BC18" s="589"/>
      <c r="BD18" s="589"/>
      <c r="BE18" s="589"/>
      <c r="BF18" s="590"/>
      <c r="BG18" s="591" t="s">
        <v>70</v>
      </c>
      <c r="BH18" s="592"/>
      <c r="BI18" s="592"/>
      <c r="BJ18" s="592"/>
      <c r="BK18" s="592"/>
      <c r="BL18" s="592"/>
      <c r="BM18" s="592"/>
      <c r="BN18" s="593"/>
      <c r="BO18" s="644" t="s">
        <v>70</v>
      </c>
      <c r="BP18" s="644"/>
      <c r="BQ18" s="644"/>
      <c r="BR18" s="644"/>
      <c r="BS18" s="597" t="s">
        <v>70</v>
      </c>
      <c r="BT18" s="592"/>
      <c r="BU18" s="592"/>
      <c r="BV18" s="592"/>
      <c r="BW18" s="592"/>
      <c r="BX18" s="592"/>
      <c r="BY18" s="592"/>
      <c r="BZ18" s="592"/>
      <c r="CA18" s="592"/>
      <c r="CB18" s="630"/>
      <c r="CD18" s="623" t="s">
        <v>210</v>
      </c>
      <c r="CE18" s="624"/>
      <c r="CF18" s="624"/>
      <c r="CG18" s="624"/>
      <c r="CH18" s="624"/>
      <c r="CI18" s="624"/>
      <c r="CJ18" s="624"/>
      <c r="CK18" s="624"/>
      <c r="CL18" s="624"/>
      <c r="CM18" s="624"/>
      <c r="CN18" s="624"/>
      <c r="CO18" s="624"/>
      <c r="CP18" s="624"/>
      <c r="CQ18" s="625"/>
      <c r="CR18" s="591" t="s">
        <v>70</v>
      </c>
      <c r="CS18" s="592"/>
      <c r="CT18" s="592"/>
      <c r="CU18" s="592"/>
      <c r="CV18" s="592"/>
      <c r="CW18" s="592"/>
      <c r="CX18" s="592"/>
      <c r="CY18" s="593"/>
      <c r="CZ18" s="644" t="s">
        <v>70</v>
      </c>
      <c r="DA18" s="644"/>
      <c r="DB18" s="644"/>
      <c r="DC18" s="644"/>
      <c r="DD18" s="597" t="s">
        <v>70</v>
      </c>
      <c r="DE18" s="592"/>
      <c r="DF18" s="592"/>
      <c r="DG18" s="592"/>
      <c r="DH18" s="592"/>
      <c r="DI18" s="592"/>
      <c r="DJ18" s="592"/>
      <c r="DK18" s="592"/>
      <c r="DL18" s="592"/>
      <c r="DM18" s="592"/>
      <c r="DN18" s="592"/>
      <c r="DO18" s="592"/>
      <c r="DP18" s="593"/>
      <c r="DQ18" s="597" t="s">
        <v>70</v>
      </c>
      <c r="DR18" s="592"/>
      <c r="DS18" s="592"/>
      <c r="DT18" s="592"/>
      <c r="DU18" s="592"/>
      <c r="DV18" s="592"/>
      <c r="DW18" s="592"/>
      <c r="DX18" s="592"/>
      <c r="DY18" s="592"/>
      <c r="DZ18" s="592"/>
      <c r="EA18" s="592"/>
      <c r="EB18" s="592"/>
      <c r="EC18" s="630"/>
    </row>
    <row r="19" spans="2:133" ht="11.25" customHeight="1" x14ac:dyDescent="0.2">
      <c r="B19" s="588" t="s">
        <v>211</v>
      </c>
      <c r="C19" s="589"/>
      <c r="D19" s="589"/>
      <c r="E19" s="589"/>
      <c r="F19" s="589"/>
      <c r="G19" s="589"/>
      <c r="H19" s="589"/>
      <c r="I19" s="589"/>
      <c r="J19" s="589"/>
      <c r="K19" s="589"/>
      <c r="L19" s="589"/>
      <c r="M19" s="589"/>
      <c r="N19" s="589"/>
      <c r="O19" s="589"/>
      <c r="P19" s="589"/>
      <c r="Q19" s="590"/>
      <c r="R19" s="591" t="s">
        <v>70</v>
      </c>
      <c r="S19" s="592"/>
      <c r="T19" s="592"/>
      <c r="U19" s="592"/>
      <c r="V19" s="592"/>
      <c r="W19" s="592"/>
      <c r="X19" s="592"/>
      <c r="Y19" s="593"/>
      <c r="Z19" s="644" t="s">
        <v>70</v>
      </c>
      <c r="AA19" s="644"/>
      <c r="AB19" s="644"/>
      <c r="AC19" s="644"/>
      <c r="AD19" s="645" t="s">
        <v>70</v>
      </c>
      <c r="AE19" s="645"/>
      <c r="AF19" s="645"/>
      <c r="AG19" s="645"/>
      <c r="AH19" s="645"/>
      <c r="AI19" s="645"/>
      <c r="AJ19" s="645"/>
      <c r="AK19" s="645"/>
      <c r="AL19" s="614" t="s">
        <v>70</v>
      </c>
      <c r="AM19" s="646"/>
      <c r="AN19" s="646"/>
      <c r="AO19" s="647"/>
      <c r="AP19" s="588" t="s">
        <v>212</v>
      </c>
      <c r="AQ19" s="589"/>
      <c r="AR19" s="589"/>
      <c r="AS19" s="589"/>
      <c r="AT19" s="589"/>
      <c r="AU19" s="589"/>
      <c r="AV19" s="589"/>
      <c r="AW19" s="589"/>
      <c r="AX19" s="589"/>
      <c r="AY19" s="589"/>
      <c r="AZ19" s="589"/>
      <c r="BA19" s="589"/>
      <c r="BB19" s="589"/>
      <c r="BC19" s="589"/>
      <c r="BD19" s="589"/>
      <c r="BE19" s="589"/>
      <c r="BF19" s="590"/>
      <c r="BG19" s="591">
        <v>3305</v>
      </c>
      <c r="BH19" s="592"/>
      <c r="BI19" s="592"/>
      <c r="BJ19" s="592"/>
      <c r="BK19" s="592"/>
      <c r="BL19" s="592"/>
      <c r="BM19" s="592"/>
      <c r="BN19" s="593"/>
      <c r="BO19" s="644">
        <v>0.6</v>
      </c>
      <c r="BP19" s="644"/>
      <c r="BQ19" s="644"/>
      <c r="BR19" s="644"/>
      <c r="BS19" s="597" t="s">
        <v>70</v>
      </c>
      <c r="BT19" s="592"/>
      <c r="BU19" s="592"/>
      <c r="BV19" s="592"/>
      <c r="BW19" s="592"/>
      <c r="BX19" s="592"/>
      <c r="BY19" s="592"/>
      <c r="BZ19" s="592"/>
      <c r="CA19" s="592"/>
      <c r="CB19" s="630"/>
      <c r="CD19" s="623" t="s">
        <v>213</v>
      </c>
      <c r="CE19" s="624"/>
      <c r="CF19" s="624"/>
      <c r="CG19" s="624"/>
      <c r="CH19" s="624"/>
      <c r="CI19" s="624"/>
      <c r="CJ19" s="624"/>
      <c r="CK19" s="624"/>
      <c r="CL19" s="624"/>
      <c r="CM19" s="624"/>
      <c r="CN19" s="624"/>
      <c r="CO19" s="624"/>
      <c r="CP19" s="624"/>
      <c r="CQ19" s="625"/>
      <c r="CR19" s="591" t="s">
        <v>70</v>
      </c>
      <c r="CS19" s="592"/>
      <c r="CT19" s="592"/>
      <c r="CU19" s="592"/>
      <c r="CV19" s="592"/>
      <c r="CW19" s="592"/>
      <c r="CX19" s="592"/>
      <c r="CY19" s="593"/>
      <c r="CZ19" s="644" t="s">
        <v>70</v>
      </c>
      <c r="DA19" s="644"/>
      <c r="DB19" s="644"/>
      <c r="DC19" s="644"/>
      <c r="DD19" s="597" t="s">
        <v>70</v>
      </c>
      <c r="DE19" s="592"/>
      <c r="DF19" s="592"/>
      <c r="DG19" s="592"/>
      <c r="DH19" s="592"/>
      <c r="DI19" s="592"/>
      <c r="DJ19" s="592"/>
      <c r="DK19" s="592"/>
      <c r="DL19" s="592"/>
      <c r="DM19" s="592"/>
      <c r="DN19" s="592"/>
      <c r="DO19" s="592"/>
      <c r="DP19" s="593"/>
      <c r="DQ19" s="597" t="s">
        <v>70</v>
      </c>
      <c r="DR19" s="592"/>
      <c r="DS19" s="592"/>
      <c r="DT19" s="592"/>
      <c r="DU19" s="592"/>
      <c r="DV19" s="592"/>
      <c r="DW19" s="592"/>
      <c r="DX19" s="592"/>
      <c r="DY19" s="592"/>
      <c r="DZ19" s="592"/>
      <c r="EA19" s="592"/>
      <c r="EB19" s="592"/>
      <c r="EC19" s="630"/>
    </row>
    <row r="20" spans="2:133" ht="11.25" customHeight="1" x14ac:dyDescent="0.2">
      <c r="B20" s="588" t="s">
        <v>214</v>
      </c>
      <c r="C20" s="589"/>
      <c r="D20" s="589"/>
      <c r="E20" s="589"/>
      <c r="F20" s="589"/>
      <c r="G20" s="589"/>
      <c r="H20" s="589"/>
      <c r="I20" s="589"/>
      <c r="J20" s="589"/>
      <c r="K20" s="589"/>
      <c r="L20" s="589"/>
      <c r="M20" s="589"/>
      <c r="N20" s="589"/>
      <c r="O20" s="589"/>
      <c r="P20" s="589"/>
      <c r="Q20" s="590"/>
      <c r="R20" s="591">
        <v>2674641</v>
      </c>
      <c r="S20" s="592"/>
      <c r="T20" s="592"/>
      <c r="U20" s="592"/>
      <c r="V20" s="592"/>
      <c r="W20" s="592"/>
      <c r="X20" s="592"/>
      <c r="Y20" s="593"/>
      <c r="Z20" s="644">
        <v>43.1</v>
      </c>
      <c r="AA20" s="644"/>
      <c r="AB20" s="644"/>
      <c r="AC20" s="644"/>
      <c r="AD20" s="645">
        <v>2487126</v>
      </c>
      <c r="AE20" s="645"/>
      <c r="AF20" s="645"/>
      <c r="AG20" s="645"/>
      <c r="AH20" s="645"/>
      <c r="AI20" s="645"/>
      <c r="AJ20" s="645"/>
      <c r="AK20" s="645"/>
      <c r="AL20" s="614">
        <v>99.4</v>
      </c>
      <c r="AM20" s="646"/>
      <c r="AN20" s="646"/>
      <c r="AO20" s="647"/>
      <c r="AP20" s="588" t="s">
        <v>215</v>
      </c>
      <c r="AQ20" s="589"/>
      <c r="AR20" s="589"/>
      <c r="AS20" s="589"/>
      <c r="AT20" s="589"/>
      <c r="AU20" s="589"/>
      <c r="AV20" s="589"/>
      <c r="AW20" s="589"/>
      <c r="AX20" s="589"/>
      <c r="AY20" s="589"/>
      <c r="AZ20" s="589"/>
      <c r="BA20" s="589"/>
      <c r="BB20" s="589"/>
      <c r="BC20" s="589"/>
      <c r="BD20" s="589"/>
      <c r="BE20" s="589"/>
      <c r="BF20" s="590"/>
      <c r="BG20" s="591">
        <v>3305</v>
      </c>
      <c r="BH20" s="592"/>
      <c r="BI20" s="592"/>
      <c r="BJ20" s="592"/>
      <c r="BK20" s="592"/>
      <c r="BL20" s="592"/>
      <c r="BM20" s="592"/>
      <c r="BN20" s="593"/>
      <c r="BO20" s="644">
        <v>0.6</v>
      </c>
      <c r="BP20" s="644"/>
      <c r="BQ20" s="644"/>
      <c r="BR20" s="644"/>
      <c r="BS20" s="597" t="s">
        <v>70</v>
      </c>
      <c r="BT20" s="592"/>
      <c r="BU20" s="592"/>
      <c r="BV20" s="592"/>
      <c r="BW20" s="592"/>
      <c r="BX20" s="592"/>
      <c r="BY20" s="592"/>
      <c r="BZ20" s="592"/>
      <c r="CA20" s="592"/>
      <c r="CB20" s="630"/>
      <c r="CD20" s="623" t="s">
        <v>216</v>
      </c>
      <c r="CE20" s="624"/>
      <c r="CF20" s="624"/>
      <c r="CG20" s="624"/>
      <c r="CH20" s="624"/>
      <c r="CI20" s="624"/>
      <c r="CJ20" s="624"/>
      <c r="CK20" s="624"/>
      <c r="CL20" s="624"/>
      <c r="CM20" s="624"/>
      <c r="CN20" s="624"/>
      <c r="CO20" s="624"/>
      <c r="CP20" s="624"/>
      <c r="CQ20" s="625"/>
      <c r="CR20" s="591">
        <v>6057558</v>
      </c>
      <c r="CS20" s="592"/>
      <c r="CT20" s="592"/>
      <c r="CU20" s="592"/>
      <c r="CV20" s="592"/>
      <c r="CW20" s="592"/>
      <c r="CX20" s="592"/>
      <c r="CY20" s="593"/>
      <c r="CZ20" s="644">
        <v>100</v>
      </c>
      <c r="DA20" s="644"/>
      <c r="DB20" s="644"/>
      <c r="DC20" s="644"/>
      <c r="DD20" s="597">
        <v>935633</v>
      </c>
      <c r="DE20" s="592"/>
      <c r="DF20" s="592"/>
      <c r="DG20" s="592"/>
      <c r="DH20" s="592"/>
      <c r="DI20" s="592"/>
      <c r="DJ20" s="592"/>
      <c r="DK20" s="592"/>
      <c r="DL20" s="592"/>
      <c r="DM20" s="592"/>
      <c r="DN20" s="592"/>
      <c r="DO20" s="592"/>
      <c r="DP20" s="593"/>
      <c r="DQ20" s="597">
        <v>4368367</v>
      </c>
      <c r="DR20" s="592"/>
      <c r="DS20" s="592"/>
      <c r="DT20" s="592"/>
      <c r="DU20" s="592"/>
      <c r="DV20" s="592"/>
      <c r="DW20" s="592"/>
      <c r="DX20" s="592"/>
      <c r="DY20" s="592"/>
      <c r="DZ20" s="592"/>
      <c r="EA20" s="592"/>
      <c r="EB20" s="592"/>
      <c r="EC20" s="630"/>
    </row>
    <row r="21" spans="2:133" ht="11.25" customHeight="1" x14ac:dyDescent="0.2">
      <c r="B21" s="588" t="s">
        <v>217</v>
      </c>
      <c r="C21" s="589"/>
      <c r="D21" s="589"/>
      <c r="E21" s="589"/>
      <c r="F21" s="589"/>
      <c r="G21" s="589"/>
      <c r="H21" s="589"/>
      <c r="I21" s="589"/>
      <c r="J21" s="589"/>
      <c r="K21" s="589"/>
      <c r="L21" s="589"/>
      <c r="M21" s="589"/>
      <c r="N21" s="589"/>
      <c r="O21" s="589"/>
      <c r="P21" s="589"/>
      <c r="Q21" s="590"/>
      <c r="R21" s="591">
        <v>1336</v>
      </c>
      <c r="S21" s="592"/>
      <c r="T21" s="592"/>
      <c r="U21" s="592"/>
      <c r="V21" s="592"/>
      <c r="W21" s="592"/>
      <c r="X21" s="592"/>
      <c r="Y21" s="593"/>
      <c r="Z21" s="644">
        <v>0</v>
      </c>
      <c r="AA21" s="644"/>
      <c r="AB21" s="644"/>
      <c r="AC21" s="644"/>
      <c r="AD21" s="645">
        <v>1336</v>
      </c>
      <c r="AE21" s="645"/>
      <c r="AF21" s="645"/>
      <c r="AG21" s="645"/>
      <c r="AH21" s="645"/>
      <c r="AI21" s="645"/>
      <c r="AJ21" s="645"/>
      <c r="AK21" s="645"/>
      <c r="AL21" s="614">
        <v>0.1</v>
      </c>
      <c r="AM21" s="646"/>
      <c r="AN21" s="646"/>
      <c r="AO21" s="647"/>
      <c r="AP21" s="685" t="s">
        <v>218</v>
      </c>
      <c r="AQ21" s="692"/>
      <c r="AR21" s="692"/>
      <c r="AS21" s="692"/>
      <c r="AT21" s="692"/>
      <c r="AU21" s="692"/>
      <c r="AV21" s="692"/>
      <c r="AW21" s="692"/>
      <c r="AX21" s="692"/>
      <c r="AY21" s="692"/>
      <c r="AZ21" s="692"/>
      <c r="BA21" s="692"/>
      <c r="BB21" s="692"/>
      <c r="BC21" s="692"/>
      <c r="BD21" s="692"/>
      <c r="BE21" s="692"/>
      <c r="BF21" s="687"/>
      <c r="BG21" s="591">
        <v>3305</v>
      </c>
      <c r="BH21" s="592"/>
      <c r="BI21" s="592"/>
      <c r="BJ21" s="592"/>
      <c r="BK21" s="592"/>
      <c r="BL21" s="592"/>
      <c r="BM21" s="592"/>
      <c r="BN21" s="593"/>
      <c r="BO21" s="644">
        <v>0.6</v>
      </c>
      <c r="BP21" s="644"/>
      <c r="BQ21" s="644"/>
      <c r="BR21" s="644"/>
      <c r="BS21" s="597" t="s">
        <v>70</v>
      </c>
      <c r="BT21" s="592"/>
      <c r="BU21" s="592"/>
      <c r="BV21" s="592"/>
      <c r="BW21" s="592"/>
      <c r="BX21" s="592"/>
      <c r="BY21" s="592"/>
      <c r="BZ21" s="592"/>
      <c r="CA21" s="592"/>
      <c r="CB21" s="630"/>
      <c r="CD21" s="617"/>
      <c r="CE21" s="618"/>
      <c r="CF21" s="618"/>
      <c r="CG21" s="618"/>
      <c r="CH21" s="618"/>
      <c r="CI21" s="618"/>
      <c r="CJ21" s="618"/>
      <c r="CK21" s="618"/>
      <c r="CL21" s="618"/>
      <c r="CM21" s="618"/>
      <c r="CN21" s="618"/>
      <c r="CO21" s="618"/>
      <c r="CP21" s="618"/>
      <c r="CQ21" s="619"/>
      <c r="CR21" s="591"/>
      <c r="CS21" s="592"/>
      <c r="CT21" s="592"/>
      <c r="CU21" s="592"/>
      <c r="CV21" s="592"/>
      <c r="CW21" s="592"/>
      <c r="CX21" s="592"/>
      <c r="CY21" s="593"/>
      <c r="CZ21" s="644"/>
      <c r="DA21" s="644"/>
      <c r="DB21" s="644"/>
      <c r="DC21" s="644"/>
      <c r="DD21" s="597"/>
      <c r="DE21" s="592"/>
      <c r="DF21" s="592"/>
      <c r="DG21" s="592"/>
      <c r="DH21" s="592"/>
      <c r="DI21" s="592"/>
      <c r="DJ21" s="592"/>
      <c r="DK21" s="592"/>
      <c r="DL21" s="592"/>
      <c r="DM21" s="592"/>
      <c r="DN21" s="592"/>
      <c r="DO21" s="592"/>
      <c r="DP21" s="593"/>
      <c r="DQ21" s="597"/>
      <c r="DR21" s="592"/>
      <c r="DS21" s="592"/>
      <c r="DT21" s="592"/>
      <c r="DU21" s="592"/>
      <c r="DV21" s="592"/>
      <c r="DW21" s="592"/>
      <c r="DX21" s="592"/>
      <c r="DY21" s="592"/>
      <c r="DZ21" s="592"/>
      <c r="EA21" s="592"/>
      <c r="EB21" s="592"/>
      <c r="EC21" s="630"/>
    </row>
    <row r="22" spans="2:133" ht="11.25" customHeight="1" x14ac:dyDescent="0.2">
      <c r="B22" s="588" t="s">
        <v>219</v>
      </c>
      <c r="C22" s="589"/>
      <c r="D22" s="589"/>
      <c r="E22" s="589"/>
      <c r="F22" s="589"/>
      <c r="G22" s="589"/>
      <c r="H22" s="589"/>
      <c r="I22" s="589"/>
      <c r="J22" s="589"/>
      <c r="K22" s="589"/>
      <c r="L22" s="589"/>
      <c r="M22" s="589"/>
      <c r="N22" s="589"/>
      <c r="O22" s="589"/>
      <c r="P22" s="589"/>
      <c r="Q22" s="590"/>
      <c r="R22" s="591">
        <v>14591</v>
      </c>
      <c r="S22" s="592"/>
      <c r="T22" s="592"/>
      <c r="U22" s="592"/>
      <c r="V22" s="592"/>
      <c r="W22" s="592"/>
      <c r="X22" s="592"/>
      <c r="Y22" s="593"/>
      <c r="Z22" s="644">
        <v>0.2</v>
      </c>
      <c r="AA22" s="644"/>
      <c r="AB22" s="644"/>
      <c r="AC22" s="644"/>
      <c r="AD22" s="645" t="s">
        <v>70</v>
      </c>
      <c r="AE22" s="645"/>
      <c r="AF22" s="645"/>
      <c r="AG22" s="645"/>
      <c r="AH22" s="645"/>
      <c r="AI22" s="645"/>
      <c r="AJ22" s="645"/>
      <c r="AK22" s="645"/>
      <c r="AL22" s="614" t="s">
        <v>70</v>
      </c>
      <c r="AM22" s="646"/>
      <c r="AN22" s="646"/>
      <c r="AO22" s="647"/>
      <c r="AP22" s="685" t="s">
        <v>220</v>
      </c>
      <c r="AQ22" s="692"/>
      <c r="AR22" s="692"/>
      <c r="AS22" s="692"/>
      <c r="AT22" s="692"/>
      <c r="AU22" s="692"/>
      <c r="AV22" s="692"/>
      <c r="AW22" s="692"/>
      <c r="AX22" s="692"/>
      <c r="AY22" s="692"/>
      <c r="AZ22" s="692"/>
      <c r="BA22" s="692"/>
      <c r="BB22" s="692"/>
      <c r="BC22" s="692"/>
      <c r="BD22" s="692"/>
      <c r="BE22" s="692"/>
      <c r="BF22" s="687"/>
      <c r="BG22" s="591" t="s">
        <v>70</v>
      </c>
      <c r="BH22" s="592"/>
      <c r="BI22" s="592"/>
      <c r="BJ22" s="592"/>
      <c r="BK22" s="592"/>
      <c r="BL22" s="592"/>
      <c r="BM22" s="592"/>
      <c r="BN22" s="593"/>
      <c r="BO22" s="644" t="s">
        <v>70</v>
      </c>
      <c r="BP22" s="644"/>
      <c r="BQ22" s="644"/>
      <c r="BR22" s="644"/>
      <c r="BS22" s="597" t="s">
        <v>70</v>
      </c>
      <c r="BT22" s="592"/>
      <c r="BU22" s="592"/>
      <c r="BV22" s="592"/>
      <c r="BW22" s="592"/>
      <c r="BX22" s="592"/>
      <c r="BY22" s="592"/>
      <c r="BZ22" s="592"/>
      <c r="CA22" s="592"/>
      <c r="CB22" s="630"/>
      <c r="CD22" s="696" t="s">
        <v>221</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2">
      <c r="B23" s="588" t="s">
        <v>222</v>
      </c>
      <c r="C23" s="589"/>
      <c r="D23" s="589"/>
      <c r="E23" s="589"/>
      <c r="F23" s="589"/>
      <c r="G23" s="589"/>
      <c r="H23" s="589"/>
      <c r="I23" s="589"/>
      <c r="J23" s="589"/>
      <c r="K23" s="589"/>
      <c r="L23" s="589"/>
      <c r="M23" s="589"/>
      <c r="N23" s="589"/>
      <c r="O23" s="589"/>
      <c r="P23" s="589"/>
      <c r="Q23" s="590"/>
      <c r="R23" s="591">
        <v>221126</v>
      </c>
      <c r="S23" s="592"/>
      <c r="T23" s="592"/>
      <c r="U23" s="592"/>
      <c r="V23" s="592"/>
      <c r="W23" s="592"/>
      <c r="X23" s="592"/>
      <c r="Y23" s="593"/>
      <c r="Z23" s="644">
        <v>3.6</v>
      </c>
      <c r="AA23" s="644"/>
      <c r="AB23" s="644"/>
      <c r="AC23" s="644"/>
      <c r="AD23" s="645">
        <v>1818</v>
      </c>
      <c r="AE23" s="645"/>
      <c r="AF23" s="645"/>
      <c r="AG23" s="645"/>
      <c r="AH23" s="645"/>
      <c r="AI23" s="645"/>
      <c r="AJ23" s="645"/>
      <c r="AK23" s="645"/>
      <c r="AL23" s="614">
        <v>0.1</v>
      </c>
      <c r="AM23" s="646"/>
      <c r="AN23" s="646"/>
      <c r="AO23" s="647"/>
      <c r="AP23" s="685" t="s">
        <v>223</v>
      </c>
      <c r="AQ23" s="692"/>
      <c r="AR23" s="692"/>
      <c r="AS23" s="692"/>
      <c r="AT23" s="692"/>
      <c r="AU23" s="692"/>
      <c r="AV23" s="692"/>
      <c r="AW23" s="692"/>
      <c r="AX23" s="692"/>
      <c r="AY23" s="692"/>
      <c r="AZ23" s="692"/>
      <c r="BA23" s="692"/>
      <c r="BB23" s="692"/>
      <c r="BC23" s="692"/>
      <c r="BD23" s="692"/>
      <c r="BE23" s="692"/>
      <c r="BF23" s="687"/>
      <c r="BG23" s="591" t="s">
        <v>70</v>
      </c>
      <c r="BH23" s="592"/>
      <c r="BI23" s="592"/>
      <c r="BJ23" s="592"/>
      <c r="BK23" s="592"/>
      <c r="BL23" s="592"/>
      <c r="BM23" s="592"/>
      <c r="BN23" s="593"/>
      <c r="BO23" s="644" t="s">
        <v>70</v>
      </c>
      <c r="BP23" s="644"/>
      <c r="BQ23" s="644"/>
      <c r="BR23" s="644"/>
      <c r="BS23" s="597" t="s">
        <v>70</v>
      </c>
      <c r="BT23" s="592"/>
      <c r="BU23" s="592"/>
      <c r="BV23" s="592"/>
      <c r="BW23" s="592"/>
      <c r="BX23" s="592"/>
      <c r="BY23" s="592"/>
      <c r="BZ23" s="592"/>
      <c r="CA23" s="592"/>
      <c r="CB23" s="630"/>
      <c r="CD23" s="696" t="s">
        <v>162</v>
      </c>
      <c r="CE23" s="697"/>
      <c r="CF23" s="697"/>
      <c r="CG23" s="697"/>
      <c r="CH23" s="697"/>
      <c r="CI23" s="697"/>
      <c r="CJ23" s="697"/>
      <c r="CK23" s="697"/>
      <c r="CL23" s="697"/>
      <c r="CM23" s="697"/>
      <c r="CN23" s="697"/>
      <c r="CO23" s="697"/>
      <c r="CP23" s="697"/>
      <c r="CQ23" s="698"/>
      <c r="CR23" s="696" t="s">
        <v>224</v>
      </c>
      <c r="CS23" s="697"/>
      <c r="CT23" s="697"/>
      <c r="CU23" s="697"/>
      <c r="CV23" s="697"/>
      <c r="CW23" s="697"/>
      <c r="CX23" s="697"/>
      <c r="CY23" s="698"/>
      <c r="CZ23" s="696" t="s">
        <v>225</v>
      </c>
      <c r="DA23" s="697"/>
      <c r="DB23" s="697"/>
      <c r="DC23" s="698"/>
      <c r="DD23" s="696" t="s">
        <v>226</v>
      </c>
      <c r="DE23" s="697"/>
      <c r="DF23" s="697"/>
      <c r="DG23" s="697"/>
      <c r="DH23" s="697"/>
      <c r="DI23" s="697"/>
      <c r="DJ23" s="697"/>
      <c r="DK23" s="698"/>
      <c r="DL23" s="699" t="s">
        <v>227</v>
      </c>
      <c r="DM23" s="700"/>
      <c r="DN23" s="700"/>
      <c r="DO23" s="700"/>
      <c r="DP23" s="700"/>
      <c r="DQ23" s="700"/>
      <c r="DR23" s="700"/>
      <c r="DS23" s="700"/>
      <c r="DT23" s="700"/>
      <c r="DU23" s="700"/>
      <c r="DV23" s="701"/>
      <c r="DW23" s="696" t="s">
        <v>228</v>
      </c>
      <c r="DX23" s="697"/>
      <c r="DY23" s="697"/>
      <c r="DZ23" s="697"/>
      <c r="EA23" s="697"/>
      <c r="EB23" s="697"/>
      <c r="EC23" s="698"/>
    </row>
    <row r="24" spans="2:133" ht="11.25" customHeight="1" x14ac:dyDescent="0.2">
      <c r="B24" s="588" t="s">
        <v>229</v>
      </c>
      <c r="C24" s="589"/>
      <c r="D24" s="589"/>
      <c r="E24" s="589"/>
      <c r="F24" s="589"/>
      <c r="G24" s="589"/>
      <c r="H24" s="589"/>
      <c r="I24" s="589"/>
      <c r="J24" s="589"/>
      <c r="K24" s="589"/>
      <c r="L24" s="589"/>
      <c r="M24" s="589"/>
      <c r="N24" s="589"/>
      <c r="O24" s="589"/>
      <c r="P24" s="589"/>
      <c r="Q24" s="590"/>
      <c r="R24" s="591">
        <v>4969</v>
      </c>
      <c r="S24" s="592"/>
      <c r="T24" s="592"/>
      <c r="U24" s="592"/>
      <c r="V24" s="592"/>
      <c r="W24" s="592"/>
      <c r="X24" s="592"/>
      <c r="Y24" s="593"/>
      <c r="Z24" s="644">
        <v>0.1</v>
      </c>
      <c r="AA24" s="644"/>
      <c r="AB24" s="644"/>
      <c r="AC24" s="644"/>
      <c r="AD24" s="645" t="s">
        <v>70</v>
      </c>
      <c r="AE24" s="645"/>
      <c r="AF24" s="645"/>
      <c r="AG24" s="645"/>
      <c r="AH24" s="645"/>
      <c r="AI24" s="645"/>
      <c r="AJ24" s="645"/>
      <c r="AK24" s="645"/>
      <c r="AL24" s="614" t="s">
        <v>70</v>
      </c>
      <c r="AM24" s="646"/>
      <c r="AN24" s="646"/>
      <c r="AO24" s="647"/>
      <c r="AP24" s="685" t="s">
        <v>230</v>
      </c>
      <c r="AQ24" s="692"/>
      <c r="AR24" s="692"/>
      <c r="AS24" s="692"/>
      <c r="AT24" s="692"/>
      <c r="AU24" s="692"/>
      <c r="AV24" s="692"/>
      <c r="AW24" s="692"/>
      <c r="AX24" s="692"/>
      <c r="AY24" s="692"/>
      <c r="AZ24" s="692"/>
      <c r="BA24" s="692"/>
      <c r="BB24" s="692"/>
      <c r="BC24" s="692"/>
      <c r="BD24" s="692"/>
      <c r="BE24" s="692"/>
      <c r="BF24" s="687"/>
      <c r="BG24" s="591" t="s">
        <v>70</v>
      </c>
      <c r="BH24" s="592"/>
      <c r="BI24" s="592"/>
      <c r="BJ24" s="592"/>
      <c r="BK24" s="592"/>
      <c r="BL24" s="592"/>
      <c r="BM24" s="592"/>
      <c r="BN24" s="593"/>
      <c r="BO24" s="644" t="s">
        <v>70</v>
      </c>
      <c r="BP24" s="644"/>
      <c r="BQ24" s="644"/>
      <c r="BR24" s="644"/>
      <c r="BS24" s="597" t="s">
        <v>70</v>
      </c>
      <c r="BT24" s="592"/>
      <c r="BU24" s="592"/>
      <c r="BV24" s="592"/>
      <c r="BW24" s="592"/>
      <c r="BX24" s="592"/>
      <c r="BY24" s="592"/>
      <c r="BZ24" s="592"/>
      <c r="CA24" s="592"/>
      <c r="CB24" s="630"/>
      <c r="CD24" s="648" t="s">
        <v>231</v>
      </c>
      <c r="CE24" s="649"/>
      <c r="CF24" s="649"/>
      <c r="CG24" s="649"/>
      <c r="CH24" s="649"/>
      <c r="CI24" s="649"/>
      <c r="CJ24" s="649"/>
      <c r="CK24" s="649"/>
      <c r="CL24" s="649"/>
      <c r="CM24" s="649"/>
      <c r="CN24" s="649"/>
      <c r="CO24" s="649"/>
      <c r="CP24" s="649"/>
      <c r="CQ24" s="650"/>
      <c r="CR24" s="641">
        <v>1984999</v>
      </c>
      <c r="CS24" s="642"/>
      <c r="CT24" s="642"/>
      <c r="CU24" s="642"/>
      <c r="CV24" s="642"/>
      <c r="CW24" s="642"/>
      <c r="CX24" s="642"/>
      <c r="CY24" s="689"/>
      <c r="CZ24" s="693">
        <v>32.799999999999997</v>
      </c>
      <c r="DA24" s="694"/>
      <c r="DB24" s="694"/>
      <c r="DC24" s="695"/>
      <c r="DD24" s="688">
        <v>1435578</v>
      </c>
      <c r="DE24" s="642"/>
      <c r="DF24" s="642"/>
      <c r="DG24" s="642"/>
      <c r="DH24" s="642"/>
      <c r="DI24" s="642"/>
      <c r="DJ24" s="642"/>
      <c r="DK24" s="689"/>
      <c r="DL24" s="688">
        <v>1432518</v>
      </c>
      <c r="DM24" s="642"/>
      <c r="DN24" s="642"/>
      <c r="DO24" s="642"/>
      <c r="DP24" s="642"/>
      <c r="DQ24" s="642"/>
      <c r="DR24" s="642"/>
      <c r="DS24" s="642"/>
      <c r="DT24" s="642"/>
      <c r="DU24" s="642"/>
      <c r="DV24" s="689"/>
      <c r="DW24" s="690">
        <v>54.9</v>
      </c>
      <c r="DX24" s="659"/>
      <c r="DY24" s="659"/>
      <c r="DZ24" s="659"/>
      <c r="EA24" s="659"/>
      <c r="EB24" s="659"/>
      <c r="EC24" s="691"/>
    </row>
    <row r="25" spans="2:133" ht="11.25" customHeight="1" x14ac:dyDescent="0.2">
      <c r="B25" s="588" t="s">
        <v>232</v>
      </c>
      <c r="C25" s="589"/>
      <c r="D25" s="589"/>
      <c r="E25" s="589"/>
      <c r="F25" s="589"/>
      <c r="G25" s="589"/>
      <c r="H25" s="589"/>
      <c r="I25" s="589"/>
      <c r="J25" s="589"/>
      <c r="K25" s="589"/>
      <c r="L25" s="589"/>
      <c r="M25" s="589"/>
      <c r="N25" s="589"/>
      <c r="O25" s="589"/>
      <c r="P25" s="589"/>
      <c r="Q25" s="590"/>
      <c r="R25" s="591">
        <v>577728</v>
      </c>
      <c r="S25" s="592"/>
      <c r="T25" s="592"/>
      <c r="U25" s="592"/>
      <c r="V25" s="592"/>
      <c r="W25" s="592"/>
      <c r="X25" s="592"/>
      <c r="Y25" s="593"/>
      <c r="Z25" s="644">
        <v>9.3000000000000007</v>
      </c>
      <c r="AA25" s="644"/>
      <c r="AB25" s="644"/>
      <c r="AC25" s="644"/>
      <c r="AD25" s="645" t="s">
        <v>70</v>
      </c>
      <c r="AE25" s="645"/>
      <c r="AF25" s="645"/>
      <c r="AG25" s="645"/>
      <c r="AH25" s="645"/>
      <c r="AI25" s="645"/>
      <c r="AJ25" s="645"/>
      <c r="AK25" s="645"/>
      <c r="AL25" s="614" t="s">
        <v>70</v>
      </c>
      <c r="AM25" s="646"/>
      <c r="AN25" s="646"/>
      <c r="AO25" s="647"/>
      <c r="AP25" s="685" t="s">
        <v>233</v>
      </c>
      <c r="AQ25" s="692"/>
      <c r="AR25" s="692"/>
      <c r="AS25" s="692"/>
      <c r="AT25" s="692"/>
      <c r="AU25" s="692"/>
      <c r="AV25" s="692"/>
      <c r="AW25" s="692"/>
      <c r="AX25" s="692"/>
      <c r="AY25" s="692"/>
      <c r="AZ25" s="692"/>
      <c r="BA25" s="692"/>
      <c r="BB25" s="692"/>
      <c r="BC25" s="692"/>
      <c r="BD25" s="692"/>
      <c r="BE25" s="692"/>
      <c r="BF25" s="687"/>
      <c r="BG25" s="591" t="s">
        <v>70</v>
      </c>
      <c r="BH25" s="592"/>
      <c r="BI25" s="592"/>
      <c r="BJ25" s="592"/>
      <c r="BK25" s="592"/>
      <c r="BL25" s="592"/>
      <c r="BM25" s="592"/>
      <c r="BN25" s="593"/>
      <c r="BO25" s="644" t="s">
        <v>70</v>
      </c>
      <c r="BP25" s="644"/>
      <c r="BQ25" s="644"/>
      <c r="BR25" s="644"/>
      <c r="BS25" s="597" t="s">
        <v>70</v>
      </c>
      <c r="BT25" s="592"/>
      <c r="BU25" s="592"/>
      <c r="BV25" s="592"/>
      <c r="BW25" s="592"/>
      <c r="BX25" s="592"/>
      <c r="BY25" s="592"/>
      <c r="BZ25" s="592"/>
      <c r="CA25" s="592"/>
      <c r="CB25" s="630"/>
      <c r="CD25" s="623" t="s">
        <v>234</v>
      </c>
      <c r="CE25" s="624"/>
      <c r="CF25" s="624"/>
      <c r="CG25" s="624"/>
      <c r="CH25" s="624"/>
      <c r="CI25" s="624"/>
      <c r="CJ25" s="624"/>
      <c r="CK25" s="624"/>
      <c r="CL25" s="624"/>
      <c r="CM25" s="624"/>
      <c r="CN25" s="624"/>
      <c r="CO25" s="624"/>
      <c r="CP25" s="624"/>
      <c r="CQ25" s="625"/>
      <c r="CR25" s="591">
        <v>654386</v>
      </c>
      <c r="CS25" s="604"/>
      <c r="CT25" s="604"/>
      <c r="CU25" s="604"/>
      <c r="CV25" s="604"/>
      <c r="CW25" s="604"/>
      <c r="CX25" s="604"/>
      <c r="CY25" s="605"/>
      <c r="CZ25" s="594">
        <v>10.8</v>
      </c>
      <c r="DA25" s="606"/>
      <c r="DB25" s="606"/>
      <c r="DC25" s="607"/>
      <c r="DD25" s="597">
        <v>626967</v>
      </c>
      <c r="DE25" s="604"/>
      <c r="DF25" s="604"/>
      <c r="DG25" s="604"/>
      <c r="DH25" s="604"/>
      <c r="DI25" s="604"/>
      <c r="DJ25" s="604"/>
      <c r="DK25" s="605"/>
      <c r="DL25" s="597">
        <v>625227</v>
      </c>
      <c r="DM25" s="604"/>
      <c r="DN25" s="604"/>
      <c r="DO25" s="604"/>
      <c r="DP25" s="604"/>
      <c r="DQ25" s="604"/>
      <c r="DR25" s="604"/>
      <c r="DS25" s="604"/>
      <c r="DT25" s="604"/>
      <c r="DU25" s="604"/>
      <c r="DV25" s="605"/>
      <c r="DW25" s="614">
        <v>24</v>
      </c>
      <c r="DX25" s="615"/>
      <c r="DY25" s="615"/>
      <c r="DZ25" s="615"/>
      <c r="EA25" s="615"/>
      <c r="EB25" s="615"/>
      <c r="EC25" s="616"/>
    </row>
    <row r="26" spans="2:133" ht="11.25" customHeight="1" x14ac:dyDescent="0.2">
      <c r="B26" s="682" t="s">
        <v>235</v>
      </c>
      <c r="C26" s="683"/>
      <c r="D26" s="683"/>
      <c r="E26" s="683"/>
      <c r="F26" s="683"/>
      <c r="G26" s="683"/>
      <c r="H26" s="683"/>
      <c r="I26" s="683"/>
      <c r="J26" s="683"/>
      <c r="K26" s="683"/>
      <c r="L26" s="683"/>
      <c r="M26" s="683"/>
      <c r="N26" s="683"/>
      <c r="O26" s="683"/>
      <c r="P26" s="683"/>
      <c r="Q26" s="684"/>
      <c r="R26" s="591" t="s">
        <v>70</v>
      </c>
      <c r="S26" s="592"/>
      <c r="T26" s="592"/>
      <c r="U26" s="592"/>
      <c r="V26" s="592"/>
      <c r="W26" s="592"/>
      <c r="X26" s="592"/>
      <c r="Y26" s="593"/>
      <c r="Z26" s="644" t="s">
        <v>70</v>
      </c>
      <c r="AA26" s="644"/>
      <c r="AB26" s="644"/>
      <c r="AC26" s="644"/>
      <c r="AD26" s="645" t="s">
        <v>70</v>
      </c>
      <c r="AE26" s="645"/>
      <c r="AF26" s="645"/>
      <c r="AG26" s="645"/>
      <c r="AH26" s="645"/>
      <c r="AI26" s="645"/>
      <c r="AJ26" s="645"/>
      <c r="AK26" s="645"/>
      <c r="AL26" s="614" t="s">
        <v>70</v>
      </c>
      <c r="AM26" s="646"/>
      <c r="AN26" s="646"/>
      <c r="AO26" s="647"/>
      <c r="AP26" s="685" t="s">
        <v>236</v>
      </c>
      <c r="AQ26" s="686"/>
      <c r="AR26" s="686"/>
      <c r="AS26" s="686"/>
      <c r="AT26" s="686"/>
      <c r="AU26" s="686"/>
      <c r="AV26" s="686"/>
      <c r="AW26" s="686"/>
      <c r="AX26" s="686"/>
      <c r="AY26" s="686"/>
      <c r="AZ26" s="686"/>
      <c r="BA26" s="686"/>
      <c r="BB26" s="686"/>
      <c r="BC26" s="686"/>
      <c r="BD26" s="686"/>
      <c r="BE26" s="686"/>
      <c r="BF26" s="687"/>
      <c r="BG26" s="591" t="s">
        <v>70</v>
      </c>
      <c r="BH26" s="592"/>
      <c r="BI26" s="592"/>
      <c r="BJ26" s="592"/>
      <c r="BK26" s="592"/>
      <c r="BL26" s="592"/>
      <c r="BM26" s="592"/>
      <c r="BN26" s="593"/>
      <c r="BO26" s="644" t="s">
        <v>70</v>
      </c>
      <c r="BP26" s="644"/>
      <c r="BQ26" s="644"/>
      <c r="BR26" s="644"/>
      <c r="BS26" s="597" t="s">
        <v>70</v>
      </c>
      <c r="BT26" s="592"/>
      <c r="BU26" s="592"/>
      <c r="BV26" s="592"/>
      <c r="BW26" s="592"/>
      <c r="BX26" s="592"/>
      <c r="BY26" s="592"/>
      <c r="BZ26" s="592"/>
      <c r="CA26" s="592"/>
      <c r="CB26" s="630"/>
      <c r="CD26" s="623" t="s">
        <v>237</v>
      </c>
      <c r="CE26" s="624"/>
      <c r="CF26" s="624"/>
      <c r="CG26" s="624"/>
      <c r="CH26" s="624"/>
      <c r="CI26" s="624"/>
      <c r="CJ26" s="624"/>
      <c r="CK26" s="624"/>
      <c r="CL26" s="624"/>
      <c r="CM26" s="624"/>
      <c r="CN26" s="624"/>
      <c r="CO26" s="624"/>
      <c r="CP26" s="624"/>
      <c r="CQ26" s="625"/>
      <c r="CR26" s="591">
        <v>421073</v>
      </c>
      <c r="CS26" s="592"/>
      <c r="CT26" s="592"/>
      <c r="CU26" s="592"/>
      <c r="CV26" s="592"/>
      <c r="CW26" s="592"/>
      <c r="CX26" s="592"/>
      <c r="CY26" s="593"/>
      <c r="CZ26" s="594">
        <v>7</v>
      </c>
      <c r="DA26" s="606"/>
      <c r="DB26" s="606"/>
      <c r="DC26" s="607"/>
      <c r="DD26" s="597">
        <v>395279</v>
      </c>
      <c r="DE26" s="592"/>
      <c r="DF26" s="592"/>
      <c r="DG26" s="592"/>
      <c r="DH26" s="592"/>
      <c r="DI26" s="592"/>
      <c r="DJ26" s="592"/>
      <c r="DK26" s="593"/>
      <c r="DL26" s="597" t="s">
        <v>168</v>
      </c>
      <c r="DM26" s="592"/>
      <c r="DN26" s="592"/>
      <c r="DO26" s="592"/>
      <c r="DP26" s="592"/>
      <c r="DQ26" s="592"/>
      <c r="DR26" s="592"/>
      <c r="DS26" s="592"/>
      <c r="DT26" s="592"/>
      <c r="DU26" s="592"/>
      <c r="DV26" s="593"/>
      <c r="DW26" s="614" t="s">
        <v>168</v>
      </c>
      <c r="DX26" s="615"/>
      <c r="DY26" s="615"/>
      <c r="DZ26" s="615"/>
      <c r="EA26" s="615"/>
      <c r="EB26" s="615"/>
      <c r="EC26" s="616"/>
    </row>
    <row r="27" spans="2:133" ht="11.25" customHeight="1" x14ac:dyDescent="0.2">
      <c r="B27" s="588" t="s">
        <v>238</v>
      </c>
      <c r="C27" s="589"/>
      <c r="D27" s="589"/>
      <c r="E27" s="589"/>
      <c r="F27" s="589"/>
      <c r="G27" s="589"/>
      <c r="H27" s="589"/>
      <c r="I27" s="589"/>
      <c r="J27" s="589"/>
      <c r="K27" s="589"/>
      <c r="L27" s="589"/>
      <c r="M27" s="589"/>
      <c r="N27" s="589"/>
      <c r="O27" s="589"/>
      <c r="P27" s="589"/>
      <c r="Q27" s="590"/>
      <c r="R27" s="591">
        <v>320209</v>
      </c>
      <c r="S27" s="592"/>
      <c r="T27" s="592"/>
      <c r="U27" s="592"/>
      <c r="V27" s="592"/>
      <c r="W27" s="592"/>
      <c r="X27" s="592"/>
      <c r="Y27" s="593"/>
      <c r="Z27" s="644">
        <v>5.2</v>
      </c>
      <c r="AA27" s="644"/>
      <c r="AB27" s="644"/>
      <c r="AC27" s="644"/>
      <c r="AD27" s="645" t="s">
        <v>70</v>
      </c>
      <c r="AE27" s="645"/>
      <c r="AF27" s="645"/>
      <c r="AG27" s="645"/>
      <c r="AH27" s="645"/>
      <c r="AI27" s="645"/>
      <c r="AJ27" s="645"/>
      <c r="AK27" s="645"/>
      <c r="AL27" s="614" t="s">
        <v>70</v>
      </c>
      <c r="AM27" s="646"/>
      <c r="AN27" s="646"/>
      <c r="AO27" s="647"/>
      <c r="AP27" s="588" t="s">
        <v>239</v>
      </c>
      <c r="AQ27" s="589"/>
      <c r="AR27" s="589"/>
      <c r="AS27" s="589"/>
      <c r="AT27" s="589"/>
      <c r="AU27" s="589"/>
      <c r="AV27" s="589"/>
      <c r="AW27" s="589"/>
      <c r="AX27" s="589"/>
      <c r="AY27" s="589"/>
      <c r="AZ27" s="589"/>
      <c r="BA27" s="589"/>
      <c r="BB27" s="589"/>
      <c r="BC27" s="589"/>
      <c r="BD27" s="589"/>
      <c r="BE27" s="589"/>
      <c r="BF27" s="590"/>
      <c r="BG27" s="591">
        <v>578206</v>
      </c>
      <c r="BH27" s="592"/>
      <c r="BI27" s="592"/>
      <c r="BJ27" s="592"/>
      <c r="BK27" s="592"/>
      <c r="BL27" s="592"/>
      <c r="BM27" s="592"/>
      <c r="BN27" s="593"/>
      <c r="BO27" s="644">
        <v>100</v>
      </c>
      <c r="BP27" s="644"/>
      <c r="BQ27" s="644"/>
      <c r="BR27" s="644"/>
      <c r="BS27" s="597" t="s">
        <v>70</v>
      </c>
      <c r="BT27" s="592"/>
      <c r="BU27" s="592"/>
      <c r="BV27" s="592"/>
      <c r="BW27" s="592"/>
      <c r="BX27" s="592"/>
      <c r="BY27" s="592"/>
      <c r="BZ27" s="592"/>
      <c r="CA27" s="592"/>
      <c r="CB27" s="630"/>
      <c r="CD27" s="623" t="s">
        <v>240</v>
      </c>
      <c r="CE27" s="624"/>
      <c r="CF27" s="624"/>
      <c r="CG27" s="624"/>
      <c r="CH27" s="624"/>
      <c r="CI27" s="624"/>
      <c r="CJ27" s="624"/>
      <c r="CK27" s="624"/>
      <c r="CL27" s="624"/>
      <c r="CM27" s="624"/>
      <c r="CN27" s="624"/>
      <c r="CO27" s="624"/>
      <c r="CP27" s="624"/>
      <c r="CQ27" s="625"/>
      <c r="CR27" s="591">
        <v>754184</v>
      </c>
      <c r="CS27" s="604"/>
      <c r="CT27" s="604"/>
      <c r="CU27" s="604"/>
      <c r="CV27" s="604"/>
      <c r="CW27" s="604"/>
      <c r="CX27" s="604"/>
      <c r="CY27" s="605"/>
      <c r="CZ27" s="594">
        <v>12.5</v>
      </c>
      <c r="DA27" s="606"/>
      <c r="DB27" s="606"/>
      <c r="DC27" s="607"/>
      <c r="DD27" s="597">
        <v>268978</v>
      </c>
      <c r="DE27" s="604"/>
      <c r="DF27" s="604"/>
      <c r="DG27" s="604"/>
      <c r="DH27" s="604"/>
      <c r="DI27" s="604"/>
      <c r="DJ27" s="604"/>
      <c r="DK27" s="605"/>
      <c r="DL27" s="597">
        <v>267658</v>
      </c>
      <c r="DM27" s="604"/>
      <c r="DN27" s="604"/>
      <c r="DO27" s="604"/>
      <c r="DP27" s="604"/>
      <c r="DQ27" s="604"/>
      <c r="DR27" s="604"/>
      <c r="DS27" s="604"/>
      <c r="DT27" s="604"/>
      <c r="DU27" s="604"/>
      <c r="DV27" s="605"/>
      <c r="DW27" s="614">
        <v>10.3</v>
      </c>
      <c r="DX27" s="615"/>
      <c r="DY27" s="615"/>
      <c r="DZ27" s="615"/>
      <c r="EA27" s="615"/>
      <c r="EB27" s="615"/>
      <c r="EC27" s="616"/>
    </row>
    <row r="28" spans="2:133" ht="11.25" customHeight="1" x14ac:dyDescent="0.2">
      <c r="B28" s="588" t="s">
        <v>241</v>
      </c>
      <c r="C28" s="589"/>
      <c r="D28" s="589"/>
      <c r="E28" s="589"/>
      <c r="F28" s="589"/>
      <c r="G28" s="589"/>
      <c r="H28" s="589"/>
      <c r="I28" s="589"/>
      <c r="J28" s="589"/>
      <c r="K28" s="589"/>
      <c r="L28" s="589"/>
      <c r="M28" s="589"/>
      <c r="N28" s="589"/>
      <c r="O28" s="589"/>
      <c r="P28" s="589"/>
      <c r="Q28" s="590"/>
      <c r="R28" s="591">
        <v>14981</v>
      </c>
      <c r="S28" s="592"/>
      <c r="T28" s="592"/>
      <c r="U28" s="592"/>
      <c r="V28" s="592"/>
      <c r="W28" s="592"/>
      <c r="X28" s="592"/>
      <c r="Y28" s="593"/>
      <c r="Z28" s="644">
        <v>0.2</v>
      </c>
      <c r="AA28" s="644"/>
      <c r="AB28" s="644"/>
      <c r="AC28" s="644"/>
      <c r="AD28" s="645">
        <v>7304</v>
      </c>
      <c r="AE28" s="645"/>
      <c r="AF28" s="645"/>
      <c r="AG28" s="645"/>
      <c r="AH28" s="645"/>
      <c r="AI28" s="645"/>
      <c r="AJ28" s="645"/>
      <c r="AK28" s="645"/>
      <c r="AL28" s="614">
        <v>0.3</v>
      </c>
      <c r="AM28" s="646"/>
      <c r="AN28" s="646"/>
      <c r="AO28" s="647"/>
      <c r="AP28" s="572"/>
      <c r="AQ28" s="573"/>
      <c r="AR28" s="573"/>
      <c r="AS28" s="573"/>
      <c r="AT28" s="573"/>
      <c r="AU28" s="573"/>
      <c r="AV28" s="573"/>
      <c r="AW28" s="573"/>
      <c r="AX28" s="573"/>
      <c r="AY28" s="573"/>
      <c r="AZ28" s="573"/>
      <c r="BA28" s="573"/>
      <c r="BB28" s="573"/>
      <c r="BC28" s="573"/>
      <c r="BD28" s="573"/>
      <c r="BE28" s="573"/>
      <c r="BF28" s="574"/>
      <c r="BG28" s="591"/>
      <c r="BH28" s="592"/>
      <c r="BI28" s="592"/>
      <c r="BJ28" s="592"/>
      <c r="BK28" s="592"/>
      <c r="BL28" s="592"/>
      <c r="BM28" s="592"/>
      <c r="BN28" s="593"/>
      <c r="BO28" s="644"/>
      <c r="BP28" s="644"/>
      <c r="BQ28" s="644"/>
      <c r="BR28" s="644"/>
      <c r="BS28" s="645"/>
      <c r="BT28" s="645"/>
      <c r="BU28" s="645"/>
      <c r="BV28" s="645"/>
      <c r="BW28" s="645"/>
      <c r="BX28" s="645"/>
      <c r="BY28" s="645"/>
      <c r="BZ28" s="645"/>
      <c r="CA28" s="645"/>
      <c r="CB28" s="681"/>
      <c r="CD28" s="623" t="s">
        <v>242</v>
      </c>
      <c r="CE28" s="624"/>
      <c r="CF28" s="624"/>
      <c r="CG28" s="624"/>
      <c r="CH28" s="624"/>
      <c r="CI28" s="624"/>
      <c r="CJ28" s="624"/>
      <c r="CK28" s="624"/>
      <c r="CL28" s="624"/>
      <c r="CM28" s="624"/>
      <c r="CN28" s="624"/>
      <c r="CO28" s="624"/>
      <c r="CP28" s="624"/>
      <c r="CQ28" s="625"/>
      <c r="CR28" s="591">
        <v>576429</v>
      </c>
      <c r="CS28" s="592"/>
      <c r="CT28" s="592"/>
      <c r="CU28" s="592"/>
      <c r="CV28" s="592"/>
      <c r="CW28" s="592"/>
      <c r="CX28" s="592"/>
      <c r="CY28" s="593"/>
      <c r="CZ28" s="594">
        <v>9.5</v>
      </c>
      <c r="DA28" s="606"/>
      <c r="DB28" s="606"/>
      <c r="DC28" s="607"/>
      <c r="DD28" s="597">
        <v>539633</v>
      </c>
      <c r="DE28" s="592"/>
      <c r="DF28" s="592"/>
      <c r="DG28" s="592"/>
      <c r="DH28" s="592"/>
      <c r="DI28" s="592"/>
      <c r="DJ28" s="592"/>
      <c r="DK28" s="593"/>
      <c r="DL28" s="597">
        <v>539633</v>
      </c>
      <c r="DM28" s="592"/>
      <c r="DN28" s="592"/>
      <c r="DO28" s="592"/>
      <c r="DP28" s="592"/>
      <c r="DQ28" s="592"/>
      <c r="DR28" s="592"/>
      <c r="DS28" s="592"/>
      <c r="DT28" s="592"/>
      <c r="DU28" s="592"/>
      <c r="DV28" s="593"/>
      <c r="DW28" s="614">
        <v>20.7</v>
      </c>
      <c r="DX28" s="615"/>
      <c r="DY28" s="615"/>
      <c r="DZ28" s="615"/>
      <c r="EA28" s="615"/>
      <c r="EB28" s="615"/>
      <c r="EC28" s="616"/>
    </row>
    <row r="29" spans="2:133" ht="11.25" customHeight="1" x14ac:dyDescent="0.2">
      <c r="B29" s="588" t="s">
        <v>243</v>
      </c>
      <c r="C29" s="589"/>
      <c r="D29" s="589"/>
      <c r="E29" s="589"/>
      <c r="F29" s="589"/>
      <c r="G29" s="589"/>
      <c r="H29" s="589"/>
      <c r="I29" s="589"/>
      <c r="J29" s="589"/>
      <c r="K29" s="589"/>
      <c r="L29" s="589"/>
      <c r="M29" s="589"/>
      <c r="N29" s="589"/>
      <c r="O29" s="589"/>
      <c r="P29" s="589"/>
      <c r="Q29" s="590"/>
      <c r="R29" s="591">
        <v>1005815</v>
      </c>
      <c r="S29" s="592"/>
      <c r="T29" s="592"/>
      <c r="U29" s="592"/>
      <c r="V29" s="592"/>
      <c r="W29" s="592"/>
      <c r="X29" s="592"/>
      <c r="Y29" s="593"/>
      <c r="Z29" s="644">
        <v>16.2</v>
      </c>
      <c r="AA29" s="644"/>
      <c r="AB29" s="644"/>
      <c r="AC29" s="644"/>
      <c r="AD29" s="645" t="s">
        <v>70</v>
      </c>
      <c r="AE29" s="645"/>
      <c r="AF29" s="645"/>
      <c r="AG29" s="645"/>
      <c r="AH29" s="645"/>
      <c r="AI29" s="645"/>
      <c r="AJ29" s="645"/>
      <c r="AK29" s="645"/>
      <c r="AL29" s="614" t="s">
        <v>70</v>
      </c>
      <c r="AM29" s="646"/>
      <c r="AN29" s="646"/>
      <c r="AO29" s="647"/>
      <c r="AP29" s="651" t="s">
        <v>162</v>
      </c>
      <c r="AQ29" s="652"/>
      <c r="AR29" s="652"/>
      <c r="AS29" s="652"/>
      <c r="AT29" s="652"/>
      <c r="AU29" s="652"/>
      <c r="AV29" s="652"/>
      <c r="AW29" s="652"/>
      <c r="AX29" s="652"/>
      <c r="AY29" s="652"/>
      <c r="AZ29" s="652"/>
      <c r="BA29" s="652"/>
      <c r="BB29" s="652"/>
      <c r="BC29" s="652"/>
      <c r="BD29" s="652"/>
      <c r="BE29" s="652"/>
      <c r="BF29" s="653"/>
      <c r="BG29" s="651" t="s">
        <v>244</v>
      </c>
      <c r="BH29" s="673"/>
      <c r="BI29" s="673"/>
      <c r="BJ29" s="673"/>
      <c r="BK29" s="673"/>
      <c r="BL29" s="673"/>
      <c r="BM29" s="673"/>
      <c r="BN29" s="673"/>
      <c r="BO29" s="673"/>
      <c r="BP29" s="673"/>
      <c r="BQ29" s="674"/>
      <c r="BR29" s="651" t="s">
        <v>245</v>
      </c>
      <c r="BS29" s="673"/>
      <c r="BT29" s="673"/>
      <c r="BU29" s="673"/>
      <c r="BV29" s="673"/>
      <c r="BW29" s="673"/>
      <c r="BX29" s="673"/>
      <c r="BY29" s="673"/>
      <c r="BZ29" s="673"/>
      <c r="CA29" s="673"/>
      <c r="CB29" s="674"/>
      <c r="CD29" s="675" t="s">
        <v>246</v>
      </c>
      <c r="CE29" s="676"/>
      <c r="CF29" s="623" t="s">
        <v>247</v>
      </c>
      <c r="CG29" s="624"/>
      <c r="CH29" s="624"/>
      <c r="CI29" s="624"/>
      <c r="CJ29" s="624"/>
      <c r="CK29" s="624"/>
      <c r="CL29" s="624"/>
      <c r="CM29" s="624"/>
      <c r="CN29" s="624"/>
      <c r="CO29" s="624"/>
      <c r="CP29" s="624"/>
      <c r="CQ29" s="625"/>
      <c r="CR29" s="591">
        <v>576429</v>
      </c>
      <c r="CS29" s="604"/>
      <c r="CT29" s="604"/>
      <c r="CU29" s="604"/>
      <c r="CV29" s="604"/>
      <c r="CW29" s="604"/>
      <c r="CX29" s="604"/>
      <c r="CY29" s="605"/>
      <c r="CZ29" s="594">
        <v>9.5</v>
      </c>
      <c r="DA29" s="606"/>
      <c r="DB29" s="606"/>
      <c r="DC29" s="607"/>
      <c r="DD29" s="597">
        <v>539633</v>
      </c>
      <c r="DE29" s="604"/>
      <c r="DF29" s="604"/>
      <c r="DG29" s="604"/>
      <c r="DH29" s="604"/>
      <c r="DI29" s="604"/>
      <c r="DJ29" s="604"/>
      <c r="DK29" s="605"/>
      <c r="DL29" s="597">
        <v>539633</v>
      </c>
      <c r="DM29" s="604"/>
      <c r="DN29" s="604"/>
      <c r="DO29" s="604"/>
      <c r="DP29" s="604"/>
      <c r="DQ29" s="604"/>
      <c r="DR29" s="604"/>
      <c r="DS29" s="604"/>
      <c r="DT29" s="604"/>
      <c r="DU29" s="604"/>
      <c r="DV29" s="605"/>
      <c r="DW29" s="614">
        <v>20.7</v>
      </c>
      <c r="DX29" s="615"/>
      <c r="DY29" s="615"/>
      <c r="DZ29" s="615"/>
      <c r="EA29" s="615"/>
      <c r="EB29" s="615"/>
      <c r="EC29" s="616"/>
    </row>
    <row r="30" spans="2:133" ht="11.25" customHeight="1" x14ac:dyDescent="0.2">
      <c r="B30" s="588" t="s">
        <v>248</v>
      </c>
      <c r="C30" s="589"/>
      <c r="D30" s="589"/>
      <c r="E30" s="589"/>
      <c r="F30" s="589"/>
      <c r="G30" s="589"/>
      <c r="H30" s="589"/>
      <c r="I30" s="589"/>
      <c r="J30" s="589"/>
      <c r="K30" s="589"/>
      <c r="L30" s="589"/>
      <c r="M30" s="589"/>
      <c r="N30" s="589"/>
      <c r="O30" s="589"/>
      <c r="P30" s="589"/>
      <c r="Q30" s="590"/>
      <c r="R30" s="591">
        <v>404262</v>
      </c>
      <c r="S30" s="592"/>
      <c r="T30" s="592"/>
      <c r="U30" s="592"/>
      <c r="V30" s="592"/>
      <c r="W30" s="592"/>
      <c r="X30" s="592"/>
      <c r="Y30" s="593"/>
      <c r="Z30" s="644">
        <v>6.5</v>
      </c>
      <c r="AA30" s="644"/>
      <c r="AB30" s="644"/>
      <c r="AC30" s="644"/>
      <c r="AD30" s="645" t="s">
        <v>70</v>
      </c>
      <c r="AE30" s="645"/>
      <c r="AF30" s="645"/>
      <c r="AG30" s="645"/>
      <c r="AH30" s="645"/>
      <c r="AI30" s="645"/>
      <c r="AJ30" s="645"/>
      <c r="AK30" s="645"/>
      <c r="AL30" s="614" t="s">
        <v>70</v>
      </c>
      <c r="AM30" s="646"/>
      <c r="AN30" s="646"/>
      <c r="AO30" s="647"/>
      <c r="AP30" s="661" t="s">
        <v>249</v>
      </c>
      <c r="AQ30" s="662"/>
      <c r="AR30" s="662"/>
      <c r="AS30" s="662"/>
      <c r="AT30" s="667" t="s">
        <v>250</v>
      </c>
      <c r="AU30" s="99"/>
      <c r="AV30" s="99"/>
      <c r="AW30" s="99"/>
      <c r="AX30" s="670" t="s">
        <v>128</v>
      </c>
      <c r="AY30" s="671"/>
      <c r="AZ30" s="671"/>
      <c r="BA30" s="671"/>
      <c r="BB30" s="671"/>
      <c r="BC30" s="671"/>
      <c r="BD30" s="671"/>
      <c r="BE30" s="671"/>
      <c r="BF30" s="672"/>
      <c r="BG30" s="657">
        <v>97.9</v>
      </c>
      <c r="BH30" s="658"/>
      <c r="BI30" s="658"/>
      <c r="BJ30" s="658"/>
      <c r="BK30" s="658"/>
      <c r="BL30" s="658"/>
      <c r="BM30" s="659">
        <v>93.5</v>
      </c>
      <c r="BN30" s="658"/>
      <c r="BO30" s="658"/>
      <c r="BP30" s="658"/>
      <c r="BQ30" s="660"/>
      <c r="BR30" s="657">
        <v>98.1</v>
      </c>
      <c r="BS30" s="658"/>
      <c r="BT30" s="658"/>
      <c r="BU30" s="658"/>
      <c r="BV30" s="658"/>
      <c r="BW30" s="658"/>
      <c r="BX30" s="659">
        <v>93.2</v>
      </c>
      <c r="BY30" s="658"/>
      <c r="BZ30" s="658"/>
      <c r="CA30" s="658"/>
      <c r="CB30" s="660"/>
      <c r="CD30" s="677"/>
      <c r="CE30" s="678"/>
      <c r="CF30" s="623" t="s">
        <v>251</v>
      </c>
      <c r="CG30" s="624"/>
      <c r="CH30" s="624"/>
      <c r="CI30" s="624"/>
      <c r="CJ30" s="624"/>
      <c r="CK30" s="624"/>
      <c r="CL30" s="624"/>
      <c r="CM30" s="624"/>
      <c r="CN30" s="624"/>
      <c r="CO30" s="624"/>
      <c r="CP30" s="624"/>
      <c r="CQ30" s="625"/>
      <c r="CR30" s="591">
        <v>533325</v>
      </c>
      <c r="CS30" s="592"/>
      <c r="CT30" s="592"/>
      <c r="CU30" s="592"/>
      <c r="CV30" s="592"/>
      <c r="CW30" s="592"/>
      <c r="CX30" s="592"/>
      <c r="CY30" s="593"/>
      <c r="CZ30" s="594">
        <v>8.8000000000000007</v>
      </c>
      <c r="DA30" s="606"/>
      <c r="DB30" s="606"/>
      <c r="DC30" s="607"/>
      <c r="DD30" s="597">
        <v>501507</v>
      </c>
      <c r="DE30" s="592"/>
      <c r="DF30" s="592"/>
      <c r="DG30" s="592"/>
      <c r="DH30" s="592"/>
      <c r="DI30" s="592"/>
      <c r="DJ30" s="592"/>
      <c r="DK30" s="593"/>
      <c r="DL30" s="597">
        <v>501507</v>
      </c>
      <c r="DM30" s="592"/>
      <c r="DN30" s="592"/>
      <c r="DO30" s="592"/>
      <c r="DP30" s="592"/>
      <c r="DQ30" s="592"/>
      <c r="DR30" s="592"/>
      <c r="DS30" s="592"/>
      <c r="DT30" s="592"/>
      <c r="DU30" s="592"/>
      <c r="DV30" s="593"/>
      <c r="DW30" s="614">
        <v>19.2</v>
      </c>
      <c r="DX30" s="615"/>
      <c r="DY30" s="615"/>
      <c r="DZ30" s="615"/>
      <c r="EA30" s="615"/>
      <c r="EB30" s="615"/>
      <c r="EC30" s="616"/>
    </row>
    <row r="31" spans="2:133" ht="11.25" customHeight="1" x14ac:dyDescent="0.2">
      <c r="B31" s="588" t="s">
        <v>252</v>
      </c>
      <c r="C31" s="589"/>
      <c r="D31" s="589"/>
      <c r="E31" s="589"/>
      <c r="F31" s="589"/>
      <c r="G31" s="589"/>
      <c r="H31" s="589"/>
      <c r="I31" s="589"/>
      <c r="J31" s="589"/>
      <c r="K31" s="589"/>
      <c r="L31" s="589"/>
      <c r="M31" s="589"/>
      <c r="N31" s="589"/>
      <c r="O31" s="589"/>
      <c r="P31" s="589"/>
      <c r="Q31" s="590"/>
      <c r="R31" s="591">
        <v>266637</v>
      </c>
      <c r="S31" s="592"/>
      <c r="T31" s="592"/>
      <c r="U31" s="592"/>
      <c r="V31" s="592"/>
      <c r="W31" s="592"/>
      <c r="X31" s="592"/>
      <c r="Y31" s="593"/>
      <c r="Z31" s="644">
        <v>4.3</v>
      </c>
      <c r="AA31" s="644"/>
      <c r="AB31" s="644"/>
      <c r="AC31" s="644"/>
      <c r="AD31" s="645" t="s">
        <v>70</v>
      </c>
      <c r="AE31" s="645"/>
      <c r="AF31" s="645"/>
      <c r="AG31" s="645"/>
      <c r="AH31" s="645"/>
      <c r="AI31" s="645"/>
      <c r="AJ31" s="645"/>
      <c r="AK31" s="645"/>
      <c r="AL31" s="614" t="s">
        <v>70</v>
      </c>
      <c r="AM31" s="646"/>
      <c r="AN31" s="646"/>
      <c r="AO31" s="647"/>
      <c r="AP31" s="663"/>
      <c r="AQ31" s="664"/>
      <c r="AR31" s="664"/>
      <c r="AS31" s="664"/>
      <c r="AT31" s="668"/>
      <c r="AU31" s="98" t="s">
        <v>253</v>
      </c>
      <c r="AV31" s="98"/>
      <c r="AW31" s="98"/>
      <c r="AX31" s="588" t="s">
        <v>254</v>
      </c>
      <c r="AY31" s="589"/>
      <c r="AZ31" s="589"/>
      <c r="BA31" s="589"/>
      <c r="BB31" s="589"/>
      <c r="BC31" s="589"/>
      <c r="BD31" s="589"/>
      <c r="BE31" s="589"/>
      <c r="BF31" s="590"/>
      <c r="BG31" s="655">
        <v>97.4</v>
      </c>
      <c r="BH31" s="604"/>
      <c r="BI31" s="604"/>
      <c r="BJ31" s="604"/>
      <c r="BK31" s="604"/>
      <c r="BL31" s="604"/>
      <c r="BM31" s="646">
        <v>92.1</v>
      </c>
      <c r="BN31" s="656"/>
      <c r="BO31" s="656"/>
      <c r="BP31" s="656"/>
      <c r="BQ31" s="629"/>
      <c r="BR31" s="655">
        <v>97.6</v>
      </c>
      <c r="BS31" s="604"/>
      <c r="BT31" s="604"/>
      <c r="BU31" s="604"/>
      <c r="BV31" s="604"/>
      <c r="BW31" s="604"/>
      <c r="BX31" s="646">
        <v>92</v>
      </c>
      <c r="BY31" s="656"/>
      <c r="BZ31" s="656"/>
      <c r="CA31" s="656"/>
      <c r="CB31" s="629"/>
      <c r="CD31" s="677"/>
      <c r="CE31" s="678"/>
      <c r="CF31" s="623" t="s">
        <v>255</v>
      </c>
      <c r="CG31" s="624"/>
      <c r="CH31" s="624"/>
      <c r="CI31" s="624"/>
      <c r="CJ31" s="624"/>
      <c r="CK31" s="624"/>
      <c r="CL31" s="624"/>
      <c r="CM31" s="624"/>
      <c r="CN31" s="624"/>
      <c r="CO31" s="624"/>
      <c r="CP31" s="624"/>
      <c r="CQ31" s="625"/>
      <c r="CR31" s="591">
        <v>43104</v>
      </c>
      <c r="CS31" s="604"/>
      <c r="CT31" s="604"/>
      <c r="CU31" s="604"/>
      <c r="CV31" s="604"/>
      <c r="CW31" s="604"/>
      <c r="CX31" s="604"/>
      <c r="CY31" s="605"/>
      <c r="CZ31" s="594">
        <v>0.7</v>
      </c>
      <c r="DA31" s="606"/>
      <c r="DB31" s="606"/>
      <c r="DC31" s="607"/>
      <c r="DD31" s="597">
        <v>38126</v>
      </c>
      <c r="DE31" s="604"/>
      <c r="DF31" s="604"/>
      <c r="DG31" s="604"/>
      <c r="DH31" s="604"/>
      <c r="DI31" s="604"/>
      <c r="DJ31" s="604"/>
      <c r="DK31" s="605"/>
      <c r="DL31" s="597">
        <v>38126</v>
      </c>
      <c r="DM31" s="604"/>
      <c r="DN31" s="604"/>
      <c r="DO31" s="604"/>
      <c r="DP31" s="604"/>
      <c r="DQ31" s="604"/>
      <c r="DR31" s="604"/>
      <c r="DS31" s="604"/>
      <c r="DT31" s="604"/>
      <c r="DU31" s="604"/>
      <c r="DV31" s="605"/>
      <c r="DW31" s="614">
        <v>1.5</v>
      </c>
      <c r="DX31" s="615"/>
      <c r="DY31" s="615"/>
      <c r="DZ31" s="615"/>
      <c r="EA31" s="615"/>
      <c r="EB31" s="615"/>
      <c r="EC31" s="616"/>
    </row>
    <row r="32" spans="2:133" ht="11.25" customHeight="1" x14ac:dyDescent="0.2">
      <c r="B32" s="588" t="s">
        <v>256</v>
      </c>
      <c r="C32" s="589"/>
      <c r="D32" s="589"/>
      <c r="E32" s="589"/>
      <c r="F32" s="589"/>
      <c r="G32" s="589"/>
      <c r="H32" s="589"/>
      <c r="I32" s="589"/>
      <c r="J32" s="589"/>
      <c r="K32" s="589"/>
      <c r="L32" s="589"/>
      <c r="M32" s="589"/>
      <c r="N32" s="589"/>
      <c r="O32" s="589"/>
      <c r="P32" s="589"/>
      <c r="Q32" s="590"/>
      <c r="R32" s="591">
        <v>114709</v>
      </c>
      <c r="S32" s="592"/>
      <c r="T32" s="592"/>
      <c r="U32" s="592"/>
      <c r="V32" s="592"/>
      <c r="W32" s="592"/>
      <c r="X32" s="592"/>
      <c r="Y32" s="593"/>
      <c r="Z32" s="644">
        <v>1.8</v>
      </c>
      <c r="AA32" s="644"/>
      <c r="AB32" s="644"/>
      <c r="AC32" s="644"/>
      <c r="AD32" s="645">
        <v>5559</v>
      </c>
      <c r="AE32" s="645"/>
      <c r="AF32" s="645"/>
      <c r="AG32" s="645"/>
      <c r="AH32" s="645"/>
      <c r="AI32" s="645"/>
      <c r="AJ32" s="645"/>
      <c r="AK32" s="645"/>
      <c r="AL32" s="614">
        <v>0.2</v>
      </c>
      <c r="AM32" s="646"/>
      <c r="AN32" s="646"/>
      <c r="AO32" s="647"/>
      <c r="AP32" s="665"/>
      <c r="AQ32" s="666"/>
      <c r="AR32" s="666"/>
      <c r="AS32" s="666"/>
      <c r="AT32" s="669"/>
      <c r="AU32" s="100"/>
      <c r="AV32" s="100"/>
      <c r="AW32" s="100"/>
      <c r="AX32" s="572" t="s">
        <v>257</v>
      </c>
      <c r="AY32" s="573"/>
      <c r="AZ32" s="573"/>
      <c r="BA32" s="573"/>
      <c r="BB32" s="573"/>
      <c r="BC32" s="573"/>
      <c r="BD32" s="573"/>
      <c r="BE32" s="573"/>
      <c r="BF32" s="574"/>
      <c r="BG32" s="654">
        <v>98.1</v>
      </c>
      <c r="BH32" s="576"/>
      <c r="BI32" s="576"/>
      <c r="BJ32" s="576"/>
      <c r="BK32" s="576"/>
      <c r="BL32" s="576"/>
      <c r="BM32" s="639">
        <v>93.5</v>
      </c>
      <c r="BN32" s="576"/>
      <c r="BO32" s="576"/>
      <c r="BP32" s="576"/>
      <c r="BQ32" s="621"/>
      <c r="BR32" s="654">
        <v>98.3</v>
      </c>
      <c r="BS32" s="576"/>
      <c r="BT32" s="576"/>
      <c r="BU32" s="576"/>
      <c r="BV32" s="576"/>
      <c r="BW32" s="576"/>
      <c r="BX32" s="639">
        <v>93.1</v>
      </c>
      <c r="BY32" s="576"/>
      <c r="BZ32" s="576"/>
      <c r="CA32" s="576"/>
      <c r="CB32" s="621"/>
      <c r="CD32" s="679"/>
      <c r="CE32" s="680"/>
      <c r="CF32" s="623" t="s">
        <v>258</v>
      </c>
      <c r="CG32" s="624"/>
      <c r="CH32" s="624"/>
      <c r="CI32" s="624"/>
      <c r="CJ32" s="624"/>
      <c r="CK32" s="624"/>
      <c r="CL32" s="624"/>
      <c r="CM32" s="624"/>
      <c r="CN32" s="624"/>
      <c r="CO32" s="624"/>
      <c r="CP32" s="624"/>
      <c r="CQ32" s="625"/>
      <c r="CR32" s="591" t="s">
        <v>70</v>
      </c>
      <c r="CS32" s="592"/>
      <c r="CT32" s="592"/>
      <c r="CU32" s="592"/>
      <c r="CV32" s="592"/>
      <c r="CW32" s="592"/>
      <c r="CX32" s="592"/>
      <c r="CY32" s="593"/>
      <c r="CZ32" s="594" t="s">
        <v>70</v>
      </c>
      <c r="DA32" s="606"/>
      <c r="DB32" s="606"/>
      <c r="DC32" s="607"/>
      <c r="DD32" s="597" t="s">
        <v>70</v>
      </c>
      <c r="DE32" s="592"/>
      <c r="DF32" s="592"/>
      <c r="DG32" s="592"/>
      <c r="DH32" s="592"/>
      <c r="DI32" s="592"/>
      <c r="DJ32" s="592"/>
      <c r="DK32" s="593"/>
      <c r="DL32" s="597" t="s">
        <v>70</v>
      </c>
      <c r="DM32" s="592"/>
      <c r="DN32" s="592"/>
      <c r="DO32" s="592"/>
      <c r="DP32" s="592"/>
      <c r="DQ32" s="592"/>
      <c r="DR32" s="592"/>
      <c r="DS32" s="592"/>
      <c r="DT32" s="592"/>
      <c r="DU32" s="592"/>
      <c r="DV32" s="593"/>
      <c r="DW32" s="614" t="s">
        <v>70</v>
      </c>
      <c r="DX32" s="615"/>
      <c r="DY32" s="615"/>
      <c r="DZ32" s="615"/>
      <c r="EA32" s="615"/>
      <c r="EB32" s="615"/>
      <c r="EC32" s="616"/>
    </row>
    <row r="33" spans="2:133" ht="11.25" customHeight="1" x14ac:dyDescent="0.2">
      <c r="B33" s="588" t="s">
        <v>259</v>
      </c>
      <c r="C33" s="589"/>
      <c r="D33" s="589"/>
      <c r="E33" s="589"/>
      <c r="F33" s="589"/>
      <c r="G33" s="589"/>
      <c r="H33" s="589"/>
      <c r="I33" s="589"/>
      <c r="J33" s="589"/>
      <c r="K33" s="589"/>
      <c r="L33" s="589"/>
      <c r="M33" s="589"/>
      <c r="N33" s="589"/>
      <c r="O33" s="589"/>
      <c r="P33" s="589"/>
      <c r="Q33" s="590"/>
      <c r="R33" s="591">
        <v>582645</v>
      </c>
      <c r="S33" s="592"/>
      <c r="T33" s="592"/>
      <c r="U33" s="592"/>
      <c r="V33" s="592"/>
      <c r="W33" s="592"/>
      <c r="X33" s="592"/>
      <c r="Y33" s="593"/>
      <c r="Z33" s="644">
        <v>9.4</v>
      </c>
      <c r="AA33" s="644"/>
      <c r="AB33" s="644"/>
      <c r="AC33" s="644"/>
      <c r="AD33" s="645" t="s">
        <v>70</v>
      </c>
      <c r="AE33" s="645"/>
      <c r="AF33" s="645"/>
      <c r="AG33" s="645"/>
      <c r="AH33" s="645"/>
      <c r="AI33" s="645"/>
      <c r="AJ33" s="645"/>
      <c r="AK33" s="645"/>
      <c r="AL33" s="614" t="s">
        <v>70</v>
      </c>
      <c r="AM33" s="646"/>
      <c r="AN33" s="646"/>
      <c r="AO33" s="647"/>
      <c r="AP33" s="101"/>
      <c r="AQ33" s="102"/>
      <c r="AR33" s="98"/>
      <c r="AS33" s="99"/>
      <c r="AT33" s="99"/>
      <c r="AU33" s="99"/>
      <c r="AV33" s="99"/>
      <c r="AW33" s="99"/>
      <c r="AX33" s="99"/>
      <c r="AY33" s="99"/>
      <c r="AZ33" s="99"/>
      <c r="BA33" s="99"/>
      <c r="BB33" s="99"/>
      <c r="BC33" s="99"/>
      <c r="BD33" s="99"/>
      <c r="BE33" s="99"/>
      <c r="BF33" s="99"/>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D33" s="623" t="s">
        <v>260</v>
      </c>
      <c r="CE33" s="624"/>
      <c r="CF33" s="624"/>
      <c r="CG33" s="624"/>
      <c r="CH33" s="624"/>
      <c r="CI33" s="624"/>
      <c r="CJ33" s="624"/>
      <c r="CK33" s="624"/>
      <c r="CL33" s="624"/>
      <c r="CM33" s="624"/>
      <c r="CN33" s="624"/>
      <c r="CO33" s="624"/>
      <c r="CP33" s="624"/>
      <c r="CQ33" s="625"/>
      <c r="CR33" s="591">
        <v>3078417</v>
      </c>
      <c r="CS33" s="604"/>
      <c r="CT33" s="604"/>
      <c r="CU33" s="604"/>
      <c r="CV33" s="604"/>
      <c r="CW33" s="604"/>
      <c r="CX33" s="604"/>
      <c r="CY33" s="605"/>
      <c r="CZ33" s="594">
        <v>50.8</v>
      </c>
      <c r="DA33" s="606"/>
      <c r="DB33" s="606"/>
      <c r="DC33" s="607"/>
      <c r="DD33" s="597">
        <v>2664942</v>
      </c>
      <c r="DE33" s="604"/>
      <c r="DF33" s="604"/>
      <c r="DG33" s="604"/>
      <c r="DH33" s="604"/>
      <c r="DI33" s="604"/>
      <c r="DJ33" s="604"/>
      <c r="DK33" s="605"/>
      <c r="DL33" s="597">
        <v>1092644</v>
      </c>
      <c r="DM33" s="604"/>
      <c r="DN33" s="604"/>
      <c r="DO33" s="604"/>
      <c r="DP33" s="604"/>
      <c r="DQ33" s="604"/>
      <c r="DR33" s="604"/>
      <c r="DS33" s="604"/>
      <c r="DT33" s="604"/>
      <c r="DU33" s="604"/>
      <c r="DV33" s="605"/>
      <c r="DW33" s="614">
        <v>41.9</v>
      </c>
      <c r="DX33" s="615"/>
      <c r="DY33" s="615"/>
      <c r="DZ33" s="615"/>
      <c r="EA33" s="615"/>
      <c r="EB33" s="615"/>
      <c r="EC33" s="616"/>
    </row>
    <row r="34" spans="2:133" ht="11.25" customHeight="1" x14ac:dyDescent="0.2">
      <c r="B34" s="588" t="s">
        <v>261</v>
      </c>
      <c r="C34" s="589"/>
      <c r="D34" s="589"/>
      <c r="E34" s="589"/>
      <c r="F34" s="589"/>
      <c r="G34" s="589"/>
      <c r="H34" s="589"/>
      <c r="I34" s="589"/>
      <c r="J34" s="589"/>
      <c r="K34" s="589"/>
      <c r="L34" s="589"/>
      <c r="M34" s="589"/>
      <c r="N34" s="589"/>
      <c r="O34" s="589"/>
      <c r="P34" s="589"/>
      <c r="Q34" s="590"/>
      <c r="R34" s="591" t="s">
        <v>70</v>
      </c>
      <c r="S34" s="592"/>
      <c r="T34" s="592"/>
      <c r="U34" s="592"/>
      <c r="V34" s="592"/>
      <c r="W34" s="592"/>
      <c r="X34" s="592"/>
      <c r="Y34" s="593"/>
      <c r="Z34" s="644" t="s">
        <v>70</v>
      </c>
      <c r="AA34" s="644"/>
      <c r="AB34" s="644"/>
      <c r="AC34" s="644"/>
      <c r="AD34" s="645" t="s">
        <v>70</v>
      </c>
      <c r="AE34" s="645"/>
      <c r="AF34" s="645"/>
      <c r="AG34" s="645"/>
      <c r="AH34" s="645"/>
      <c r="AI34" s="645"/>
      <c r="AJ34" s="645"/>
      <c r="AK34" s="645"/>
      <c r="AL34" s="614" t="s">
        <v>70</v>
      </c>
      <c r="AM34" s="646"/>
      <c r="AN34" s="646"/>
      <c r="AO34" s="647"/>
      <c r="AP34" s="103"/>
      <c r="AQ34" s="651" t="s">
        <v>262</v>
      </c>
      <c r="AR34" s="652"/>
      <c r="AS34" s="652"/>
      <c r="AT34" s="652"/>
      <c r="AU34" s="652"/>
      <c r="AV34" s="652"/>
      <c r="AW34" s="652"/>
      <c r="AX34" s="652"/>
      <c r="AY34" s="652"/>
      <c r="AZ34" s="652"/>
      <c r="BA34" s="652"/>
      <c r="BB34" s="652"/>
      <c r="BC34" s="652"/>
      <c r="BD34" s="652"/>
      <c r="BE34" s="652"/>
      <c r="BF34" s="653"/>
      <c r="BG34" s="651" t="s">
        <v>263</v>
      </c>
      <c r="BH34" s="652"/>
      <c r="BI34" s="652"/>
      <c r="BJ34" s="652"/>
      <c r="BK34" s="652"/>
      <c r="BL34" s="652"/>
      <c r="BM34" s="652"/>
      <c r="BN34" s="652"/>
      <c r="BO34" s="652"/>
      <c r="BP34" s="652"/>
      <c r="BQ34" s="652"/>
      <c r="BR34" s="652"/>
      <c r="BS34" s="652"/>
      <c r="BT34" s="652"/>
      <c r="BU34" s="652"/>
      <c r="BV34" s="652"/>
      <c r="BW34" s="652"/>
      <c r="BX34" s="652"/>
      <c r="BY34" s="652"/>
      <c r="BZ34" s="652"/>
      <c r="CA34" s="652"/>
      <c r="CB34" s="653"/>
      <c r="CD34" s="623" t="s">
        <v>264</v>
      </c>
      <c r="CE34" s="624"/>
      <c r="CF34" s="624"/>
      <c r="CG34" s="624"/>
      <c r="CH34" s="624"/>
      <c r="CI34" s="624"/>
      <c r="CJ34" s="624"/>
      <c r="CK34" s="624"/>
      <c r="CL34" s="624"/>
      <c r="CM34" s="624"/>
      <c r="CN34" s="624"/>
      <c r="CO34" s="624"/>
      <c r="CP34" s="624"/>
      <c r="CQ34" s="625"/>
      <c r="CR34" s="591">
        <v>1394957</v>
      </c>
      <c r="CS34" s="592"/>
      <c r="CT34" s="592"/>
      <c r="CU34" s="592"/>
      <c r="CV34" s="592"/>
      <c r="CW34" s="592"/>
      <c r="CX34" s="592"/>
      <c r="CY34" s="593"/>
      <c r="CZ34" s="594">
        <v>23</v>
      </c>
      <c r="DA34" s="606"/>
      <c r="DB34" s="606"/>
      <c r="DC34" s="607"/>
      <c r="DD34" s="597">
        <v>1205030</v>
      </c>
      <c r="DE34" s="592"/>
      <c r="DF34" s="592"/>
      <c r="DG34" s="592"/>
      <c r="DH34" s="592"/>
      <c r="DI34" s="592"/>
      <c r="DJ34" s="592"/>
      <c r="DK34" s="593"/>
      <c r="DL34" s="597">
        <v>435278</v>
      </c>
      <c r="DM34" s="592"/>
      <c r="DN34" s="592"/>
      <c r="DO34" s="592"/>
      <c r="DP34" s="592"/>
      <c r="DQ34" s="592"/>
      <c r="DR34" s="592"/>
      <c r="DS34" s="592"/>
      <c r="DT34" s="592"/>
      <c r="DU34" s="592"/>
      <c r="DV34" s="593"/>
      <c r="DW34" s="614">
        <v>16.7</v>
      </c>
      <c r="DX34" s="615"/>
      <c r="DY34" s="615"/>
      <c r="DZ34" s="615"/>
      <c r="EA34" s="615"/>
      <c r="EB34" s="615"/>
      <c r="EC34" s="616"/>
    </row>
    <row r="35" spans="2:133" ht="11.25" customHeight="1" x14ac:dyDescent="0.2">
      <c r="B35" s="588" t="s">
        <v>265</v>
      </c>
      <c r="C35" s="589"/>
      <c r="D35" s="589"/>
      <c r="E35" s="589"/>
      <c r="F35" s="589"/>
      <c r="G35" s="589"/>
      <c r="H35" s="589"/>
      <c r="I35" s="589"/>
      <c r="J35" s="589"/>
      <c r="K35" s="589"/>
      <c r="L35" s="589"/>
      <c r="M35" s="589"/>
      <c r="N35" s="589"/>
      <c r="O35" s="589"/>
      <c r="P35" s="589"/>
      <c r="Q35" s="590"/>
      <c r="R35" s="591">
        <v>104345</v>
      </c>
      <c r="S35" s="592"/>
      <c r="T35" s="592"/>
      <c r="U35" s="592"/>
      <c r="V35" s="592"/>
      <c r="W35" s="592"/>
      <c r="X35" s="592"/>
      <c r="Y35" s="593"/>
      <c r="Z35" s="644">
        <v>1.7</v>
      </c>
      <c r="AA35" s="644"/>
      <c r="AB35" s="644"/>
      <c r="AC35" s="644"/>
      <c r="AD35" s="645" t="s">
        <v>70</v>
      </c>
      <c r="AE35" s="645"/>
      <c r="AF35" s="645"/>
      <c r="AG35" s="645"/>
      <c r="AH35" s="645"/>
      <c r="AI35" s="645"/>
      <c r="AJ35" s="645"/>
      <c r="AK35" s="645"/>
      <c r="AL35" s="614" t="s">
        <v>70</v>
      </c>
      <c r="AM35" s="646"/>
      <c r="AN35" s="646"/>
      <c r="AO35" s="647"/>
      <c r="AP35" s="103"/>
      <c r="AQ35" s="648" t="s">
        <v>266</v>
      </c>
      <c r="AR35" s="649"/>
      <c r="AS35" s="649"/>
      <c r="AT35" s="649"/>
      <c r="AU35" s="649"/>
      <c r="AV35" s="649"/>
      <c r="AW35" s="649"/>
      <c r="AX35" s="649"/>
      <c r="AY35" s="650"/>
      <c r="AZ35" s="641">
        <v>426629</v>
      </c>
      <c r="BA35" s="642"/>
      <c r="BB35" s="642"/>
      <c r="BC35" s="642"/>
      <c r="BD35" s="642"/>
      <c r="BE35" s="642"/>
      <c r="BF35" s="643"/>
      <c r="BG35" s="648" t="s">
        <v>267</v>
      </c>
      <c r="BH35" s="649"/>
      <c r="BI35" s="649"/>
      <c r="BJ35" s="649"/>
      <c r="BK35" s="649"/>
      <c r="BL35" s="649"/>
      <c r="BM35" s="649"/>
      <c r="BN35" s="649"/>
      <c r="BO35" s="649"/>
      <c r="BP35" s="649"/>
      <c r="BQ35" s="649"/>
      <c r="BR35" s="649"/>
      <c r="BS35" s="649"/>
      <c r="BT35" s="649"/>
      <c r="BU35" s="650"/>
      <c r="BV35" s="641">
        <v>24984</v>
      </c>
      <c r="BW35" s="642"/>
      <c r="BX35" s="642"/>
      <c r="BY35" s="642"/>
      <c r="BZ35" s="642"/>
      <c r="CA35" s="642"/>
      <c r="CB35" s="643"/>
      <c r="CD35" s="623" t="s">
        <v>268</v>
      </c>
      <c r="CE35" s="624"/>
      <c r="CF35" s="624"/>
      <c r="CG35" s="624"/>
      <c r="CH35" s="624"/>
      <c r="CI35" s="624"/>
      <c r="CJ35" s="624"/>
      <c r="CK35" s="624"/>
      <c r="CL35" s="624"/>
      <c r="CM35" s="624"/>
      <c r="CN35" s="624"/>
      <c r="CO35" s="624"/>
      <c r="CP35" s="624"/>
      <c r="CQ35" s="625"/>
      <c r="CR35" s="591">
        <v>50009</v>
      </c>
      <c r="CS35" s="604"/>
      <c r="CT35" s="604"/>
      <c r="CU35" s="604"/>
      <c r="CV35" s="604"/>
      <c r="CW35" s="604"/>
      <c r="CX35" s="604"/>
      <c r="CY35" s="605"/>
      <c r="CZ35" s="594">
        <v>0.8</v>
      </c>
      <c r="DA35" s="606"/>
      <c r="DB35" s="606"/>
      <c r="DC35" s="607"/>
      <c r="DD35" s="597">
        <v>36138</v>
      </c>
      <c r="DE35" s="604"/>
      <c r="DF35" s="604"/>
      <c r="DG35" s="604"/>
      <c r="DH35" s="604"/>
      <c r="DI35" s="604"/>
      <c r="DJ35" s="604"/>
      <c r="DK35" s="605"/>
      <c r="DL35" s="597">
        <v>22436</v>
      </c>
      <c r="DM35" s="604"/>
      <c r="DN35" s="604"/>
      <c r="DO35" s="604"/>
      <c r="DP35" s="604"/>
      <c r="DQ35" s="604"/>
      <c r="DR35" s="604"/>
      <c r="DS35" s="604"/>
      <c r="DT35" s="604"/>
      <c r="DU35" s="604"/>
      <c r="DV35" s="605"/>
      <c r="DW35" s="614">
        <v>0.9</v>
      </c>
      <c r="DX35" s="615"/>
      <c r="DY35" s="615"/>
      <c r="DZ35" s="615"/>
      <c r="EA35" s="615"/>
      <c r="EB35" s="615"/>
      <c r="EC35" s="616"/>
    </row>
    <row r="36" spans="2:133" ht="11.25" customHeight="1" x14ac:dyDescent="0.2">
      <c r="B36" s="572" t="s">
        <v>269</v>
      </c>
      <c r="C36" s="573"/>
      <c r="D36" s="573"/>
      <c r="E36" s="573"/>
      <c r="F36" s="573"/>
      <c r="G36" s="573"/>
      <c r="H36" s="573"/>
      <c r="I36" s="573"/>
      <c r="J36" s="573"/>
      <c r="K36" s="573"/>
      <c r="L36" s="573"/>
      <c r="M36" s="573"/>
      <c r="N36" s="573"/>
      <c r="O36" s="573"/>
      <c r="P36" s="573"/>
      <c r="Q36" s="574"/>
      <c r="R36" s="575">
        <v>6203649</v>
      </c>
      <c r="S36" s="620"/>
      <c r="T36" s="620"/>
      <c r="U36" s="620"/>
      <c r="V36" s="620"/>
      <c r="W36" s="620"/>
      <c r="X36" s="620"/>
      <c r="Y36" s="635"/>
      <c r="Z36" s="636">
        <v>100</v>
      </c>
      <c r="AA36" s="636"/>
      <c r="AB36" s="636"/>
      <c r="AC36" s="636"/>
      <c r="AD36" s="637">
        <v>2503143</v>
      </c>
      <c r="AE36" s="637"/>
      <c r="AF36" s="637"/>
      <c r="AG36" s="637"/>
      <c r="AH36" s="637"/>
      <c r="AI36" s="637"/>
      <c r="AJ36" s="637"/>
      <c r="AK36" s="637"/>
      <c r="AL36" s="638">
        <v>100</v>
      </c>
      <c r="AM36" s="639"/>
      <c r="AN36" s="639"/>
      <c r="AO36" s="640"/>
      <c r="AQ36" s="626" t="s">
        <v>270</v>
      </c>
      <c r="AR36" s="627"/>
      <c r="AS36" s="627"/>
      <c r="AT36" s="627"/>
      <c r="AU36" s="627"/>
      <c r="AV36" s="627"/>
      <c r="AW36" s="627"/>
      <c r="AX36" s="627"/>
      <c r="AY36" s="628"/>
      <c r="AZ36" s="591">
        <v>57822</v>
      </c>
      <c r="BA36" s="592"/>
      <c r="BB36" s="592"/>
      <c r="BC36" s="592"/>
      <c r="BD36" s="604"/>
      <c r="BE36" s="604"/>
      <c r="BF36" s="629"/>
      <c r="BG36" s="623" t="s">
        <v>271</v>
      </c>
      <c r="BH36" s="624"/>
      <c r="BI36" s="624"/>
      <c r="BJ36" s="624"/>
      <c r="BK36" s="624"/>
      <c r="BL36" s="624"/>
      <c r="BM36" s="624"/>
      <c r="BN36" s="624"/>
      <c r="BO36" s="624"/>
      <c r="BP36" s="624"/>
      <c r="BQ36" s="624"/>
      <c r="BR36" s="624"/>
      <c r="BS36" s="624"/>
      <c r="BT36" s="624"/>
      <c r="BU36" s="625"/>
      <c r="BV36" s="591">
        <v>4698</v>
      </c>
      <c r="BW36" s="592"/>
      <c r="BX36" s="592"/>
      <c r="BY36" s="592"/>
      <c r="BZ36" s="592"/>
      <c r="CA36" s="592"/>
      <c r="CB36" s="630"/>
      <c r="CD36" s="623" t="s">
        <v>272</v>
      </c>
      <c r="CE36" s="624"/>
      <c r="CF36" s="624"/>
      <c r="CG36" s="624"/>
      <c r="CH36" s="624"/>
      <c r="CI36" s="624"/>
      <c r="CJ36" s="624"/>
      <c r="CK36" s="624"/>
      <c r="CL36" s="624"/>
      <c r="CM36" s="624"/>
      <c r="CN36" s="624"/>
      <c r="CO36" s="624"/>
      <c r="CP36" s="624"/>
      <c r="CQ36" s="625"/>
      <c r="CR36" s="591">
        <v>532119</v>
      </c>
      <c r="CS36" s="592"/>
      <c r="CT36" s="592"/>
      <c r="CU36" s="592"/>
      <c r="CV36" s="592"/>
      <c r="CW36" s="592"/>
      <c r="CX36" s="592"/>
      <c r="CY36" s="593"/>
      <c r="CZ36" s="594">
        <v>8.8000000000000007</v>
      </c>
      <c r="DA36" s="606"/>
      <c r="DB36" s="606"/>
      <c r="DC36" s="607"/>
      <c r="DD36" s="597">
        <v>438060</v>
      </c>
      <c r="DE36" s="592"/>
      <c r="DF36" s="592"/>
      <c r="DG36" s="592"/>
      <c r="DH36" s="592"/>
      <c r="DI36" s="592"/>
      <c r="DJ36" s="592"/>
      <c r="DK36" s="593"/>
      <c r="DL36" s="597">
        <v>299044</v>
      </c>
      <c r="DM36" s="592"/>
      <c r="DN36" s="592"/>
      <c r="DO36" s="592"/>
      <c r="DP36" s="592"/>
      <c r="DQ36" s="592"/>
      <c r="DR36" s="592"/>
      <c r="DS36" s="592"/>
      <c r="DT36" s="592"/>
      <c r="DU36" s="592"/>
      <c r="DV36" s="593"/>
      <c r="DW36" s="614">
        <v>11.5</v>
      </c>
      <c r="DX36" s="615"/>
      <c r="DY36" s="615"/>
      <c r="DZ36" s="615"/>
      <c r="EA36" s="615"/>
      <c r="EB36" s="615"/>
      <c r="EC36" s="616"/>
    </row>
    <row r="37" spans="2:133" ht="11.25" customHeight="1" x14ac:dyDescent="0.2">
      <c r="AQ37" s="626" t="s">
        <v>273</v>
      </c>
      <c r="AR37" s="627"/>
      <c r="AS37" s="627"/>
      <c r="AT37" s="627"/>
      <c r="AU37" s="627"/>
      <c r="AV37" s="627"/>
      <c r="AW37" s="627"/>
      <c r="AX37" s="627"/>
      <c r="AY37" s="628"/>
      <c r="AZ37" s="591">
        <v>740</v>
      </c>
      <c r="BA37" s="592"/>
      <c r="BB37" s="592"/>
      <c r="BC37" s="592"/>
      <c r="BD37" s="604"/>
      <c r="BE37" s="604"/>
      <c r="BF37" s="629"/>
      <c r="BG37" s="623" t="s">
        <v>274</v>
      </c>
      <c r="BH37" s="624"/>
      <c r="BI37" s="624"/>
      <c r="BJ37" s="624"/>
      <c r="BK37" s="624"/>
      <c r="BL37" s="624"/>
      <c r="BM37" s="624"/>
      <c r="BN37" s="624"/>
      <c r="BO37" s="624"/>
      <c r="BP37" s="624"/>
      <c r="BQ37" s="624"/>
      <c r="BR37" s="624"/>
      <c r="BS37" s="624"/>
      <c r="BT37" s="624"/>
      <c r="BU37" s="625"/>
      <c r="BV37" s="591">
        <v>1408</v>
      </c>
      <c r="BW37" s="592"/>
      <c r="BX37" s="592"/>
      <c r="BY37" s="592"/>
      <c r="BZ37" s="592"/>
      <c r="CA37" s="592"/>
      <c r="CB37" s="630"/>
      <c r="CD37" s="623" t="s">
        <v>275</v>
      </c>
      <c r="CE37" s="624"/>
      <c r="CF37" s="624"/>
      <c r="CG37" s="624"/>
      <c r="CH37" s="624"/>
      <c r="CI37" s="624"/>
      <c r="CJ37" s="624"/>
      <c r="CK37" s="624"/>
      <c r="CL37" s="624"/>
      <c r="CM37" s="624"/>
      <c r="CN37" s="624"/>
      <c r="CO37" s="624"/>
      <c r="CP37" s="624"/>
      <c r="CQ37" s="625"/>
      <c r="CR37" s="591">
        <v>13123</v>
      </c>
      <c r="CS37" s="604"/>
      <c r="CT37" s="604"/>
      <c r="CU37" s="604"/>
      <c r="CV37" s="604"/>
      <c r="CW37" s="604"/>
      <c r="CX37" s="604"/>
      <c r="CY37" s="605"/>
      <c r="CZ37" s="594">
        <v>0.2</v>
      </c>
      <c r="DA37" s="606"/>
      <c r="DB37" s="606"/>
      <c r="DC37" s="607"/>
      <c r="DD37" s="597">
        <v>13123</v>
      </c>
      <c r="DE37" s="604"/>
      <c r="DF37" s="604"/>
      <c r="DG37" s="604"/>
      <c r="DH37" s="604"/>
      <c r="DI37" s="604"/>
      <c r="DJ37" s="604"/>
      <c r="DK37" s="605"/>
      <c r="DL37" s="597">
        <v>12623</v>
      </c>
      <c r="DM37" s="604"/>
      <c r="DN37" s="604"/>
      <c r="DO37" s="604"/>
      <c r="DP37" s="604"/>
      <c r="DQ37" s="604"/>
      <c r="DR37" s="604"/>
      <c r="DS37" s="604"/>
      <c r="DT37" s="604"/>
      <c r="DU37" s="604"/>
      <c r="DV37" s="605"/>
      <c r="DW37" s="614">
        <v>0.5</v>
      </c>
      <c r="DX37" s="615"/>
      <c r="DY37" s="615"/>
      <c r="DZ37" s="615"/>
      <c r="EA37" s="615"/>
      <c r="EB37" s="615"/>
      <c r="EC37" s="616"/>
    </row>
    <row r="38" spans="2:133" ht="11.25" customHeight="1" x14ac:dyDescent="0.2">
      <c r="AQ38" s="626" t="s">
        <v>276</v>
      </c>
      <c r="AR38" s="627"/>
      <c r="AS38" s="627"/>
      <c r="AT38" s="627"/>
      <c r="AU38" s="627"/>
      <c r="AV38" s="627"/>
      <c r="AW38" s="627"/>
      <c r="AX38" s="627"/>
      <c r="AY38" s="628"/>
      <c r="AZ38" s="591" t="s">
        <v>70</v>
      </c>
      <c r="BA38" s="592"/>
      <c r="BB38" s="592"/>
      <c r="BC38" s="592"/>
      <c r="BD38" s="604"/>
      <c r="BE38" s="604"/>
      <c r="BF38" s="629"/>
      <c r="BG38" s="623" t="s">
        <v>277</v>
      </c>
      <c r="BH38" s="624"/>
      <c r="BI38" s="624"/>
      <c r="BJ38" s="624"/>
      <c r="BK38" s="624"/>
      <c r="BL38" s="624"/>
      <c r="BM38" s="624"/>
      <c r="BN38" s="624"/>
      <c r="BO38" s="624"/>
      <c r="BP38" s="624"/>
      <c r="BQ38" s="624"/>
      <c r="BR38" s="624"/>
      <c r="BS38" s="624"/>
      <c r="BT38" s="624"/>
      <c r="BU38" s="625"/>
      <c r="BV38" s="591">
        <v>2518</v>
      </c>
      <c r="BW38" s="592"/>
      <c r="BX38" s="592"/>
      <c r="BY38" s="592"/>
      <c r="BZ38" s="592"/>
      <c r="CA38" s="592"/>
      <c r="CB38" s="630"/>
      <c r="CD38" s="623" t="s">
        <v>278</v>
      </c>
      <c r="CE38" s="624"/>
      <c r="CF38" s="624"/>
      <c r="CG38" s="624"/>
      <c r="CH38" s="624"/>
      <c r="CI38" s="624"/>
      <c r="CJ38" s="624"/>
      <c r="CK38" s="624"/>
      <c r="CL38" s="624"/>
      <c r="CM38" s="624"/>
      <c r="CN38" s="624"/>
      <c r="CO38" s="624"/>
      <c r="CP38" s="624"/>
      <c r="CQ38" s="625"/>
      <c r="CR38" s="591">
        <v>425889</v>
      </c>
      <c r="CS38" s="592"/>
      <c r="CT38" s="592"/>
      <c r="CU38" s="592"/>
      <c r="CV38" s="592"/>
      <c r="CW38" s="592"/>
      <c r="CX38" s="592"/>
      <c r="CY38" s="593"/>
      <c r="CZ38" s="594">
        <v>7</v>
      </c>
      <c r="DA38" s="606"/>
      <c r="DB38" s="606"/>
      <c r="DC38" s="607"/>
      <c r="DD38" s="597">
        <v>355265</v>
      </c>
      <c r="DE38" s="592"/>
      <c r="DF38" s="592"/>
      <c r="DG38" s="592"/>
      <c r="DH38" s="592"/>
      <c r="DI38" s="592"/>
      <c r="DJ38" s="592"/>
      <c r="DK38" s="593"/>
      <c r="DL38" s="597">
        <v>335886</v>
      </c>
      <c r="DM38" s="592"/>
      <c r="DN38" s="592"/>
      <c r="DO38" s="592"/>
      <c r="DP38" s="592"/>
      <c r="DQ38" s="592"/>
      <c r="DR38" s="592"/>
      <c r="DS38" s="592"/>
      <c r="DT38" s="592"/>
      <c r="DU38" s="592"/>
      <c r="DV38" s="593"/>
      <c r="DW38" s="614">
        <v>12.9</v>
      </c>
      <c r="DX38" s="615"/>
      <c r="DY38" s="615"/>
      <c r="DZ38" s="615"/>
      <c r="EA38" s="615"/>
      <c r="EB38" s="615"/>
      <c r="EC38" s="616"/>
    </row>
    <row r="39" spans="2:133" ht="11.25" customHeight="1" x14ac:dyDescent="0.2">
      <c r="AQ39" s="626" t="s">
        <v>279</v>
      </c>
      <c r="AR39" s="627"/>
      <c r="AS39" s="627"/>
      <c r="AT39" s="627"/>
      <c r="AU39" s="627"/>
      <c r="AV39" s="627"/>
      <c r="AW39" s="627"/>
      <c r="AX39" s="627"/>
      <c r="AY39" s="628"/>
      <c r="AZ39" s="591" t="s">
        <v>70</v>
      </c>
      <c r="BA39" s="592"/>
      <c r="BB39" s="592"/>
      <c r="BC39" s="592"/>
      <c r="BD39" s="604"/>
      <c r="BE39" s="604"/>
      <c r="BF39" s="629"/>
      <c r="BG39" s="631" t="s">
        <v>280</v>
      </c>
      <c r="BH39" s="632"/>
      <c r="BI39" s="632"/>
      <c r="BJ39" s="632"/>
      <c r="BK39" s="632"/>
      <c r="BL39" s="104"/>
      <c r="BM39" s="624" t="s">
        <v>281</v>
      </c>
      <c r="BN39" s="624"/>
      <c r="BO39" s="624"/>
      <c r="BP39" s="624"/>
      <c r="BQ39" s="624"/>
      <c r="BR39" s="624"/>
      <c r="BS39" s="624"/>
      <c r="BT39" s="624"/>
      <c r="BU39" s="625"/>
      <c r="BV39" s="591">
        <v>93</v>
      </c>
      <c r="BW39" s="592"/>
      <c r="BX39" s="592"/>
      <c r="BY39" s="592"/>
      <c r="BZ39" s="592"/>
      <c r="CA39" s="592"/>
      <c r="CB39" s="630"/>
      <c r="CD39" s="623" t="s">
        <v>282</v>
      </c>
      <c r="CE39" s="624"/>
      <c r="CF39" s="624"/>
      <c r="CG39" s="624"/>
      <c r="CH39" s="624"/>
      <c r="CI39" s="624"/>
      <c r="CJ39" s="624"/>
      <c r="CK39" s="624"/>
      <c r="CL39" s="624"/>
      <c r="CM39" s="624"/>
      <c r="CN39" s="624"/>
      <c r="CO39" s="624"/>
      <c r="CP39" s="624"/>
      <c r="CQ39" s="625"/>
      <c r="CR39" s="591">
        <v>626813</v>
      </c>
      <c r="CS39" s="604"/>
      <c r="CT39" s="604"/>
      <c r="CU39" s="604"/>
      <c r="CV39" s="604"/>
      <c r="CW39" s="604"/>
      <c r="CX39" s="604"/>
      <c r="CY39" s="605"/>
      <c r="CZ39" s="594">
        <v>10.3</v>
      </c>
      <c r="DA39" s="606"/>
      <c r="DB39" s="606"/>
      <c r="DC39" s="607"/>
      <c r="DD39" s="597">
        <v>622949</v>
      </c>
      <c r="DE39" s="604"/>
      <c r="DF39" s="604"/>
      <c r="DG39" s="604"/>
      <c r="DH39" s="604"/>
      <c r="DI39" s="604"/>
      <c r="DJ39" s="604"/>
      <c r="DK39" s="605"/>
      <c r="DL39" s="597" t="s">
        <v>70</v>
      </c>
      <c r="DM39" s="604"/>
      <c r="DN39" s="604"/>
      <c r="DO39" s="604"/>
      <c r="DP39" s="604"/>
      <c r="DQ39" s="604"/>
      <c r="DR39" s="604"/>
      <c r="DS39" s="604"/>
      <c r="DT39" s="604"/>
      <c r="DU39" s="604"/>
      <c r="DV39" s="605"/>
      <c r="DW39" s="614" t="s">
        <v>70</v>
      </c>
      <c r="DX39" s="615"/>
      <c r="DY39" s="615"/>
      <c r="DZ39" s="615"/>
      <c r="EA39" s="615"/>
      <c r="EB39" s="615"/>
      <c r="EC39" s="616"/>
    </row>
    <row r="40" spans="2:133" ht="11.25" customHeight="1" x14ac:dyDescent="0.2">
      <c r="B40" s="98"/>
      <c r="C40" s="98"/>
      <c r="D40" s="98"/>
      <c r="E40" s="98"/>
      <c r="F40" s="98"/>
      <c r="G40" s="98"/>
      <c r="H40" s="98"/>
      <c r="I40" s="98"/>
      <c r="J40" s="98"/>
      <c r="K40" s="98"/>
      <c r="L40" s="98"/>
      <c r="M40" s="98"/>
      <c r="N40" s="98"/>
      <c r="O40" s="98"/>
      <c r="P40" s="98"/>
      <c r="Q40" s="98"/>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Q40" s="626" t="s">
        <v>283</v>
      </c>
      <c r="AR40" s="627"/>
      <c r="AS40" s="627"/>
      <c r="AT40" s="627"/>
      <c r="AU40" s="627"/>
      <c r="AV40" s="627"/>
      <c r="AW40" s="627"/>
      <c r="AX40" s="627"/>
      <c r="AY40" s="628"/>
      <c r="AZ40" s="591">
        <v>101343</v>
      </c>
      <c r="BA40" s="592"/>
      <c r="BB40" s="592"/>
      <c r="BC40" s="592"/>
      <c r="BD40" s="604"/>
      <c r="BE40" s="604"/>
      <c r="BF40" s="629"/>
      <c r="BG40" s="631"/>
      <c r="BH40" s="632"/>
      <c r="BI40" s="632"/>
      <c r="BJ40" s="632"/>
      <c r="BK40" s="632"/>
      <c r="BL40" s="104"/>
      <c r="BM40" s="624" t="s">
        <v>284</v>
      </c>
      <c r="BN40" s="624"/>
      <c r="BO40" s="624"/>
      <c r="BP40" s="624"/>
      <c r="BQ40" s="624"/>
      <c r="BR40" s="624"/>
      <c r="BS40" s="624"/>
      <c r="BT40" s="624"/>
      <c r="BU40" s="625"/>
      <c r="BV40" s="591">
        <v>114</v>
      </c>
      <c r="BW40" s="592"/>
      <c r="BX40" s="592"/>
      <c r="BY40" s="592"/>
      <c r="BZ40" s="592"/>
      <c r="CA40" s="592"/>
      <c r="CB40" s="630"/>
      <c r="CD40" s="623" t="s">
        <v>285</v>
      </c>
      <c r="CE40" s="624"/>
      <c r="CF40" s="624"/>
      <c r="CG40" s="624"/>
      <c r="CH40" s="624"/>
      <c r="CI40" s="624"/>
      <c r="CJ40" s="624"/>
      <c r="CK40" s="624"/>
      <c r="CL40" s="624"/>
      <c r="CM40" s="624"/>
      <c r="CN40" s="624"/>
      <c r="CO40" s="624"/>
      <c r="CP40" s="624"/>
      <c r="CQ40" s="625"/>
      <c r="CR40" s="591">
        <v>48630</v>
      </c>
      <c r="CS40" s="592"/>
      <c r="CT40" s="592"/>
      <c r="CU40" s="592"/>
      <c r="CV40" s="592"/>
      <c r="CW40" s="592"/>
      <c r="CX40" s="592"/>
      <c r="CY40" s="593"/>
      <c r="CZ40" s="594">
        <v>0.8</v>
      </c>
      <c r="DA40" s="606"/>
      <c r="DB40" s="606"/>
      <c r="DC40" s="607"/>
      <c r="DD40" s="597">
        <v>7500</v>
      </c>
      <c r="DE40" s="592"/>
      <c r="DF40" s="592"/>
      <c r="DG40" s="592"/>
      <c r="DH40" s="592"/>
      <c r="DI40" s="592"/>
      <c r="DJ40" s="592"/>
      <c r="DK40" s="593"/>
      <c r="DL40" s="597" t="s">
        <v>70</v>
      </c>
      <c r="DM40" s="592"/>
      <c r="DN40" s="592"/>
      <c r="DO40" s="592"/>
      <c r="DP40" s="592"/>
      <c r="DQ40" s="592"/>
      <c r="DR40" s="592"/>
      <c r="DS40" s="592"/>
      <c r="DT40" s="592"/>
      <c r="DU40" s="592"/>
      <c r="DV40" s="593"/>
      <c r="DW40" s="614" t="s">
        <v>70</v>
      </c>
      <c r="DX40" s="615"/>
      <c r="DY40" s="615"/>
      <c r="DZ40" s="615"/>
      <c r="EA40" s="615"/>
      <c r="EB40" s="615"/>
      <c r="EC40" s="616"/>
    </row>
    <row r="41" spans="2:133" ht="11.25" customHeight="1" x14ac:dyDescent="0.2">
      <c r="B41" s="98"/>
      <c r="C41" s="98"/>
      <c r="D41" s="98"/>
      <c r="E41" s="98"/>
      <c r="F41" s="98"/>
      <c r="G41" s="98"/>
      <c r="H41" s="98"/>
      <c r="I41" s="98"/>
      <c r="J41" s="98"/>
      <c r="K41" s="98"/>
      <c r="L41" s="98"/>
      <c r="M41" s="98"/>
      <c r="N41" s="98"/>
      <c r="O41" s="98"/>
      <c r="P41" s="98"/>
      <c r="Q41" s="98"/>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Q41" s="617" t="s">
        <v>286</v>
      </c>
      <c r="AR41" s="618"/>
      <c r="AS41" s="618"/>
      <c r="AT41" s="618"/>
      <c r="AU41" s="618"/>
      <c r="AV41" s="618"/>
      <c r="AW41" s="618"/>
      <c r="AX41" s="618"/>
      <c r="AY41" s="619"/>
      <c r="AZ41" s="575">
        <v>266724</v>
      </c>
      <c r="BA41" s="620"/>
      <c r="BB41" s="620"/>
      <c r="BC41" s="620"/>
      <c r="BD41" s="576"/>
      <c r="BE41" s="576"/>
      <c r="BF41" s="621"/>
      <c r="BG41" s="633"/>
      <c r="BH41" s="634"/>
      <c r="BI41" s="634"/>
      <c r="BJ41" s="634"/>
      <c r="BK41" s="634"/>
      <c r="BL41" s="106"/>
      <c r="BM41" s="618" t="s">
        <v>287</v>
      </c>
      <c r="BN41" s="618"/>
      <c r="BO41" s="618"/>
      <c r="BP41" s="618"/>
      <c r="BQ41" s="618"/>
      <c r="BR41" s="618"/>
      <c r="BS41" s="618"/>
      <c r="BT41" s="618"/>
      <c r="BU41" s="619"/>
      <c r="BV41" s="575">
        <v>280</v>
      </c>
      <c r="BW41" s="620"/>
      <c r="BX41" s="620"/>
      <c r="BY41" s="620"/>
      <c r="BZ41" s="620"/>
      <c r="CA41" s="620"/>
      <c r="CB41" s="622"/>
      <c r="CD41" s="623" t="s">
        <v>288</v>
      </c>
      <c r="CE41" s="624"/>
      <c r="CF41" s="624"/>
      <c r="CG41" s="624"/>
      <c r="CH41" s="624"/>
      <c r="CI41" s="624"/>
      <c r="CJ41" s="624"/>
      <c r="CK41" s="624"/>
      <c r="CL41" s="624"/>
      <c r="CM41" s="624"/>
      <c r="CN41" s="624"/>
      <c r="CO41" s="624"/>
      <c r="CP41" s="624"/>
      <c r="CQ41" s="625"/>
      <c r="CR41" s="591" t="s">
        <v>168</v>
      </c>
      <c r="CS41" s="604"/>
      <c r="CT41" s="604"/>
      <c r="CU41" s="604"/>
      <c r="CV41" s="604"/>
      <c r="CW41" s="604"/>
      <c r="CX41" s="604"/>
      <c r="CY41" s="605"/>
      <c r="CZ41" s="594" t="s">
        <v>168</v>
      </c>
      <c r="DA41" s="606"/>
      <c r="DB41" s="606"/>
      <c r="DC41" s="607"/>
      <c r="DD41" s="597" t="s">
        <v>168</v>
      </c>
      <c r="DE41" s="604"/>
      <c r="DF41" s="604"/>
      <c r="DG41" s="604"/>
      <c r="DH41" s="604"/>
      <c r="DI41" s="604"/>
      <c r="DJ41" s="604"/>
      <c r="DK41" s="605"/>
      <c r="DL41" s="598"/>
      <c r="DM41" s="599"/>
      <c r="DN41" s="599"/>
      <c r="DO41" s="599"/>
      <c r="DP41" s="599"/>
      <c r="DQ41" s="599"/>
      <c r="DR41" s="599"/>
      <c r="DS41" s="599"/>
      <c r="DT41" s="599"/>
      <c r="DU41" s="599"/>
      <c r="DV41" s="600"/>
      <c r="DW41" s="601"/>
      <c r="DX41" s="602"/>
      <c r="DY41" s="602"/>
      <c r="DZ41" s="602"/>
      <c r="EA41" s="602"/>
      <c r="EB41" s="602"/>
      <c r="EC41" s="603"/>
    </row>
    <row r="42" spans="2:133" ht="11.25" customHeight="1" x14ac:dyDescent="0.2">
      <c r="B42" s="98" t="s">
        <v>289</v>
      </c>
      <c r="C42" s="98"/>
      <c r="D42" s="98"/>
      <c r="E42" s="98"/>
      <c r="F42" s="98"/>
      <c r="G42" s="98"/>
      <c r="H42" s="98"/>
      <c r="I42" s="98"/>
      <c r="J42" s="98"/>
      <c r="K42" s="98"/>
      <c r="L42" s="98"/>
      <c r="M42" s="98"/>
      <c r="N42" s="98"/>
      <c r="O42" s="98"/>
      <c r="P42" s="98"/>
      <c r="Q42" s="98"/>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BV42" s="107"/>
      <c r="BW42" s="107"/>
      <c r="BX42" s="107"/>
      <c r="BY42" s="107"/>
      <c r="BZ42" s="107"/>
      <c r="CA42" s="107"/>
      <c r="CB42" s="107"/>
      <c r="CD42" s="588" t="s">
        <v>290</v>
      </c>
      <c r="CE42" s="589"/>
      <c r="CF42" s="589"/>
      <c r="CG42" s="589"/>
      <c r="CH42" s="589"/>
      <c r="CI42" s="589"/>
      <c r="CJ42" s="589"/>
      <c r="CK42" s="589"/>
      <c r="CL42" s="589"/>
      <c r="CM42" s="589"/>
      <c r="CN42" s="589"/>
      <c r="CO42" s="589"/>
      <c r="CP42" s="589"/>
      <c r="CQ42" s="590"/>
      <c r="CR42" s="591">
        <v>994142</v>
      </c>
      <c r="CS42" s="592"/>
      <c r="CT42" s="592"/>
      <c r="CU42" s="592"/>
      <c r="CV42" s="592"/>
      <c r="CW42" s="592"/>
      <c r="CX42" s="592"/>
      <c r="CY42" s="593"/>
      <c r="CZ42" s="594">
        <v>16.399999999999999</v>
      </c>
      <c r="DA42" s="595"/>
      <c r="DB42" s="595"/>
      <c r="DC42" s="596"/>
      <c r="DD42" s="597">
        <v>267847</v>
      </c>
      <c r="DE42" s="592"/>
      <c r="DF42" s="592"/>
      <c r="DG42" s="592"/>
      <c r="DH42" s="592"/>
      <c r="DI42" s="592"/>
      <c r="DJ42" s="592"/>
      <c r="DK42" s="593"/>
      <c r="DL42" s="598"/>
      <c r="DM42" s="599"/>
      <c r="DN42" s="599"/>
      <c r="DO42" s="599"/>
      <c r="DP42" s="599"/>
      <c r="DQ42" s="599"/>
      <c r="DR42" s="599"/>
      <c r="DS42" s="599"/>
      <c r="DT42" s="599"/>
      <c r="DU42" s="599"/>
      <c r="DV42" s="600"/>
      <c r="DW42" s="601"/>
      <c r="DX42" s="602"/>
      <c r="DY42" s="602"/>
      <c r="DZ42" s="602"/>
      <c r="EA42" s="602"/>
      <c r="EB42" s="602"/>
      <c r="EC42" s="603"/>
    </row>
    <row r="43" spans="2:133" ht="11.25" customHeight="1" x14ac:dyDescent="0.2">
      <c r="B43" s="108" t="s">
        <v>291</v>
      </c>
      <c r="C43" s="98"/>
      <c r="D43" s="98"/>
      <c r="E43" s="98"/>
      <c r="F43" s="98"/>
      <c r="G43" s="98"/>
      <c r="H43" s="98"/>
      <c r="I43" s="98"/>
      <c r="J43" s="98"/>
      <c r="K43" s="98"/>
      <c r="L43" s="98"/>
      <c r="M43" s="98"/>
      <c r="N43" s="98"/>
      <c r="O43" s="98"/>
      <c r="P43" s="98"/>
      <c r="Q43" s="98"/>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CD43" s="588" t="s">
        <v>292</v>
      </c>
      <c r="CE43" s="589"/>
      <c r="CF43" s="589"/>
      <c r="CG43" s="589"/>
      <c r="CH43" s="589"/>
      <c r="CI43" s="589"/>
      <c r="CJ43" s="589"/>
      <c r="CK43" s="589"/>
      <c r="CL43" s="589"/>
      <c r="CM43" s="589"/>
      <c r="CN43" s="589"/>
      <c r="CO43" s="589"/>
      <c r="CP43" s="589"/>
      <c r="CQ43" s="590"/>
      <c r="CR43" s="591">
        <v>10635</v>
      </c>
      <c r="CS43" s="604"/>
      <c r="CT43" s="604"/>
      <c r="CU43" s="604"/>
      <c r="CV43" s="604"/>
      <c r="CW43" s="604"/>
      <c r="CX43" s="604"/>
      <c r="CY43" s="605"/>
      <c r="CZ43" s="594">
        <v>0.2</v>
      </c>
      <c r="DA43" s="606"/>
      <c r="DB43" s="606"/>
      <c r="DC43" s="607"/>
      <c r="DD43" s="597">
        <v>10635</v>
      </c>
      <c r="DE43" s="604"/>
      <c r="DF43" s="604"/>
      <c r="DG43" s="604"/>
      <c r="DH43" s="604"/>
      <c r="DI43" s="604"/>
      <c r="DJ43" s="604"/>
      <c r="DK43" s="605"/>
      <c r="DL43" s="598"/>
      <c r="DM43" s="599"/>
      <c r="DN43" s="599"/>
      <c r="DO43" s="599"/>
      <c r="DP43" s="599"/>
      <c r="DQ43" s="599"/>
      <c r="DR43" s="599"/>
      <c r="DS43" s="599"/>
      <c r="DT43" s="599"/>
      <c r="DU43" s="599"/>
      <c r="DV43" s="600"/>
      <c r="DW43" s="601"/>
      <c r="DX43" s="602"/>
      <c r="DY43" s="602"/>
      <c r="DZ43" s="602"/>
      <c r="EA43" s="602"/>
      <c r="EB43" s="602"/>
      <c r="EC43" s="603"/>
    </row>
    <row r="44" spans="2:133" ht="11.25" customHeight="1" x14ac:dyDescent="0.2">
      <c r="B44" s="109" t="s">
        <v>293</v>
      </c>
      <c r="CD44" s="608" t="s">
        <v>246</v>
      </c>
      <c r="CE44" s="609"/>
      <c r="CF44" s="588" t="s">
        <v>294</v>
      </c>
      <c r="CG44" s="589"/>
      <c r="CH44" s="589"/>
      <c r="CI44" s="589"/>
      <c r="CJ44" s="589"/>
      <c r="CK44" s="589"/>
      <c r="CL44" s="589"/>
      <c r="CM44" s="589"/>
      <c r="CN44" s="589"/>
      <c r="CO44" s="589"/>
      <c r="CP44" s="589"/>
      <c r="CQ44" s="590"/>
      <c r="CR44" s="591">
        <v>935633</v>
      </c>
      <c r="CS44" s="592"/>
      <c r="CT44" s="592"/>
      <c r="CU44" s="592"/>
      <c r="CV44" s="592"/>
      <c r="CW44" s="592"/>
      <c r="CX44" s="592"/>
      <c r="CY44" s="593"/>
      <c r="CZ44" s="594">
        <v>15.4</v>
      </c>
      <c r="DA44" s="595"/>
      <c r="DB44" s="595"/>
      <c r="DC44" s="596"/>
      <c r="DD44" s="597">
        <v>247413</v>
      </c>
      <c r="DE44" s="592"/>
      <c r="DF44" s="592"/>
      <c r="DG44" s="592"/>
      <c r="DH44" s="592"/>
      <c r="DI44" s="592"/>
      <c r="DJ44" s="592"/>
      <c r="DK44" s="593"/>
      <c r="DL44" s="598"/>
      <c r="DM44" s="599"/>
      <c r="DN44" s="599"/>
      <c r="DO44" s="599"/>
      <c r="DP44" s="599"/>
      <c r="DQ44" s="599"/>
      <c r="DR44" s="599"/>
      <c r="DS44" s="599"/>
      <c r="DT44" s="599"/>
      <c r="DU44" s="599"/>
      <c r="DV44" s="600"/>
      <c r="DW44" s="601"/>
      <c r="DX44" s="602"/>
      <c r="DY44" s="602"/>
      <c r="DZ44" s="602"/>
      <c r="EA44" s="602"/>
      <c r="EB44" s="602"/>
      <c r="EC44" s="603"/>
    </row>
    <row r="45" spans="2:133" ht="11.25" customHeight="1" x14ac:dyDescent="0.2">
      <c r="CD45" s="610"/>
      <c r="CE45" s="611"/>
      <c r="CF45" s="588" t="s">
        <v>295</v>
      </c>
      <c r="CG45" s="589"/>
      <c r="CH45" s="589"/>
      <c r="CI45" s="589"/>
      <c r="CJ45" s="589"/>
      <c r="CK45" s="589"/>
      <c r="CL45" s="589"/>
      <c r="CM45" s="589"/>
      <c r="CN45" s="589"/>
      <c r="CO45" s="589"/>
      <c r="CP45" s="589"/>
      <c r="CQ45" s="590"/>
      <c r="CR45" s="591">
        <v>641946</v>
      </c>
      <c r="CS45" s="604"/>
      <c r="CT45" s="604"/>
      <c r="CU45" s="604"/>
      <c r="CV45" s="604"/>
      <c r="CW45" s="604"/>
      <c r="CX45" s="604"/>
      <c r="CY45" s="605"/>
      <c r="CZ45" s="594">
        <v>10.6</v>
      </c>
      <c r="DA45" s="606"/>
      <c r="DB45" s="606"/>
      <c r="DC45" s="607"/>
      <c r="DD45" s="597">
        <v>94750</v>
      </c>
      <c r="DE45" s="604"/>
      <c r="DF45" s="604"/>
      <c r="DG45" s="604"/>
      <c r="DH45" s="604"/>
      <c r="DI45" s="604"/>
      <c r="DJ45" s="604"/>
      <c r="DK45" s="605"/>
      <c r="DL45" s="598"/>
      <c r="DM45" s="599"/>
      <c r="DN45" s="599"/>
      <c r="DO45" s="599"/>
      <c r="DP45" s="599"/>
      <c r="DQ45" s="599"/>
      <c r="DR45" s="599"/>
      <c r="DS45" s="599"/>
      <c r="DT45" s="599"/>
      <c r="DU45" s="599"/>
      <c r="DV45" s="600"/>
      <c r="DW45" s="601"/>
      <c r="DX45" s="602"/>
      <c r="DY45" s="602"/>
      <c r="DZ45" s="602"/>
      <c r="EA45" s="602"/>
      <c r="EB45" s="602"/>
      <c r="EC45" s="603"/>
    </row>
    <row r="46" spans="2:133" ht="11.25" customHeight="1" x14ac:dyDescent="0.2">
      <c r="CD46" s="610"/>
      <c r="CE46" s="611"/>
      <c r="CF46" s="588" t="s">
        <v>296</v>
      </c>
      <c r="CG46" s="589"/>
      <c r="CH46" s="589"/>
      <c r="CI46" s="589"/>
      <c r="CJ46" s="589"/>
      <c r="CK46" s="589"/>
      <c r="CL46" s="589"/>
      <c r="CM46" s="589"/>
      <c r="CN46" s="589"/>
      <c r="CO46" s="589"/>
      <c r="CP46" s="589"/>
      <c r="CQ46" s="590"/>
      <c r="CR46" s="591">
        <v>285856</v>
      </c>
      <c r="CS46" s="592"/>
      <c r="CT46" s="592"/>
      <c r="CU46" s="592"/>
      <c r="CV46" s="592"/>
      <c r="CW46" s="592"/>
      <c r="CX46" s="592"/>
      <c r="CY46" s="593"/>
      <c r="CZ46" s="594">
        <v>4.7</v>
      </c>
      <c r="DA46" s="595"/>
      <c r="DB46" s="595"/>
      <c r="DC46" s="596"/>
      <c r="DD46" s="597">
        <v>144832</v>
      </c>
      <c r="DE46" s="592"/>
      <c r="DF46" s="592"/>
      <c r="DG46" s="592"/>
      <c r="DH46" s="592"/>
      <c r="DI46" s="592"/>
      <c r="DJ46" s="592"/>
      <c r="DK46" s="593"/>
      <c r="DL46" s="598"/>
      <c r="DM46" s="599"/>
      <c r="DN46" s="599"/>
      <c r="DO46" s="599"/>
      <c r="DP46" s="599"/>
      <c r="DQ46" s="599"/>
      <c r="DR46" s="599"/>
      <c r="DS46" s="599"/>
      <c r="DT46" s="599"/>
      <c r="DU46" s="599"/>
      <c r="DV46" s="600"/>
      <c r="DW46" s="601"/>
      <c r="DX46" s="602"/>
      <c r="DY46" s="602"/>
      <c r="DZ46" s="602"/>
      <c r="EA46" s="602"/>
      <c r="EB46" s="602"/>
      <c r="EC46" s="603"/>
    </row>
    <row r="47" spans="2:133" ht="11.25" customHeight="1" x14ac:dyDescent="0.2">
      <c r="CD47" s="610"/>
      <c r="CE47" s="611"/>
      <c r="CF47" s="588" t="s">
        <v>297</v>
      </c>
      <c r="CG47" s="589"/>
      <c r="CH47" s="589"/>
      <c r="CI47" s="589"/>
      <c r="CJ47" s="589"/>
      <c r="CK47" s="589"/>
      <c r="CL47" s="589"/>
      <c r="CM47" s="589"/>
      <c r="CN47" s="589"/>
      <c r="CO47" s="589"/>
      <c r="CP47" s="589"/>
      <c r="CQ47" s="590"/>
      <c r="CR47" s="591">
        <v>58509</v>
      </c>
      <c r="CS47" s="604"/>
      <c r="CT47" s="604"/>
      <c r="CU47" s="604"/>
      <c r="CV47" s="604"/>
      <c r="CW47" s="604"/>
      <c r="CX47" s="604"/>
      <c r="CY47" s="605"/>
      <c r="CZ47" s="594">
        <v>1</v>
      </c>
      <c r="DA47" s="606"/>
      <c r="DB47" s="606"/>
      <c r="DC47" s="607"/>
      <c r="DD47" s="597">
        <v>20434</v>
      </c>
      <c r="DE47" s="604"/>
      <c r="DF47" s="604"/>
      <c r="DG47" s="604"/>
      <c r="DH47" s="604"/>
      <c r="DI47" s="604"/>
      <c r="DJ47" s="604"/>
      <c r="DK47" s="605"/>
      <c r="DL47" s="598"/>
      <c r="DM47" s="599"/>
      <c r="DN47" s="599"/>
      <c r="DO47" s="599"/>
      <c r="DP47" s="599"/>
      <c r="DQ47" s="599"/>
      <c r="DR47" s="599"/>
      <c r="DS47" s="599"/>
      <c r="DT47" s="599"/>
      <c r="DU47" s="599"/>
      <c r="DV47" s="600"/>
      <c r="DW47" s="601"/>
      <c r="DX47" s="602"/>
      <c r="DY47" s="602"/>
      <c r="DZ47" s="602"/>
      <c r="EA47" s="602"/>
      <c r="EB47" s="602"/>
      <c r="EC47" s="603"/>
    </row>
    <row r="48" spans="2:133" ht="10.8" x14ac:dyDescent="0.2">
      <c r="CD48" s="612"/>
      <c r="CE48" s="613"/>
      <c r="CF48" s="588" t="s">
        <v>298</v>
      </c>
      <c r="CG48" s="589"/>
      <c r="CH48" s="589"/>
      <c r="CI48" s="589"/>
      <c r="CJ48" s="589"/>
      <c r="CK48" s="589"/>
      <c r="CL48" s="589"/>
      <c r="CM48" s="589"/>
      <c r="CN48" s="589"/>
      <c r="CO48" s="589"/>
      <c r="CP48" s="589"/>
      <c r="CQ48" s="590"/>
      <c r="CR48" s="591" t="s">
        <v>70</v>
      </c>
      <c r="CS48" s="592"/>
      <c r="CT48" s="592"/>
      <c r="CU48" s="592"/>
      <c r="CV48" s="592"/>
      <c r="CW48" s="592"/>
      <c r="CX48" s="592"/>
      <c r="CY48" s="593"/>
      <c r="CZ48" s="594" t="s">
        <v>70</v>
      </c>
      <c r="DA48" s="595"/>
      <c r="DB48" s="595"/>
      <c r="DC48" s="596"/>
      <c r="DD48" s="597" t="s">
        <v>70</v>
      </c>
      <c r="DE48" s="592"/>
      <c r="DF48" s="592"/>
      <c r="DG48" s="592"/>
      <c r="DH48" s="592"/>
      <c r="DI48" s="592"/>
      <c r="DJ48" s="592"/>
      <c r="DK48" s="593"/>
      <c r="DL48" s="598"/>
      <c r="DM48" s="599"/>
      <c r="DN48" s="599"/>
      <c r="DO48" s="599"/>
      <c r="DP48" s="599"/>
      <c r="DQ48" s="599"/>
      <c r="DR48" s="599"/>
      <c r="DS48" s="599"/>
      <c r="DT48" s="599"/>
      <c r="DU48" s="599"/>
      <c r="DV48" s="600"/>
      <c r="DW48" s="601"/>
      <c r="DX48" s="602"/>
      <c r="DY48" s="602"/>
      <c r="DZ48" s="602"/>
      <c r="EA48" s="602"/>
      <c r="EB48" s="602"/>
      <c r="EC48" s="603"/>
    </row>
    <row r="49" spans="82:133" ht="11.25" customHeight="1" x14ac:dyDescent="0.2">
      <c r="CD49" s="572" t="s">
        <v>299</v>
      </c>
      <c r="CE49" s="573"/>
      <c r="CF49" s="573"/>
      <c r="CG49" s="573"/>
      <c r="CH49" s="573"/>
      <c r="CI49" s="573"/>
      <c r="CJ49" s="573"/>
      <c r="CK49" s="573"/>
      <c r="CL49" s="573"/>
      <c r="CM49" s="573"/>
      <c r="CN49" s="573"/>
      <c r="CO49" s="573"/>
      <c r="CP49" s="573"/>
      <c r="CQ49" s="574"/>
      <c r="CR49" s="575">
        <v>6057558</v>
      </c>
      <c r="CS49" s="576"/>
      <c r="CT49" s="576"/>
      <c r="CU49" s="576"/>
      <c r="CV49" s="576"/>
      <c r="CW49" s="576"/>
      <c r="CX49" s="576"/>
      <c r="CY49" s="577"/>
      <c r="CZ49" s="578">
        <v>100</v>
      </c>
      <c r="DA49" s="579"/>
      <c r="DB49" s="579"/>
      <c r="DC49" s="580"/>
      <c r="DD49" s="581">
        <v>4368367</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157" customWidth="1"/>
    <col min="131" max="131" width="1.6640625" style="157" customWidth="1"/>
    <col min="132" max="16384" width="9" style="157" hidden="1"/>
  </cols>
  <sheetData>
    <row r="1" spans="1:131" s="115" customFormat="1" ht="11.25" customHeight="1" thickBot="1" x14ac:dyDescent="0.25">
      <c r="A1" s="110"/>
      <c r="B1" s="110"/>
      <c r="C1" s="110"/>
      <c r="D1" s="110"/>
      <c r="E1" s="110"/>
      <c r="F1" s="110"/>
      <c r="G1" s="110"/>
      <c r="H1" s="110"/>
      <c r="I1" s="110"/>
      <c r="J1" s="110"/>
      <c r="K1" s="110"/>
      <c r="L1" s="110"/>
      <c r="M1" s="110"/>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2"/>
      <c r="DQ1" s="113"/>
      <c r="DR1" s="113"/>
      <c r="DS1" s="113"/>
      <c r="DT1" s="113"/>
      <c r="DU1" s="113"/>
      <c r="DV1" s="113"/>
      <c r="DW1" s="113"/>
      <c r="DX1" s="113"/>
      <c r="DY1" s="113"/>
      <c r="DZ1" s="113"/>
      <c r="EA1" s="114"/>
    </row>
    <row r="2" spans="1:131" s="119" customFormat="1" ht="26.25" customHeight="1" thickBot="1" x14ac:dyDescent="0.25">
      <c r="A2" s="116" t="s">
        <v>300</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13" t="s">
        <v>301</v>
      </c>
      <c r="DK2" s="1114"/>
      <c r="DL2" s="1114"/>
      <c r="DM2" s="1114"/>
      <c r="DN2" s="1114"/>
      <c r="DO2" s="1115"/>
      <c r="DP2" s="117"/>
      <c r="DQ2" s="1113" t="s">
        <v>302</v>
      </c>
      <c r="DR2" s="1114"/>
      <c r="DS2" s="1114"/>
      <c r="DT2" s="1114"/>
      <c r="DU2" s="1114"/>
      <c r="DV2" s="1114"/>
      <c r="DW2" s="1114"/>
      <c r="DX2" s="1114"/>
      <c r="DY2" s="1114"/>
      <c r="DZ2" s="1115"/>
      <c r="EA2" s="118"/>
    </row>
    <row r="3" spans="1:131" s="115" customFormat="1" ht="11.25" customHeight="1" x14ac:dyDescent="0.2">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4"/>
    </row>
    <row r="4" spans="1:131" s="123" customFormat="1" ht="26.25" customHeight="1" thickBot="1" x14ac:dyDescent="0.25">
      <c r="A4" s="1063" t="s">
        <v>303</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120"/>
      <c r="BA4" s="120"/>
      <c r="BB4" s="120"/>
      <c r="BC4" s="120"/>
      <c r="BD4" s="120"/>
      <c r="BE4" s="121"/>
      <c r="BF4" s="121"/>
      <c r="BG4" s="121"/>
      <c r="BH4" s="121"/>
      <c r="BI4" s="121"/>
      <c r="BJ4" s="121"/>
      <c r="BK4" s="121"/>
      <c r="BL4" s="121"/>
      <c r="BM4" s="121"/>
      <c r="BN4" s="121"/>
      <c r="BO4" s="121"/>
      <c r="BP4" s="121"/>
      <c r="BQ4" s="120" t="s">
        <v>304</v>
      </c>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2"/>
    </row>
    <row r="5" spans="1:131" s="123" customFormat="1" ht="26.25" customHeight="1" x14ac:dyDescent="0.2">
      <c r="A5" s="1003" t="s">
        <v>305</v>
      </c>
      <c r="B5" s="1004"/>
      <c r="C5" s="1004"/>
      <c r="D5" s="1004"/>
      <c r="E5" s="1004"/>
      <c r="F5" s="1004"/>
      <c r="G5" s="1004"/>
      <c r="H5" s="1004"/>
      <c r="I5" s="1004"/>
      <c r="J5" s="1004"/>
      <c r="K5" s="1004"/>
      <c r="L5" s="1004"/>
      <c r="M5" s="1004"/>
      <c r="N5" s="1004"/>
      <c r="O5" s="1004"/>
      <c r="P5" s="1005"/>
      <c r="Q5" s="989" t="s">
        <v>306</v>
      </c>
      <c r="R5" s="990"/>
      <c r="S5" s="990"/>
      <c r="T5" s="990"/>
      <c r="U5" s="991"/>
      <c r="V5" s="989" t="s">
        <v>307</v>
      </c>
      <c r="W5" s="990"/>
      <c r="X5" s="990"/>
      <c r="Y5" s="990"/>
      <c r="Z5" s="991"/>
      <c r="AA5" s="989" t="s">
        <v>308</v>
      </c>
      <c r="AB5" s="990"/>
      <c r="AC5" s="990"/>
      <c r="AD5" s="990"/>
      <c r="AE5" s="990"/>
      <c r="AF5" s="1116" t="s">
        <v>309</v>
      </c>
      <c r="AG5" s="990"/>
      <c r="AH5" s="990"/>
      <c r="AI5" s="990"/>
      <c r="AJ5" s="995"/>
      <c r="AK5" s="990" t="s">
        <v>310</v>
      </c>
      <c r="AL5" s="990"/>
      <c r="AM5" s="990"/>
      <c r="AN5" s="990"/>
      <c r="AO5" s="991"/>
      <c r="AP5" s="989" t="s">
        <v>311</v>
      </c>
      <c r="AQ5" s="990"/>
      <c r="AR5" s="990"/>
      <c r="AS5" s="990"/>
      <c r="AT5" s="991"/>
      <c r="AU5" s="989" t="s">
        <v>312</v>
      </c>
      <c r="AV5" s="990"/>
      <c r="AW5" s="990"/>
      <c r="AX5" s="990"/>
      <c r="AY5" s="995"/>
      <c r="AZ5" s="124"/>
      <c r="BA5" s="124"/>
      <c r="BB5" s="124"/>
      <c r="BC5" s="124"/>
      <c r="BD5" s="124"/>
      <c r="BE5" s="125"/>
      <c r="BF5" s="125"/>
      <c r="BG5" s="125"/>
      <c r="BH5" s="125"/>
      <c r="BI5" s="125"/>
      <c r="BJ5" s="125"/>
      <c r="BK5" s="125"/>
      <c r="BL5" s="125"/>
      <c r="BM5" s="125"/>
      <c r="BN5" s="125"/>
      <c r="BO5" s="125"/>
      <c r="BP5" s="125"/>
      <c r="BQ5" s="1003" t="s">
        <v>313</v>
      </c>
      <c r="BR5" s="1004"/>
      <c r="BS5" s="1004"/>
      <c r="BT5" s="1004"/>
      <c r="BU5" s="1004"/>
      <c r="BV5" s="1004"/>
      <c r="BW5" s="1004"/>
      <c r="BX5" s="1004"/>
      <c r="BY5" s="1004"/>
      <c r="BZ5" s="1004"/>
      <c r="CA5" s="1004"/>
      <c r="CB5" s="1004"/>
      <c r="CC5" s="1004"/>
      <c r="CD5" s="1004"/>
      <c r="CE5" s="1004"/>
      <c r="CF5" s="1004"/>
      <c r="CG5" s="1005"/>
      <c r="CH5" s="989" t="s">
        <v>314</v>
      </c>
      <c r="CI5" s="990"/>
      <c r="CJ5" s="990"/>
      <c r="CK5" s="990"/>
      <c r="CL5" s="991"/>
      <c r="CM5" s="989" t="s">
        <v>315</v>
      </c>
      <c r="CN5" s="990"/>
      <c r="CO5" s="990"/>
      <c r="CP5" s="990"/>
      <c r="CQ5" s="991"/>
      <c r="CR5" s="989" t="s">
        <v>316</v>
      </c>
      <c r="CS5" s="990"/>
      <c r="CT5" s="990"/>
      <c r="CU5" s="990"/>
      <c r="CV5" s="991"/>
      <c r="CW5" s="989" t="s">
        <v>317</v>
      </c>
      <c r="CX5" s="990"/>
      <c r="CY5" s="990"/>
      <c r="CZ5" s="990"/>
      <c r="DA5" s="991"/>
      <c r="DB5" s="989" t="s">
        <v>318</v>
      </c>
      <c r="DC5" s="990"/>
      <c r="DD5" s="990"/>
      <c r="DE5" s="990"/>
      <c r="DF5" s="991"/>
      <c r="DG5" s="1101" t="s">
        <v>319</v>
      </c>
      <c r="DH5" s="1102"/>
      <c r="DI5" s="1102"/>
      <c r="DJ5" s="1102"/>
      <c r="DK5" s="1103"/>
      <c r="DL5" s="1101" t="s">
        <v>320</v>
      </c>
      <c r="DM5" s="1102"/>
      <c r="DN5" s="1102"/>
      <c r="DO5" s="1102"/>
      <c r="DP5" s="1103"/>
      <c r="DQ5" s="989" t="s">
        <v>321</v>
      </c>
      <c r="DR5" s="990"/>
      <c r="DS5" s="990"/>
      <c r="DT5" s="990"/>
      <c r="DU5" s="991"/>
      <c r="DV5" s="989" t="s">
        <v>312</v>
      </c>
      <c r="DW5" s="990"/>
      <c r="DX5" s="990"/>
      <c r="DY5" s="990"/>
      <c r="DZ5" s="995"/>
      <c r="EA5" s="122"/>
    </row>
    <row r="6" spans="1:131" s="123"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7"/>
      <c r="AG6" s="993"/>
      <c r="AH6" s="993"/>
      <c r="AI6" s="993"/>
      <c r="AJ6" s="996"/>
      <c r="AK6" s="993"/>
      <c r="AL6" s="993"/>
      <c r="AM6" s="993"/>
      <c r="AN6" s="993"/>
      <c r="AO6" s="994"/>
      <c r="AP6" s="992"/>
      <c r="AQ6" s="993"/>
      <c r="AR6" s="993"/>
      <c r="AS6" s="993"/>
      <c r="AT6" s="994"/>
      <c r="AU6" s="992"/>
      <c r="AV6" s="993"/>
      <c r="AW6" s="993"/>
      <c r="AX6" s="993"/>
      <c r="AY6" s="996"/>
      <c r="AZ6" s="120"/>
      <c r="BA6" s="120"/>
      <c r="BB6" s="120"/>
      <c r="BC6" s="120"/>
      <c r="BD6" s="120"/>
      <c r="BE6" s="121"/>
      <c r="BF6" s="121"/>
      <c r="BG6" s="121"/>
      <c r="BH6" s="121"/>
      <c r="BI6" s="121"/>
      <c r="BJ6" s="121"/>
      <c r="BK6" s="121"/>
      <c r="BL6" s="121"/>
      <c r="BM6" s="121"/>
      <c r="BN6" s="121"/>
      <c r="BO6" s="121"/>
      <c r="BP6" s="121"/>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122"/>
    </row>
    <row r="7" spans="1:131" s="123" customFormat="1" ht="26.25" customHeight="1" thickTop="1" x14ac:dyDescent="0.2">
      <c r="A7" s="126">
        <v>1</v>
      </c>
      <c r="B7" s="1050" t="s">
        <v>322</v>
      </c>
      <c r="C7" s="1051"/>
      <c r="D7" s="1051"/>
      <c r="E7" s="1051"/>
      <c r="F7" s="1051"/>
      <c r="G7" s="1051"/>
      <c r="H7" s="1051"/>
      <c r="I7" s="1051"/>
      <c r="J7" s="1051"/>
      <c r="K7" s="1051"/>
      <c r="L7" s="1051"/>
      <c r="M7" s="1051"/>
      <c r="N7" s="1051"/>
      <c r="O7" s="1051"/>
      <c r="P7" s="1052"/>
      <c r="Q7" s="1107">
        <v>6203</v>
      </c>
      <c r="R7" s="1108"/>
      <c r="S7" s="1108"/>
      <c r="T7" s="1108"/>
      <c r="U7" s="1108"/>
      <c r="V7" s="1108">
        <v>6057</v>
      </c>
      <c r="W7" s="1108"/>
      <c r="X7" s="1108"/>
      <c r="Y7" s="1108"/>
      <c r="Z7" s="1108"/>
      <c r="AA7" s="1108">
        <v>146</v>
      </c>
      <c r="AB7" s="1108"/>
      <c r="AC7" s="1108"/>
      <c r="AD7" s="1108"/>
      <c r="AE7" s="1109"/>
      <c r="AF7" s="1110">
        <v>101</v>
      </c>
      <c r="AG7" s="1111"/>
      <c r="AH7" s="1111"/>
      <c r="AI7" s="1111"/>
      <c r="AJ7" s="1112"/>
      <c r="AK7" s="1094">
        <v>404</v>
      </c>
      <c r="AL7" s="1095"/>
      <c r="AM7" s="1095"/>
      <c r="AN7" s="1095"/>
      <c r="AO7" s="1095"/>
      <c r="AP7" s="1095">
        <v>4606</v>
      </c>
      <c r="AQ7" s="1095"/>
      <c r="AR7" s="1095"/>
      <c r="AS7" s="1095"/>
      <c r="AT7" s="1095"/>
      <c r="AU7" s="1096"/>
      <c r="AV7" s="1096"/>
      <c r="AW7" s="1096"/>
      <c r="AX7" s="1096"/>
      <c r="AY7" s="1097"/>
      <c r="AZ7" s="120"/>
      <c r="BA7" s="120"/>
      <c r="BB7" s="120"/>
      <c r="BC7" s="120"/>
      <c r="BD7" s="120"/>
      <c r="BE7" s="121"/>
      <c r="BF7" s="121"/>
      <c r="BG7" s="121"/>
      <c r="BH7" s="121"/>
      <c r="BI7" s="121"/>
      <c r="BJ7" s="121"/>
      <c r="BK7" s="121"/>
      <c r="BL7" s="121"/>
      <c r="BM7" s="121"/>
      <c r="BN7" s="121"/>
      <c r="BO7" s="121"/>
      <c r="BP7" s="121"/>
      <c r="BQ7" s="127">
        <v>1</v>
      </c>
      <c r="BR7" s="128" t="s">
        <v>323</v>
      </c>
      <c r="BS7" s="1098" t="s">
        <v>324</v>
      </c>
      <c r="BT7" s="1099"/>
      <c r="BU7" s="1099"/>
      <c r="BV7" s="1099"/>
      <c r="BW7" s="1099"/>
      <c r="BX7" s="1099"/>
      <c r="BY7" s="1099"/>
      <c r="BZ7" s="1099"/>
      <c r="CA7" s="1099"/>
      <c r="CB7" s="1099"/>
      <c r="CC7" s="1099"/>
      <c r="CD7" s="1099"/>
      <c r="CE7" s="1099"/>
      <c r="CF7" s="1099"/>
      <c r="CG7" s="1100"/>
      <c r="CH7" s="1091">
        <v>0</v>
      </c>
      <c r="CI7" s="1092"/>
      <c r="CJ7" s="1092"/>
      <c r="CK7" s="1092"/>
      <c r="CL7" s="1093"/>
      <c r="CM7" s="1091">
        <v>12</v>
      </c>
      <c r="CN7" s="1092"/>
      <c r="CO7" s="1092"/>
      <c r="CP7" s="1092"/>
      <c r="CQ7" s="1093"/>
      <c r="CR7" s="1091">
        <v>5</v>
      </c>
      <c r="CS7" s="1092"/>
      <c r="CT7" s="1092"/>
      <c r="CU7" s="1092"/>
      <c r="CV7" s="1093"/>
      <c r="CW7" s="1091" t="s">
        <v>326</v>
      </c>
      <c r="CX7" s="1092"/>
      <c r="CY7" s="1092"/>
      <c r="CZ7" s="1092"/>
      <c r="DA7" s="1093"/>
      <c r="DB7" s="1091">
        <v>53</v>
      </c>
      <c r="DC7" s="1092"/>
      <c r="DD7" s="1092"/>
      <c r="DE7" s="1092"/>
      <c r="DF7" s="1093"/>
      <c r="DG7" s="1091" t="s">
        <v>326</v>
      </c>
      <c r="DH7" s="1092"/>
      <c r="DI7" s="1092"/>
      <c r="DJ7" s="1092"/>
      <c r="DK7" s="1093"/>
      <c r="DL7" s="1091" t="s">
        <v>326</v>
      </c>
      <c r="DM7" s="1092"/>
      <c r="DN7" s="1092"/>
      <c r="DO7" s="1092"/>
      <c r="DP7" s="1093"/>
      <c r="DQ7" s="1091" t="s">
        <v>326</v>
      </c>
      <c r="DR7" s="1092"/>
      <c r="DS7" s="1092"/>
      <c r="DT7" s="1092"/>
      <c r="DU7" s="1093"/>
      <c r="DV7" s="1088"/>
      <c r="DW7" s="1089"/>
      <c r="DX7" s="1089"/>
      <c r="DY7" s="1089"/>
      <c r="DZ7" s="1090"/>
      <c r="EA7" s="122"/>
    </row>
    <row r="8" spans="1:131" s="123" customFormat="1" ht="26.25" customHeight="1" x14ac:dyDescent="0.2">
      <c r="A8" s="129">
        <v>2</v>
      </c>
      <c r="B8" s="1031"/>
      <c r="C8" s="1032"/>
      <c r="D8" s="1032"/>
      <c r="E8" s="1032"/>
      <c r="F8" s="1032"/>
      <c r="G8" s="1032"/>
      <c r="H8" s="1032"/>
      <c r="I8" s="1032"/>
      <c r="J8" s="1032"/>
      <c r="K8" s="1032"/>
      <c r="L8" s="1032"/>
      <c r="M8" s="1032"/>
      <c r="N8" s="1032"/>
      <c r="O8" s="1032"/>
      <c r="P8" s="1033"/>
      <c r="Q8" s="1043"/>
      <c r="R8" s="1044"/>
      <c r="S8" s="1044"/>
      <c r="T8" s="1044"/>
      <c r="U8" s="1044"/>
      <c r="V8" s="1044"/>
      <c r="W8" s="1044"/>
      <c r="X8" s="1044"/>
      <c r="Y8" s="1044"/>
      <c r="Z8" s="1044"/>
      <c r="AA8" s="1044"/>
      <c r="AB8" s="1044"/>
      <c r="AC8" s="1044"/>
      <c r="AD8" s="1044"/>
      <c r="AE8" s="1045"/>
      <c r="AF8" s="1037"/>
      <c r="AG8" s="1038"/>
      <c r="AH8" s="1038"/>
      <c r="AI8" s="1038"/>
      <c r="AJ8" s="1039"/>
      <c r="AK8" s="1086"/>
      <c r="AL8" s="1087"/>
      <c r="AM8" s="1087"/>
      <c r="AN8" s="1087"/>
      <c r="AO8" s="1087"/>
      <c r="AP8" s="1087"/>
      <c r="AQ8" s="1087"/>
      <c r="AR8" s="1087"/>
      <c r="AS8" s="1087"/>
      <c r="AT8" s="1087"/>
      <c r="AU8" s="1084"/>
      <c r="AV8" s="1084"/>
      <c r="AW8" s="1084"/>
      <c r="AX8" s="1084"/>
      <c r="AY8" s="1085"/>
      <c r="AZ8" s="120"/>
      <c r="BA8" s="120"/>
      <c r="BB8" s="120"/>
      <c r="BC8" s="120"/>
      <c r="BD8" s="120"/>
      <c r="BE8" s="121"/>
      <c r="BF8" s="121"/>
      <c r="BG8" s="121"/>
      <c r="BH8" s="121"/>
      <c r="BI8" s="121"/>
      <c r="BJ8" s="121"/>
      <c r="BK8" s="121"/>
      <c r="BL8" s="121"/>
      <c r="BM8" s="121"/>
      <c r="BN8" s="121"/>
      <c r="BO8" s="121"/>
      <c r="BP8" s="121"/>
      <c r="BQ8" s="130">
        <v>2</v>
      </c>
      <c r="BR8" s="131" t="s">
        <v>323</v>
      </c>
      <c r="BS8" s="1016" t="s">
        <v>327</v>
      </c>
      <c r="BT8" s="1017"/>
      <c r="BU8" s="1017"/>
      <c r="BV8" s="1017"/>
      <c r="BW8" s="1017"/>
      <c r="BX8" s="1017"/>
      <c r="BY8" s="1017"/>
      <c r="BZ8" s="1017"/>
      <c r="CA8" s="1017"/>
      <c r="CB8" s="1017"/>
      <c r="CC8" s="1017"/>
      <c r="CD8" s="1017"/>
      <c r="CE8" s="1017"/>
      <c r="CF8" s="1017"/>
      <c r="CG8" s="1018"/>
      <c r="CH8" s="997">
        <v>-135</v>
      </c>
      <c r="CI8" s="998"/>
      <c r="CJ8" s="998"/>
      <c r="CK8" s="998"/>
      <c r="CL8" s="999"/>
      <c r="CM8" s="997">
        <v>345</v>
      </c>
      <c r="CN8" s="998"/>
      <c r="CO8" s="998"/>
      <c r="CP8" s="998"/>
      <c r="CQ8" s="999"/>
      <c r="CR8" s="997">
        <v>6</v>
      </c>
      <c r="CS8" s="998"/>
      <c r="CT8" s="998"/>
      <c r="CU8" s="998"/>
      <c r="CV8" s="999"/>
      <c r="CW8" s="997" t="s">
        <v>326</v>
      </c>
      <c r="CX8" s="998"/>
      <c r="CY8" s="998"/>
      <c r="CZ8" s="998"/>
      <c r="DA8" s="999"/>
      <c r="DB8" s="997">
        <v>4</v>
      </c>
      <c r="DC8" s="998"/>
      <c r="DD8" s="998"/>
      <c r="DE8" s="998"/>
      <c r="DF8" s="999"/>
      <c r="DG8" s="997" t="s">
        <v>326</v>
      </c>
      <c r="DH8" s="998"/>
      <c r="DI8" s="998"/>
      <c r="DJ8" s="998"/>
      <c r="DK8" s="999"/>
      <c r="DL8" s="997" t="s">
        <v>326</v>
      </c>
      <c r="DM8" s="998"/>
      <c r="DN8" s="998"/>
      <c r="DO8" s="998"/>
      <c r="DP8" s="999"/>
      <c r="DQ8" s="997">
        <v>4</v>
      </c>
      <c r="DR8" s="998"/>
      <c r="DS8" s="998"/>
      <c r="DT8" s="998"/>
      <c r="DU8" s="999"/>
      <c r="DV8" s="1000"/>
      <c r="DW8" s="1001"/>
      <c r="DX8" s="1001"/>
      <c r="DY8" s="1001"/>
      <c r="DZ8" s="1002"/>
      <c r="EA8" s="122"/>
    </row>
    <row r="9" spans="1:131" s="123" customFormat="1" ht="26.25" customHeight="1" x14ac:dyDescent="0.2">
      <c r="A9" s="129">
        <v>3</v>
      </c>
      <c r="B9" s="1031"/>
      <c r="C9" s="1032"/>
      <c r="D9" s="1032"/>
      <c r="E9" s="1032"/>
      <c r="F9" s="1032"/>
      <c r="G9" s="1032"/>
      <c r="H9" s="1032"/>
      <c r="I9" s="1032"/>
      <c r="J9" s="1032"/>
      <c r="K9" s="1032"/>
      <c r="L9" s="1032"/>
      <c r="M9" s="1032"/>
      <c r="N9" s="1032"/>
      <c r="O9" s="1032"/>
      <c r="P9" s="1033"/>
      <c r="Q9" s="1043"/>
      <c r="R9" s="1044"/>
      <c r="S9" s="1044"/>
      <c r="T9" s="1044"/>
      <c r="U9" s="1044"/>
      <c r="V9" s="1044"/>
      <c r="W9" s="1044"/>
      <c r="X9" s="1044"/>
      <c r="Y9" s="1044"/>
      <c r="Z9" s="1044"/>
      <c r="AA9" s="1044"/>
      <c r="AB9" s="1044"/>
      <c r="AC9" s="1044"/>
      <c r="AD9" s="1044"/>
      <c r="AE9" s="1045"/>
      <c r="AF9" s="1037"/>
      <c r="AG9" s="1038"/>
      <c r="AH9" s="1038"/>
      <c r="AI9" s="1038"/>
      <c r="AJ9" s="1039"/>
      <c r="AK9" s="1086"/>
      <c r="AL9" s="1087"/>
      <c r="AM9" s="1087"/>
      <c r="AN9" s="1087"/>
      <c r="AO9" s="1087"/>
      <c r="AP9" s="1087"/>
      <c r="AQ9" s="1087"/>
      <c r="AR9" s="1087"/>
      <c r="AS9" s="1087"/>
      <c r="AT9" s="1087"/>
      <c r="AU9" s="1084"/>
      <c r="AV9" s="1084"/>
      <c r="AW9" s="1084"/>
      <c r="AX9" s="1084"/>
      <c r="AY9" s="1085"/>
      <c r="AZ9" s="120"/>
      <c r="BA9" s="120"/>
      <c r="BB9" s="120"/>
      <c r="BC9" s="120"/>
      <c r="BD9" s="120"/>
      <c r="BE9" s="121"/>
      <c r="BF9" s="121"/>
      <c r="BG9" s="121"/>
      <c r="BH9" s="121"/>
      <c r="BI9" s="121"/>
      <c r="BJ9" s="121"/>
      <c r="BK9" s="121"/>
      <c r="BL9" s="121"/>
      <c r="BM9" s="121"/>
      <c r="BN9" s="121"/>
      <c r="BO9" s="121"/>
      <c r="BP9" s="121"/>
      <c r="BQ9" s="130">
        <v>3</v>
      </c>
      <c r="BR9" s="131"/>
      <c r="BS9" s="1016" t="s">
        <v>328</v>
      </c>
      <c r="BT9" s="1017"/>
      <c r="BU9" s="1017"/>
      <c r="BV9" s="1017"/>
      <c r="BW9" s="1017"/>
      <c r="BX9" s="1017"/>
      <c r="BY9" s="1017"/>
      <c r="BZ9" s="1017"/>
      <c r="CA9" s="1017"/>
      <c r="CB9" s="1017"/>
      <c r="CC9" s="1017"/>
      <c r="CD9" s="1017"/>
      <c r="CE9" s="1017"/>
      <c r="CF9" s="1017"/>
      <c r="CG9" s="1018"/>
      <c r="CH9" s="997">
        <v>24</v>
      </c>
      <c r="CI9" s="998"/>
      <c r="CJ9" s="998"/>
      <c r="CK9" s="998"/>
      <c r="CL9" s="999"/>
      <c r="CM9" s="997" t="s">
        <v>326</v>
      </c>
      <c r="CN9" s="998"/>
      <c r="CO9" s="998"/>
      <c r="CP9" s="998"/>
      <c r="CQ9" s="999"/>
      <c r="CR9" s="997">
        <v>8</v>
      </c>
      <c r="CS9" s="998"/>
      <c r="CT9" s="998"/>
      <c r="CU9" s="998"/>
      <c r="CV9" s="999"/>
      <c r="CW9" s="997">
        <v>12</v>
      </c>
      <c r="CX9" s="998"/>
      <c r="CY9" s="998"/>
      <c r="CZ9" s="998"/>
      <c r="DA9" s="999"/>
      <c r="DB9" s="997">
        <v>10</v>
      </c>
      <c r="DC9" s="998"/>
      <c r="DD9" s="998"/>
      <c r="DE9" s="998"/>
      <c r="DF9" s="999"/>
      <c r="DG9" s="997" t="s">
        <v>326</v>
      </c>
      <c r="DH9" s="998"/>
      <c r="DI9" s="998"/>
      <c r="DJ9" s="998"/>
      <c r="DK9" s="999"/>
      <c r="DL9" s="997" t="s">
        <v>326</v>
      </c>
      <c r="DM9" s="998"/>
      <c r="DN9" s="998"/>
      <c r="DO9" s="998"/>
      <c r="DP9" s="999"/>
      <c r="DQ9" s="997" t="s">
        <v>326</v>
      </c>
      <c r="DR9" s="998"/>
      <c r="DS9" s="998"/>
      <c r="DT9" s="998"/>
      <c r="DU9" s="999"/>
      <c r="DV9" s="1000"/>
      <c r="DW9" s="1001"/>
      <c r="DX9" s="1001"/>
      <c r="DY9" s="1001"/>
      <c r="DZ9" s="1002"/>
      <c r="EA9" s="122"/>
    </row>
    <row r="10" spans="1:131" s="123" customFormat="1" ht="26.25" customHeight="1" x14ac:dyDescent="0.2">
      <c r="A10" s="129">
        <v>4</v>
      </c>
      <c r="B10" s="1031"/>
      <c r="C10" s="1032"/>
      <c r="D10" s="1032"/>
      <c r="E10" s="1032"/>
      <c r="F10" s="1032"/>
      <c r="G10" s="1032"/>
      <c r="H10" s="1032"/>
      <c r="I10" s="1032"/>
      <c r="J10" s="1032"/>
      <c r="K10" s="1032"/>
      <c r="L10" s="1032"/>
      <c r="M10" s="1032"/>
      <c r="N10" s="1032"/>
      <c r="O10" s="1032"/>
      <c r="P10" s="1033"/>
      <c r="Q10" s="1043"/>
      <c r="R10" s="1044"/>
      <c r="S10" s="1044"/>
      <c r="T10" s="1044"/>
      <c r="U10" s="1044"/>
      <c r="V10" s="1044"/>
      <c r="W10" s="1044"/>
      <c r="X10" s="1044"/>
      <c r="Y10" s="1044"/>
      <c r="Z10" s="1044"/>
      <c r="AA10" s="1044"/>
      <c r="AB10" s="1044"/>
      <c r="AC10" s="1044"/>
      <c r="AD10" s="1044"/>
      <c r="AE10" s="1045"/>
      <c r="AF10" s="1037"/>
      <c r="AG10" s="1038"/>
      <c r="AH10" s="1038"/>
      <c r="AI10" s="1038"/>
      <c r="AJ10" s="1039"/>
      <c r="AK10" s="1086"/>
      <c r="AL10" s="1087"/>
      <c r="AM10" s="1087"/>
      <c r="AN10" s="1087"/>
      <c r="AO10" s="1087"/>
      <c r="AP10" s="1087"/>
      <c r="AQ10" s="1087"/>
      <c r="AR10" s="1087"/>
      <c r="AS10" s="1087"/>
      <c r="AT10" s="1087"/>
      <c r="AU10" s="1084"/>
      <c r="AV10" s="1084"/>
      <c r="AW10" s="1084"/>
      <c r="AX10" s="1084"/>
      <c r="AY10" s="1085"/>
      <c r="AZ10" s="120"/>
      <c r="BA10" s="120"/>
      <c r="BB10" s="120"/>
      <c r="BC10" s="120"/>
      <c r="BD10" s="120"/>
      <c r="BE10" s="121"/>
      <c r="BF10" s="121"/>
      <c r="BG10" s="121"/>
      <c r="BH10" s="121"/>
      <c r="BI10" s="121"/>
      <c r="BJ10" s="121"/>
      <c r="BK10" s="121"/>
      <c r="BL10" s="121"/>
      <c r="BM10" s="121"/>
      <c r="BN10" s="121"/>
      <c r="BO10" s="121"/>
      <c r="BP10" s="121"/>
      <c r="BQ10" s="130">
        <v>4</v>
      </c>
      <c r="BR10" s="131"/>
      <c r="BS10" s="1016"/>
      <c r="BT10" s="1017"/>
      <c r="BU10" s="1017"/>
      <c r="BV10" s="1017"/>
      <c r="BW10" s="1017"/>
      <c r="BX10" s="1017"/>
      <c r="BY10" s="1017"/>
      <c r="BZ10" s="1017"/>
      <c r="CA10" s="1017"/>
      <c r="CB10" s="1017"/>
      <c r="CC10" s="1017"/>
      <c r="CD10" s="1017"/>
      <c r="CE10" s="1017"/>
      <c r="CF10" s="1017"/>
      <c r="CG10" s="1018"/>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122"/>
    </row>
    <row r="11" spans="1:131" s="123" customFormat="1" ht="26.25" customHeight="1" x14ac:dyDescent="0.2">
      <c r="A11" s="129">
        <v>5</v>
      </c>
      <c r="B11" s="1031"/>
      <c r="C11" s="1032"/>
      <c r="D11" s="1032"/>
      <c r="E11" s="1032"/>
      <c r="F11" s="1032"/>
      <c r="G11" s="1032"/>
      <c r="H11" s="1032"/>
      <c r="I11" s="1032"/>
      <c r="J11" s="1032"/>
      <c r="K11" s="1032"/>
      <c r="L11" s="1032"/>
      <c r="M11" s="1032"/>
      <c r="N11" s="1032"/>
      <c r="O11" s="1032"/>
      <c r="P11" s="1033"/>
      <c r="Q11" s="1043"/>
      <c r="R11" s="1044"/>
      <c r="S11" s="1044"/>
      <c r="T11" s="1044"/>
      <c r="U11" s="1044"/>
      <c r="V11" s="1044"/>
      <c r="W11" s="1044"/>
      <c r="X11" s="1044"/>
      <c r="Y11" s="1044"/>
      <c r="Z11" s="1044"/>
      <c r="AA11" s="1044"/>
      <c r="AB11" s="1044"/>
      <c r="AC11" s="1044"/>
      <c r="AD11" s="1044"/>
      <c r="AE11" s="1045"/>
      <c r="AF11" s="1037"/>
      <c r="AG11" s="1038"/>
      <c r="AH11" s="1038"/>
      <c r="AI11" s="1038"/>
      <c r="AJ11" s="1039"/>
      <c r="AK11" s="1086"/>
      <c r="AL11" s="1087"/>
      <c r="AM11" s="1087"/>
      <c r="AN11" s="1087"/>
      <c r="AO11" s="1087"/>
      <c r="AP11" s="1087"/>
      <c r="AQ11" s="1087"/>
      <c r="AR11" s="1087"/>
      <c r="AS11" s="1087"/>
      <c r="AT11" s="1087"/>
      <c r="AU11" s="1084"/>
      <c r="AV11" s="1084"/>
      <c r="AW11" s="1084"/>
      <c r="AX11" s="1084"/>
      <c r="AY11" s="1085"/>
      <c r="AZ11" s="120"/>
      <c r="BA11" s="120"/>
      <c r="BB11" s="120"/>
      <c r="BC11" s="120"/>
      <c r="BD11" s="120"/>
      <c r="BE11" s="121"/>
      <c r="BF11" s="121"/>
      <c r="BG11" s="121"/>
      <c r="BH11" s="121"/>
      <c r="BI11" s="121"/>
      <c r="BJ11" s="121"/>
      <c r="BK11" s="121"/>
      <c r="BL11" s="121"/>
      <c r="BM11" s="121"/>
      <c r="BN11" s="121"/>
      <c r="BO11" s="121"/>
      <c r="BP11" s="121"/>
      <c r="BQ11" s="130">
        <v>5</v>
      </c>
      <c r="BR11" s="131"/>
      <c r="BS11" s="1016"/>
      <c r="BT11" s="1017"/>
      <c r="BU11" s="1017"/>
      <c r="BV11" s="1017"/>
      <c r="BW11" s="1017"/>
      <c r="BX11" s="1017"/>
      <c r="BY11" s="1017"/>
      <c r="BZ11" s="1017"/>
      <c r="CA11" s="1017"/>
      <c r="CB11" s="1017"/>
      <c r="CC11" s="1017"/>
      <c r="CD11" s="1017"/>
      <c r="CE11" s="1017"/>
      <c r="CF11" s="1017"/>
      <c r="CG11" s="1018"/>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122"/>
    </row>
    <row r="12" spans="1:131" s="123" customFormat="1" ht="26.25" customHeight="1" x14ac:dyDescent="0.2">
      <c r="A12" s="129">
        <v>6</v>
      </c>
      <c r="B12" s="1031"/>
      <c r="C12" s="1032"/>
      <c r="D12" s="1032"/>
      <c r="E12" s="1032"/>
      <c r="F12" s="1032"/>
      <c r="G12" s="1032"/>
      <c r="H12" s="1032"/>
      <c r="I12" s="1032"/>
      <c r="J12" s="1032"/>
      <c r="K12" s="1032"/>
      <c r="L12" s="1032"/>
      <c r="M12" s="1032"/>
      <c r="N12" s="1032"/>
      <c r="O12" s="1032"/>
      <c r="P12" s="1033"/>
      <c r="Q12" s="1043"/>
      <c r="R12" s="1044"/>
      <c r="S12" s="1044"/>
      <c r="T12" s="1044"/>
      <c r="U12" s="1044"/>
      <c r="V12" s="1044"/>
      <c r="W12" s="1044"/>
      <c r="X12" s="1044"/>
      <c r="Y12" s="1044"/>
      <c r="Z12" s="1044"/>
      <c r="AA12" s="1044"/>
      <c r="AB12" s="1044"/>
      <c r="AC12" s="1044"/>
      <c r="AD12" s="1044"/>
      <c r="AE12" s="1045"/>
      <c r="AF12" s="1037"/>
      <c r="AG12" s="1038"/>
      <c r="AH12" s="1038"/>
      <c r="AI12" s="1038"/>
      <c r="AJ12" s="1039"/>
      <c r="AK12" s="1086"/>
      <c r="AL12" s="1087"/>
      <c r="AM12" s="1087"/>
      <c r="AN12" s="1087"/>
      <c r="AO12" s="1087"/>
      <c r="AP12" s="1087"/>
      <c r="AQ12" s="1087"/>
      <c r="AR12" s="1087"/>
      <c r="AS12" s="1087"/>
      <c r="AT12" s="1087"/>
      <c r="AU12" s="1084"/>
      <c r="AV12" s="1084"/>
      <c r="AW12" s="1084"/>
      <c r="AX12" s="1084"/>
      <c r="AY12" s="1085"/>
      <c r="AZ12" s="120"/>
      <c r="BA12" s="120"/>
      <c r="BB12" s="120"/>
      <c r="BC12" s="120"/>
      <c r="BD12" s="120"/>
      <c r="BE12" s="121"/>
      <c r="BF12" s="121"/>
      <c r="BG12" s="121"/>
      <c r="BH12" s="121"/>
      <c r="BI12" s="121"/>
      <c r="BJ12" s="121"/>
      <c r="BK12" s="121"/>
      <c r="BL12" s="121"/>
      <c r="BM12" s="121"/>
      <c r="BN12" s="121"/>
      <c r="BO12" s="121"/>
      <c r="BP12" s="121"/>
      <c r="BQ12" s="130">
        <v>6</v>
      </c>
      <c r="BR12" s="131"/>
      <c r="BS12" s="1016"/>
      <c r="BT12" s="1017"/>
      <c r="BU12" s="1017"/>
      <c r="BV12" s="1017"/>
      <c r="BW12" s="1017"/>
      <c r="BX12" s="1017"/>
      <c r="BY12" s="1017"/>
      <c r="BZ12" s="1017"/>
      <c r="CA12" s="1017"/>
      <c r="CB12" s="1017"/>
      <c r="CC12" s="1017"/>
      <c r="CD12" s="1017"/>
      <c r="CE12" s="1017"/>
      <c r="CF12" s="1017"/>
      <c r="CG12" s="1018"/>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122"/>
    </row>
    <row r="13" spans="1:131" s="123" customFormat="1" ht="26.25" customHeight="1" x14ac:dyDescent="0.2">
      <c r="A13" s="129">
        <v>7</v>
      </c>
      <c r="B13" s="1031"/>
      <c r="C13" s="1032"/>
      <c r="D13" s="1032"/>
      <c r="E13" s="1032"/>
      <c r="F13" s="1032"/>
      <c r="G13" s="1032"/>
      <c r="H13" s="1032"/>
      <c r="I13" s="1032"/>
      <c r="J13" s="1032"/>
      <c r="K13" s="1032"/>
      <c r="L13" s="1032"/>
      <c r="M13" s="1032"/>
      <c r="N13" s="1032"/>
      <c r="O13" s="1032"/>
      <c r="P13" s="1033"/>
      <c r="Q13" s="1043"/>
      <c r="R13" s="1044"/>
      <c r="S13" s="1044"/>
      <c r="T13" s="1044"/>
      <c r="U13" s="1044"/>
      <c r="V13" s="1044"/>
      <c r="W13" s="1044"/>
      <c r="X13" s="1044"/>
      <c r="Y13" s="1044"/>
      <c r="Z13" s="1044"/>
      <c r="AA13" s="1044"/>
      <c r="AB13" s="1044"/>
      <c r="AC13" s="1044"/>
      <c r="AD13" s="1044"/>
      <c r="AE13" s="1045"/>
      <c r="AF13" s="1037"/>
      <c r="AG13" s="1038"/>
      <c r="AH13" s="1038"/>
      <c r="AI13" s="1038"/>
      <c r="AJ13" s="1039"/>
      <c r="AK13" s="1086"/>
      <c r="AL13" s="1087"/>
      <c r="AM13" s="1087"/>
      <c r="AN13" s="1087"/>
      <c r="AO13" s="1087"/>
      <c r="AP13" s="1087"/>
      <c r="AQ13" s="1087"/>
      <c r="AR13" s="1087"/>
      <c r="AS13" s="1087"/>
      <c r="AT13" s="1087"/>
      <c r="AU13" s="1084"/>
      <c r="AV13" s="1084"/>
      <c r="AW13" s="1084"/>
      <c r="AX13" s="1084"/>
      <c r="AY13" s="1085"/>
      <c r="AZ13" s="120"/>
      <c r="BA13" s="120"/>
      <c r="BB13" s="120"/>
      <c r="BC13" s="120"/>
      <c r="BD13" s="120"/>
      <c r="BE13" s="121"/>
      <c r="BF13" s="121"/>
      <c r="BG13" s="121"/>
      <c r="BH13" s="121"/>
      <c r="BI13" s="121"/>
      <c r="BJ13" s="121"/>
      <c r="BK13" s="121"/>
      <c r="BL13" s="121"/>
      <c r="BM13" s="121"/>
      <c r="BN13" s="121"/>
      <c r="BO13" s="121"/>
      <c r="BP13" s="121"/>
      <c r="BQ13" s="130">
        <v>7</v>
      </c>
      <c r="BR13" s="131"/>
      <c r="BS13" s="1016"/>
      <c r="BT13" s="1017"/>
      <c r="BU13" s="1017"/>
      <c r="BV13" s="1017"/>
      <c r="BW13" s="1017"/>
      <c r="BX13" s="1017"/>
      <c r="BY13" s="1017"/>
      <c r="BZ13" s="1017"/>
      <c r="CA13" s="1017"/>
      <c r="CB13" s="1017"/>
      <c r="CC13" s="1017"/>
      <c r="CD13" s="1017"/>
      <c r="CE13" s="1017"/>
      <c r="CF13" s="1017"/>
      <c r="CG13" s="1018"/>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122"/>
    </row>
    <row r="14" spans="1:131" s="123" customFormat="1" ht="26.25" customHeight="1" x14ac:dyDescent="0.2">
      <c r="A14" s="129">
        <v>8</v>
      </c>
      <c r="B14" s="1031"/>
      <c r="C14" s="1032"/>
      <c r="D14" s="1032"/>
      <c r="E14" s="1032"/>
      <c r="F14" s="1032"/>
      <c r="G14" s="1032"/>
      <c r="H14" s="1032"/>
      <c r="I14" s="1032"/>
      <c r="J14" s="1032"/>
      <c r="K14" s="1032"/>
      <c r="L14" s="1032"/>
      <c r="M14" s="1032"/>
      <c r="N14" s="1032"/>
      <c r="O14" s="1032"/>
      <c r="P14" s="1033"/>
      <c r="Q14" s="1043"/>
      <c r="R14" s="1044"/>
      <c r="S14" s="1044"/>
      <c r="T14" s="1044"/>
      <c r="U14" s="1044"/>
      <c r="V14" s="1044"/>
      <c r="W14" s="1044"/>
      <c r="X14" s="1044"/>
      <c r="Y14" s="1044"/>
      <c r="Z14" s="1044"/>
      <c r="AA14" s="1044"/>
      <c r="AB14" s="1044"/>
      <c r="AC14" s="1044"/>
      <c r="AD14" s="1044"/>
      <c r="AE14" s="1045"/>
      <c r="AF14" s="1037"/>
      <c r="AG14" s="1038"/>
      <c r="AH14" s="1038"/>
      <c r="AI14" s="1038"/>
      <c r="AJ14" s="1039"/>
      <c r="AK14" s="1086"/>
      <c r="AL14" s="1087"/>
      <c r="AM14" s="1087"/>
      <c r="AN14" s="1087"/>
      <c r="AO14" s="1087"/>
      <c r="AP14" s="1087"/>
      <c r="AQ14" s="1087"/>
      <c r="AR14" s="1087"/>
      <c r="AS14" s="1087"/>
      <c r="AT14" s="1087"/>
      <c r="AU14" s="1084"/>
      <c r="AV14" s="1084"/>
      <c r="AW14" s="1084"/>
      <c r="AX14" s="1084"/>
      <c r="AY14" s="1085"/>
      <c r="AZ14" s="120"/>
      <c r="BA14" s="120"/>
      <c r="BB14" s="120"/>
      <c r="BC14" s="120"/>
      <c r="BD14" s="120"/>
      <c r="BE14" s="121"/>
      <c r="BF14" s="121"/>
      <c r="BG14" s="121"/>
      <c r="BH14" s="121"/>
      <c r="BI14" s="121"/>
      <c r="BJ14" s="121"/>
      <c r="BK14" s="121"/>
      <c r="BL14" s="121"/>
      <c r="BM14" s="121"/>
      <c r="BN14" s="121"/>
      <c r="BO14" s="121"/>
      <c r="BP14" s="121"/>
      <c r="BQ14" s="130">
        <v>8</v>
      </c>
      <c r="BR14" s="131"/>
      <c r="BS14" s="1016"/>
      <c r="BT14" s="1017"/>
      <c r="BU14" s="1017"/>
      <c r="BV14" s="1017"/>
      <c r="BW14" s="1017"/>
      <c r="BX14" s="1017"/>
      <c r="BY14" s="1017"/>
      <c r="BZ14" s="1017"/>
      <c r="CA14" s="1017"/>
      <c r="CB14" s="1017"/>
      <c r="CC14" s="1017"/>
      <c r="CD14" s="1017"/>
      <c r="CE14" s="1017"/>
      <c r="CF14" s="1017"/>
      <c r="CG14" s="1018"/>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122"/>
    </row>
    <row r="15" spans="1:131" s="123" customFormat="1" ht="26.25" customHeight="1" x14ac:dyDescent="0.2">
      <c r="A15" s="129">
        <v>9</v>
      </c>
      <c r="B15" s="1031"/>
      <c r="C15" s="1032"/>
      <c r="D15" s="1032"/>
      <c r="E15" s="1032"/>
      <c r="F15" s="1032"/>
      <c r="G15" s="1032"/>
      <c r="H15" s="1032"/>
      <c r="I15" s="1032"/>
      <c r="J15" s="1032"/>
      <c r="K15" s="1032"/>
      <c r="L15" s="1032"/>
      <c r="M15" s="1032"/>
      <c r="N15" s="1032"/>
      <c r="O15" s="1032"/>
      <c r="P15" s="1033"/>
      <c r="Q15" s="1043"/>
      <c r="R15" s="1044"/>
      <c r="S15" s="1044"/>
      <c r="T15" s="1044"/>
      <c r="U15" s="1044"/>
      <c r="V15" s="1044"/>
      <c r="W15" s="1044"/>
      <c r="X15" s="1044"/>
      <c r="Y15" s="1044"/>
      <c r="Z15" s="1044"/>
      <c r="AA15" s="1044"/>
      <c r="AB15" s="1044"/>
      <c r="AC15" s="1044"/>
      <c r="AD15" s="1044"/>
      <c r="AE15" s="1045"/>
      <c r="AF15" s="1037"/>
      <c r="AG15" s="1038"/>
      <c r="AH15" s="1038"/>
      <c r="AI15" s="1038"/>
      <c r="AJ15" s="1039"/>
      <c r="AK15" s="1086"/>
      <c r="AL15" s="1087"/>
      <c r="AM15" s="1087"/>
      <c r="AN15" s="1087"/>
      <c r="AO15" s="1087"/>
      <c r="AP15" s="1087"/>
      <c r="AQ15" s="1087"/>
      <c r="AR15" s="1087"/>
      <c r="AS15" s="1087"/>
      <c r="AT15" s="1087"/>
      <c r="AU15" s="1084"/>
      <c r="AV15" s="1084"/>
      <c r="AW15" s="1084"/>
      <c r="AX15" s="1084"/>
      <c r="AY15" s="1085"/>
      <c r="AZ15" s="120"/>
      <c r="BA15" s="120"/>
      <c r="BB15" s="120"/>
      <c r="BC15" s="120"/>
      <c r="BD15" s="120"/>
      <c r="BE15" s="121"/>
      <c r="BF15" s="121"/>
      <c r="BG15" s="121"/>
      <c r="BH15" s="121"/>
      <c r="BI15" s="121"/>
      <c r="BJ15" s="121"/>
      <c r="BK15" s="121"/>
      <c r="BL15" s="121"/>
      <c r="BM15" s="121"/>
      <c r="BN15" s="121"/>
      <c r="BO15" s="121"/>
      <c r="BP15" s="121"/>
      <c r="BQ15" s="130">
        <v>9</v>
      </c>
      <c r="BR15" s="131"/>
      <c r="BS15" s="1016"/>
      <c r="BT15" s="1017"/>
      <c r="BU15" s="1017"/>
      <c r="BV15" s="1017"/>
      <c r="BW15" s="1017"/>
      <c r="BX15" s="1017"/>
      <c r="BY15" s="1017"/>
      <c r="BZ15" s="1017"/>
      <c r="CA15" s="1017"/>
      <c r="CB15" s="1017"/>
      <c r="CC15" s="1017"/>
      <c r="CD15" s="1017"/>
      <c r="CE15" s="1017"/>
      <c r="CF15" s="1017"/>
      <c r="CG15" s="1018"/>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122"/>
    </row>
    <row r="16" spans="1:131" s="123" customFormat="1" ht="26.25" customHeight="1" x14ac:dyDescent="0.2">
      <c r="A16" s="129">
        <v>10</v>
      </c>
      <c r="B16" s="1031"/>
      <c r="C16" s="1032"/>
      <c r="D16" s="1032"/>
      <c r="E16" s="1032"/>
      <c r="F16" s="1032"/>
      <c r="G16" s="1032"/>
      <c r="H16" s="1032"/>
      <c r="I16" s="1032"/>
      <c r="J16" s="1032"/>
      <c r="K16" s="1032"/>
      <c r="L16" s="1032"/>
      <c r="M16" s="1032"/>
      <c r="N16" s="1032"/>
      <c r="O16" s="1032"/>
      <c r="P16" s="1033"/>
      <c r="Q16" s="1043"/>
      <c r="R16" s="1044"/>
      <c r="S16" s="1044"/>
      <c r="T16" s="1044"/>
      <c r="U16" s="1044"/>
      <c r="V16" s="1044"/>
      <c r="W16" s="1044"/>
      <c r="X16" s="1044"/>
      <c r="Y16" s="1044"/>
      <c r="Z16" s="1044"/>
      <c r="AA16" s="1044"/>
      <c r="AB16" s="1044"/>
      <c r="AC16" s="1044"/>
      <c r="AD16" s="1044"/>
      <c r="AE16" s="1045"/>
      <c r="AF16" s="1037"/>
      <c r="AG16" s="1038"/>
      <c r="AH16" s="1038"/>
      <c r="AI16" s="1038"/>
      <c r="AJ16" s="1039"/>
      <c r="AK16" s="1086"/>
      <c r="AL16" s="1087"/>
      <c r="AM16" s="1087"/>
      <c r="AN16" s="1087"/>
      <c r="AO16" s="1087"/>
      <c r="AP16" s="1087"/>
      <c r="AQ16" s="1087"/>
      <c r="AR16" s="1087"/>
      <c r="AS16" s="1087"/>
      <c r="AT16" s="1087"/>
      <c r="AU16" s="1084"/>
      <c r="AV16" s="1084"/>
      <c r="AW16" s="1084"/>
      <c r="AX16" s="1084"/>
      <c r="AY16" s="1085"/>
      <c r="AZ16" s="120"/>
      <c r="BA16" s="120"/>
      <c r="BB16" s="120"/>
      <c r="BC16" s="120"/>
      <c r="BD16" s="120"/>
      <c r="BE16" s="121"/>
      <c r="BF16" s="121"/>
      <c r="BG16" s="121"/>
      <c r="BH16" s="121"/>
      <c r="BI16" s="121"/>
      <c r="BJ16" s="121"/>
      <c r="BK16" s="121"/>
      <c r="BL16" s="121"/>
      <c r="BM16" s="121"/>
      <c r="BN16" s="121"/>
      <c r="BO16" s="121"/>
      <c r="BP16" s="121"/>
      <c r="BQ16" s="130">
        <v>10</v>
      </c>
      <c r="BR16" s="131"/>
      <c r="BS16" s="1016"/>
      <c r="BT16" s="1017"/>
      <c r="BU16" s="1017"/>
      <c r="BV16" s="1017"/>
      <c r="BW16" s="1017"/>
      <c r="BX16" s="1017"/>
      <c r="BY16" s="1017"/>
      <c r="BZ16" s="1017"/>
      <c r="CA16" s="1017"/>
      <c r="CB16" s="1017"/>
      <c r="CC16" s="1017"/>
      <c r="CD16" s="1017"/>
      <c r="CE16" s="1017"/>
      <c r="CF16" s="1017"/>
      <c r="CG16" s="1018"/>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122"/>
    </row>
    <row r="17" spans="1:131" s="123" customFormat="1" ht="26.25" customHeight="1" x14ac:dyDescent="0.2">
      <c r="A17" s="129">
        <v>11</v>
      </c>
      <c r="B17" s="1031"/>
      <c r="C17" s="1032"/>
      <c r="D17" s="1032"/>
      <c r="E17" s="1032"/>
      <c r="F17" s="1032"/>
      <c r="G17" s="1032"/>
      <c r="H17" s="1032"/>
      <c r="I17" s="1032"/>
      <c r="J17" s="1032"/>
      <c r="K17" s="1032"/>
      <c r="L17" s="1032"/>
      <c r="M17" s="1032"/>
      <c r="N17" s="1032"/>
      <c r="O17" s="1032"/>
      <c r="P17" s="1033"/>
      <c r="Q17" s="1043"/>
      <c r="R17" s="1044"/>
      <c r="S17" s="1044"/>
      <c r="T17" s="1044"/>
      <c r="U17" s="1044"/>
      <c r="V17" s="1044"/>
      <c r="W17" s="1044"/>
      <c r="X17" s="1044"/>
      <c r="Y17" s="1044"/>
      <c r="Z17" s="1044"/>
      <c r="AA17" s="1044"/>
      <c r="AB17" s="1044"/>
      <c r="AC17" s="1044"/>
      <c r="AD17" s="1044"/>
      <c r="AE17" s="1045"/>
      <c r="AF17" s="1037"/>
      <c r="AG17" s="1038"/>
      <c r="AH17" s="1038"/>
      <c r="AI17" s="1038"/>
      <c r="AJ17" s="1039"/>
      <c r="AK17" s="1086"/>
      <c r="AL17" s="1087"/>
      <c r="AM17" s="1087"/>
      <c r="AN17" s="1087"/>
      <c r="AO17" s="1087"/>
      <c r="AP17" s="1087"/>
      <c r="AQ17" s="1087"/>
      <c r="AR17" s="1087"/>
      <c r="AS17" s="1087"/>
      <c r="AT17" s="1087"/>
      <c r="AU17" s="1084"/>
      <c r="AV17" s="1084"/>
      <c r="AW17" s="1084"/>
      <c r="AX17" s="1084"/>
      <c r="AY17" s="1085"/>
      <c r="AZ17" s="120"/>
      <c r="BA17" s="120"/>
      <c r="BB17" s="120"/>
      <c r="BC17" s="120"/>
      <c r="BD17" s="120"/>
      <c r="BE17" s="121"/>
      <c r="BF17" s="121"/>
      <c r="BG17" s="121"/>
      <c r="BH17" s="121"/>
      <c r="BI17" s="121"/>
      <c r="BJ17" s="121"/>
      <c r="BK17" s="121"/>
      <c r="BL17" s="121"/>
      <c r="BM17" s="121"/>
      <c r="BN17" s="121"/>
      <c r="BO17" s="121"/>
      <c r="BP17" s="121"/>
      <c r="BQ17" s="130">
        <v>11</v>
      </c>
      <c r="BR17" s="131"/>
      <c r="BS17" s="1016"/>
      <c r="BT17" s="1017"/>
      <c r="BU17" s="1017"/>
      <c r="BV17" s="1017"/>
      <c r="BW17" s="1017"/>
      <c r="BX17" s="1017"/>
      <c r="BY17" s="1017"/>
      <c r="BZ17" s="1017"/>
      <c r="CA17" s="1017"/>
      <c r="CB17" s="1017"/>
      <c r="CC17" s="1017"/>
      <c r="CD17" s="1017"/>
      <c r="CE17" s="1017"/>
      <c r="CF17" s="1017"/>
      <c r="CG17" s="1018"/>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122"/>
    </row>
    <row r="18" spans="1:131" s="123" customFormat="1" ht="26.25" customHeight="1" x14ac:dyDescent="0.2">
      <c r="A18" s="129">
        <v>12</v>
      </c>
      <c r="B18" s="1031"/>
      <c r="C18" s="1032"/>
      <c r="D18" s="1032"/>
      <c r="E18" s="1032"/>
      <c r="F18" s="1032"/>
      <c r="G18" s="1032"/>
      <c r="H18" s="1032"/>
      <c r="I18" s="1032"/>
      <c r="J18" s="1032"/>
      <c r="K18" s="1032"/>
      <c r="L18" s="1032"/>
      <c r="M18" s="1032"/>
      <c r="N18" s="1032"/>
      <c r="O18" s="1032"/>
      <c r="P18" s="1033"/>
      <c r="Q18" s="1043"/>
      <c r="R18" s="1044"/>
      <c r="S18" s="1044"/>
      <c r="T18" s="1044"/>
      <c r="U18" s="1044"/>
      <c r="V18" s="1044"/>
      <c r="W18" s="1044"/>
      <c r="X18" s="1044"/>
      <c r="Y18" s="1044"/>
      <c r="Z18" s="1044"/>
      <c r="AA18" s="1044"/>
      <c r="AB18" s="1044"/>
      <c r="AC18" s="1044"/>
      <c r="AD18" s="1044"/>
      <c r="AE18" s="1045"/>
      <c r="AF18" s="1037"/>
      <c r="AG18" s="1038"/>
      <c r="AH18" s="1038"/>
      <c r="AI18" s="1038"/>
      <c r="AJ18" s="1039"/>
      <c r="AK18" s="1086"/>
      <c r="AL18" s="1087"/>
      <c r="AM18" s="1087"/>
      <c r="AN18" s="1087"/>
      <c r="AO18" s="1087"/>
      <c r="AP18" s="1087"/>
      <c r="AQ18" s="1087"/>
      <c r="AR18" s="1087"/>
      <c r="AS18" s="1087"/>
      <c r="AT18" s="1087"/>
      <c r="AU18" s="1084"/>
      <c r="AV18" s="1084"/>
      <c r="AW18" s="1084"/>
      <c r="AX18" s="1084"/>
      <c r="AY18" s="1085"/>
      <c r="AZ18" s="120"/>
      <c r="BA18" s="120"/>
      <c r="BB18" s="120"/>
      <c r="BC18" s="120"/>
      <c r="BD18" s="120"/>
      <c r="BE18" s="121"/>
      <c r="BF18" s="121"/>
      <c r="BG18" s="121"/>
      <c r="BH18" s="121"/>
      <c r="BI18" s="121"/>
      <c r="BJ18" s="121"/>
      <c r="BK18" s="121"/>
      <c r="BL18" s="121"/>
      <c r="BM18" s="121"/>
      <c r="BN18" s="121"/>
      <c r="BO18" s="121"/>
      <c r="BP18" s="121"/>
      <c r="BQ18" s="130">
        <v>12</v>
      </c>
      <c r="BR18" s="131"/>
      <c r="BS18" s="1016"/>
      <c r="BT18" s="1017"/>
      <c r="BU18" s="1017"/>
      <c r="BV18" s="1017"/>
      <c r="BW18" s="1017"/>
      <c r="BX18" s="1017"/>
      <c r="BY18" s="1017"/>
      <c r="BZ18" s="1017"/>
      <c r="CA18" s="1017"/>
      <c r="CB18" s="1017"/>
      <c r="CC18" s="1017"/>
      <c r="CD18" s="1017"/>
      <c r="CE18" s="1017"/>
      <c r="CF18" s="1017"/>
      <c r="CG18" s="1018"/>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122"/>
    </row>
    <row r="19" spans="1:131" s="123" customFormat="1" ht="26.25" customHeight="1" x14ac:dyDescent="0.2">
      <c r="A19" s="129">
        <v>13</v>
      </c>
      <c r="B19" s="1031"/>
      <c r="C19" s="1032"/>
      <c r="D19" s="1032"/>
      <c r="E19" s="1032"/>
      <c r="F19" s="1032"/>
      <c r="G19" s="1032"/>
      <c r="H19" s="1032"/>
      <c r="I19" s="1032"/>
      <c r="J19" s="1032"/>
      <c r="K19" s="1032"/>
      <c r="L19" s="1032"/>
      <c r="M19" s="1032"/>
      <c r="N19" s="1032"/>
      <c r="O19" s="1032"/>
      <c r="P19" s="1033"/>
      <c r="Q19" s="1043"/>
      <c r="R19" s="1044"/>
      <c r="S19" s="1044"/>
      <c r="T19" s="1044"/>
      <c r="U19" s="1044"/>
      <c r="V19" s="1044"/>
      <c r="W19" s="1044"/>
      <c r="X19" s="1044"/>
      <c r="Y19" s="1044"/>
      <c r="Z19" s="1044"/>
      <c r="AA19" s="1044"/>
      <c r="AB19" s="1044"/>
      <c r="AC19" s="1044"/>
      <c r="AD19" s="1044"/>
      <c r="AE19" s="1045"/>
      <c r="AF19" s="1037"/>
      <c r="AG19" s="1038"/>
      <c r="AH19" s="1038"/>
      <c r="AI19" s="1038"/>
      <c r="AJ19" s="1039"/>
      <c r="AK19" s="1086"/>
      <c r="AL19" s="1087"/>
      <c r="AM19" s="1087"/>
      <c r="AN19" s="1087"/>
      <c r="AO19" s="1087"/>
      <c r="AP19" s="1087"/>
      <c r="AQ19" s="1087"/>
      <c r="AR19" s="1087"/>
      <c r="AS19" s="1087"/>
      <c r="AT19" s="1087"/>
      <c r="AU19" s="1084"/>
      <c r="AV19" s="1084"/>
      <c r="AW19" s="1084"/>
      <c r="AX19" s="1084"/>
      <c r="AY19" s="1085"/>
      <c r="AZ19" s="120"/>
      <c r="BA19" s="120"/>
      <c r="BB19" s="120"/>
      <c r="BC19" s="120"/>
      <c r="BD19" s="120"/>
      <c r="BE19" s="121"/>
      <c r="BF19" s="121"/>
      <c r="BG19" s="121"/>
      <c r="BH19" s="121"/>
      <c r="BI19" s="121"/>
      <c r="BJ19" s="121"/>
      <c r="BK19" s="121"/>
      <c r="BL19" s="121"/>
      <c r="BM19" s="121"/>
      <c r="BN19" s="121"/>
      <c r="BO19" s="121"/>
      <c r="BP19" s="121"/>
      <c r="BQ19" s="130">
        <v>13</v>
      </c>
      <c r="BR19" s="131"/>
      <c r="BS19" s="1016"/>
      <c r="BT19" s="1017"/>
      <c r="BU19" s="1017"/>
      <c r="BV19" s="1017"/>
      <c r="BW19" s="1017"/>
      <c r="BX19" s="1017"/>
      <c r="BY19" s="1017"/>
      <c r="BZ19" s="1017"/>
      <c r="CA19" s="1017"/>
      <c r="CB19" s="1017"/>
      <c r="CC19" s="1017"/>
      <c r="CD19" s="1017"/>
      <c r="CE19" s="1017"/>
      <c r="CF19" s="1017"/>
      <c r="CG19" s="1018"/>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122"/>
    </row>
    <row r="20" spans="1:131" s="123" customFormat="1" ht="26.25" customHeight="1" x14ac:dyDescent="0.2">
      <c r="A20" s="129">
        <v>14</v>
      </c>
      <c r="B20" s="1031"/>
      <c r="C20" s="1032"/>
      <c r="D20" s="1032"/>
      <c r="E20" s="1032"/>
      <c r="F20" s="1032"/>
      <c r="G20" s="1032"/>
      <c r="H20" s="1032"/>
      <c r="I20" s="1032"/>
      <c r="J20" s="1032"/>
      <c r="K20" s="1032"/>
      <c r="L20" s="1032"/>
      <c r="M20" s="1032"/>
      <c r="N20" s="1032"/>
      <c r="O20" s="1032"/>
      <c r="P20" s="1033"/>
      <c r="Q20" s="1043"/>
      <c r="R20" s="1044"/>
      <c r="S20" s="1044"/>
      <c r="T20" s="1044"/>
      <c r="U20" s="1044"/>
      <c r="V20" s="1044"/>
      <c r="W20" s="1044"/>
      <c r="X20" s="1044"/>
      <c r="Y20" s="1044"/>
      <c r="Z20" s="1044"/>
      <c r="AA20" s="1044"/>
      <c r="AB20" s="1044"/>
      <c r="AC20" s="1044"/>
      <c r="AD20" s="1044"/>
      <c r="AE20" s="1045"/>
      <c r="AF20" s="1037"/>
      <c r="AG20" s="1038"/>
      <c r="AH20" s="1038"/>
      <c r="AI20" s="1038"/>
      <c r="AJ20" s="1039"/>
      <c r="AK20" s="1086"/>
      <c r="AL20" s="1087"/>
      <c r="AM20" s="1087"/>
      <c r="AN20" s="1087"/>
      <c r="AO20" s="1087"/>
      <c r="AP20" s="1087"/>
      <c r="AQ20" s="1087"/>
      <c r="AR20" s="1087"/>
      <c r="AS20" s="1087"/>
      <c r="AT20" s="1087"/>
      <c r="AU20" s="1084"/>
      <c r="AV20" s="1084"/>
      <c r="AW20" s="1084"/>
      <c r="AX20" s="1084"/>
      <c r="AY20" s="1085"/>
      <c r="AZ20" s="120"/>
      <c r="BA20" s="120"/>
      <c r="BB20" s="120"/>
      <c r="BC20" s="120"/>
      <c r="BD20" s="120"/>
      <c r="BE20" s="121"/>
      <c r="BF20" s="121"/>
      <c r="BG20" s="121"/>
      <c r="BH20" s="121"/>
      <c r="BI20" s="121"/>
      <c r="BJ20" s="121"/>
      <c r="BK20" s="121"/>
      <c r="BL20" s="121"/>
      <c r="BM20" s="121"/>
      <c r="BN20" s="121"/>
      <c r="BO20" s="121"/>
      <c r="BP20" s="121"/>
      <c r="BQ20" s="130">
        <v>14</v>
      </c>
      <c r="BR20" s="131"/>
      <c r="BS20" s="1016"/>
      <c r="BT20" s="1017"/>
      <c r="BU20" s="1017"/>
      <c r="BV20" s="1017"/>
      <c r="BW20" s="1017"/>
      <c r="BX20" s="1017"/>
      <c r="BY20" s="1017"/>
      <c r="BZ20" s="1017"/>
      <c r="CA20" s="1017"/>
      <c r="CB20" s="1017"/>
      <c r="CC20" s="1017"/>
      <c r="CD20" s="1017"/>
      <c r="CE20" s="1017"/>
      <c r="CF20" s="1017"/>
      <c r="CG20" s="1018"/>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122"/>
    </row>
    <row r="21" spans="1:131" s="123" customFormat="1" ht="26.25" customHeight="1" thickBot="1" x14ac:dyDescent="0.25">
      <c r="A21" s="129">
        <v>15</v>
      </c>
      <c r="B21" s="1031"/>
      <c r="C21" s="1032"/>
      <c r="D21" s="1032"/>
      <c r="E21" s="1032"/>
      <c r="F21" s="1032"/>
      <c r="G21" s="1032"/>
      <c r="H21" s="1032"/>
      <c r="I21" s="1032"/>
      <c r="J21" s="1032"/>
      <c r="K21" s="1032"/>
      <c r="L21" s="1032"/>
      <c r="M21" s="1032"/>
      <c r="N21" s="1032"/>
      <c r="O21" s="1032"/>
      <c r="P21" s="1033"/>
      <c r="Q21" s="1043"/>
      <c r="R21" s="1044"/>
      <c r="S21" s="1044"/>
      <c r="T21" s="1044"/>
      <c r="U21" s="1044"/>
      <c r="V21" s="1044"/>
      <c r="W21" s="1044"/>
      <c r="X21" s="1044"/>
      <c r="Y21" s="1044"/>
      <c r="Z21" s="1044"/>
      <c r="AA21" s="1044"/>
      <c r="AB21" s="1044"/>
      <c r="AC21" s="1044"/>
      <c r="AD21" s="1044"/>
      <c r="AE21" s="1045"/>
      <c r="AF21" s="1037"/>
      <c r="AG21" s="1038"/>
      <c r="AH21" s="1038"/>
      <c r="AI21" s="1038"/>
      <c r="AJ21" s="1039"/>
      <c r="AK21" s="1086"/>
      <c r="AL21" s="1087"/>
      <c r="AM21" s="1087"/>
      <c r="AN21" s="1087"/>
      <c r="AO21" s="1087"/>
      <c r="AP21" s="1087"/>
      <c r="AQ21" s="1087"/>
      <c r="AR21" s="1087"/>
      <c r="AS21" s="1087"/>
      <c r="AT21" s="1087"/>
      <c r="AU21" s="1084"/>
      <c r="AV21" s="1084"/>
      <c r="AW21" s="1084"/>
      <c r="AX21" s="1084"/>
      <c r="AY21" s="1085"/>
      <c r="AZ21" s="120"/>
      <c r="BA21" s="120"/>
      <c r="BB21" s="120"/>
      <c r="BC21" s="120"/>
      <c r="BD21" s="120"/>
      <c r="BE21" s="121"/>
      <c r="BF21" s="121"/>
      <c r="BG21" s="121"/>
      <c r="BH21" s="121"/>
      <c r="BI21" s="121"/>
      <c r="BJ21" s="121"/>
      <c r="BK21" s="121"/>
      <c r="BL21" s="121"/>
      <c r="BM21" s="121"/>
      <c r="BN21" s="121"/>
      <c r="BO21" s="121"/>
      <c r="BP21" s="121"/>
      <c r="BQ21" s="130">
        <v>15</v>
      </c>
      <c r="BR21" s="131"/>
      <c r="BS21" s="1016"/>
      <c r="BT21" s="1017"/>
      <c r="BU21" s="1017"/>
      <c r="BV21" s="1017"/>
      <c r="BW21" s="1017"/>
      <c r="BX21" s="1017"/>
      <c r="BY21" s="1017"/>
      <c r="BZ21" s="1017"/>
      <c r="CA21" s="1017"/>
      <c r="CB21" s="1017"/>
      <c r="CC21" s="1017"/>
      <c r="CD21" s="1017"/>
      <c r="CE21" s="1017"/>
      <c r="CF21" s="1017"/>
      <c r="CG21" s="1018"/>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122"/>
    </row>
    <row r="22" spans="1:131" s="123" customFormat="1" ht="26.25" customHeight="1" x14ac:dyDescent="0.2">
      <c r="A22" s="129">
        <v>16</v>
      </c>
      <c r="B22" s="1031"/>
      <c r="C22" s="1032"/>
      <c r="D22" s="1032"/>
      <c r="E22" s="1032"/>
      <c r="F22" s="1032"/>
      <c r="G22" s="1032"/>
      <c r="H22" s="1032"/>
      <c r="I22" s="1032"/>
      <c r="J22" s="1032"/>
      <c r="K22" s="1032"/>
      <c r="L22" s="1032"/>
      <c r="M22" s="1032"/>
      <c r="N22" s="1032"/>
      <c r="O22" s="1032"/>
      <c r="P22" s="1033"/>
      <c r="Q22" s="1081"/>
      <c r="R22" s="1082"/>
      <c r="S22" s="1082"/>
      <c r="T22" s="1082"/>
      <c r="U22" s="1082"/>
      <c r="V22" s="1082"/>
      <c r="W22" s="1082"/>
      <c r="X22" s="1082"/>
      <c r="Y22" s="1082"/>
      <c r="Z22" s="1082"/>
      <c r="AA22" s="1082"/>
      <c r="AB22" s="1082"/>
      <c r="AC22" s="1082"/>
      <c r="AD22" s="1082"/>
      <c r="AE22" s="1083"/>
      <c r="AF22" s="1037"/>
      <c r="AG22" s="1038"/>
      <c r="AH22" s="1038"/>
      <c r="AI22" s="1038"/>
      <c r="AJ22" s="1039"/>
      <c r="AK22" s="1077"/>
      <c r="AL22" s="1078"/>
      <c r="AM22" s="1078"/>
      <c r="AN22" s="1078"/>
      <c r="AO22" s="1078"/>
      <c r="AP22" s="1078"/>
      <c r="AQ22" s="1078"/>
      <c r="AR22" s="1078"/>
      <c r="AS22" s="1078"/>
      <c r="AT22" s="1078"/>
      <c r="AU22" s="1079"/>
      <c r="AV22" s="1079"/>
      <c r="AW22" s="1079"/>
      <c r="AX22" s="1079"/>
      <c r="AY22" s="1080"/>
      <c r="AZ22" s="1029" t="s">
        <v>329</v>
      </c>
      <c r="BA22" s="1029"/>
      <c r="BB22" s="1029"/>
      <c r="BC22" s="1029"/>
      <c r="BD22" s="1030"/>
      <c r="BE22" s="121"/>
      <c r="BF22" s="121"/>
      <c r="BG22" s="121"/>
      <c r="BH22" s="121"/>
      <c r="BI22" s="121"/>
      <c r="BJ22" s="121"/>
      <c r="BK22" s="121"/>
      <c r="BL22" s="121"/>
      <c r="BM22" s="121"/>
      <c r="BN22" s="121"/>
      <c r="BO22" s="121"/>
      <c r="BP22" s="121"/>
      <c r="BQ22" s="130">
        <v>16</v>
      </c>
      <c r="BR22" s="131"/>
      <c r="BS22" s="1016"/>
      <c r="BT22" s="1017"/>
      <c r="BU22" s="1017"/>
      <c r="BV22" s="1017"/>
      <c r="BW22" s="1017"/>
      <c r="BX22" s="1017"/>
      <c r="BY22" s="1017"/>
      <c r="BZ22" s="1017"/>
      <c r="CA22" s="1017"/>
      <c r="CB22" s="1017"/>
      <c r="CC22" s="1017"/>
      <c r="CD22" s="1017"/>
      <c r="CE22" s="1017"/>
      <c r="CF22" s="1017"/>
      <c r="CG22" s="1018"/>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122"/>
    </row>
    <row r="23" spans="1:131" s="123" customFormat="1" ht="26.25" customHeight="1" thickBot="1" x14ac:dyDescent="0.25">
      <c r="A23" s="132" t="s">
        <v>330</v>
      </c>
      <c r="B23" s="944" t="s">
        <v>331</v>
      </c>
      <c r="C23" s="945"/>
      <c r="D23" s="945"/>
      <c r="E23" s="945"/>
      <c r="F23" s="945"/>
      <c r="G23" s="945"/>
      <c r="H23" s="945"/>
      <c r="I23" s="945"/>
      <c r="J23" s="945"/>
      <c r="K23" s="945"/>
      <c r="L23" s="945"/>
      <c r="M23" s="945"/>
      <c r="N23" s="945"/>
      <c r="O23" s="945"/>
      <c r="P23" s="946"/>
      <c r="Q23" s="1068">
        <f>+Q7</f>
        <v>6203</v>
      </c>
      <c r="R23" s="1069"/>
      <c r="S23" s="1069"/>
      <c r="T23" s="1069"/>
      <c r="U23" s="1069"/>
      <c r="V23" s="1069">
        <f>+V7</f>
        <v>6057</v>
      </c>
      <c r="W23" s="1069"/>
      <c r="X23" s="1069"/>
      <c r="Y23" s="1069"/>
      <c r="Z23" s="1069"/>
      <c r="AA23" s="1069">
        <f>+AA7</f>
        <v>146</v>
      </c>
      <c r="AB23" s="1069"/>
      <c r="AC23" s="1069"/>
      <c r="AD23" s="1069"/>
      <c r="AE23" s="1070"/>
      <c r="AF23" s="1071">
        <v>101</v>
      </c>
      <c r="AG23" s="1069"/>
      <c r="AH23" s="1069"/>
      <c r="AI23" s="1069"/>
      <c r="AJ23" s="1072"/>
      <c r="AK23" s="1073"/>
      <c r="AL23" s="1074"/>
      <c r="AM23" s="1074"/>
      <c r="AN23" s="1074"/>
      <c r="AO23" s="1074"/>
      <c r="AP23" s="1069">
        <f>+AP7</f>
        <v>4606</v>
      </c>
      <c r="AQ23" s="1069"/>
      <c r="AR23" s="1069"/>
      <c r="AS23" s="1069"/>
      <c r="AT23" s="1069"/>
      <c r="AU23" s="1075"/>
      <c r="AV23" s="1075"/>
      <c r="AW23" s="1075"/>
      <c r="AX23" s="1075"/>
      <c r="AY23" s="1076"/>
      <c r="AZ23" s="1065" t="s">
        <v>70</v>
      </c>
      <c r="BA23" s="1066"/>
      <c r="BB23" s="1066"/>
      <c r="BC23" s="1066"/>
      <c r="BD23" s="1067"/>
      <c r="BE23" s="121"/>
      <c r="BF23" s="121"/>
      <c r="BG23" s="121"/>
      <c r="BH23" s="121"/>
      <c r="BI23" s="121"/>
      <c r="BJ23" s="121"/>
      <c r="BK23" s="121"/>
      <c r="BL23" s="121"/>
      <c r="BM23" s="121"/>
      <c r="BN23" s="121"/>
      <c r="BO23" s="121"/>
      <c r="BP23" s="121"/>
      <c r="BQ23" s="130">
        <v>17</v>
      </c>
      <c r="BR23" s="131"/>
      <c r="BS23" s="1016"/>
      <c r="BT23" s="1017"/>
      <c r="BU23" s="1017"/>
      <c r="BV23" s="1017"/>
      <c r="BW23" s="1017"/>
      <c r="BX23" s="1017"/>
      <c r="BY23" s="1017"/>
      <c r="BZ23" s="1017"/>
      <c r="CA23" s="1017"/>
      <c r="CB23" s="1017"/>
      <c r="CC23" s="1017"/>
      <c r="CD23" s="1017"/>
      <c r="CE23" s="1017"/>
      <c r="CF23" s="1017"/>
      <c r="CG23" s="1018"/>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122"/>
    </row>
    <row r="24" spans="1:131" s="123" customFormat="1" ht="26.25" customHeight="1" x14ac:dyDescent="0.2">
      <c r="A24" s="1064" t="s">
        <v>332</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120"/>
      <c r="BA24" s="120"/>
      <c r="BB24" s="120"/>
      <c r="BC24" s="120"/>
      <c r="BD24" s="120"/>
      <c r="BE24" s="121"/>
      <c r="BF24" s="121"/>
      <c r="BG24" s="121"/>
      <c r="BH24" s="121"/>
      <c r="BI24" s="121"/>
      <c r="BJ24" s="121"/>
      <c r="BK24" s="121"/>
      <c r="BL24" s="121"/>
      <c r="BM24" s="121"/>
      <c r="BN24" s="121"/>
      <c r="BO24" s="121"/>
      <c r="BP24" s="121"/>
      <c r="BQ24" s="130">
        <v>18</v>
      </c>
      <c r="BR24" s="131"/>
      <c r="BS24" s="1016"/>
      <c r="BT24" s="1017"/>
      <c r="BU24" s="1017"/>
      <c r="BV24" s="1017"/>
      <c r="BW24" s="1017"/>
      <c r="BX24" s="1017"/>
      <c r="BY24" s="1017"/>
      <c r="BZ24" s="1017"/>
      <c r="CA24" s="1017"/>
      <c r="CB24" s="1017"/>
      <c r="CC24" s="1017"/>
      <c r="CD24" s="1017"/>
      <c r="CE24" s="1017"/>
      <c r="CF24" s="1017"/>
      <c r="CG24" s="1018"/>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122"/>
    </row>
    <row r="25" spans="1:131" s="115" customFormat="1" ht="26.25" customHeight="1" thickBot="1" x14ac:dyDescent="0.25">
      <c r="A25" s="1063" t="s">
        <v>333</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120"/>
      <c r="BK25" s="120"/>
      <c r="BL25" s="120"/>
      <c r="BM25" s="120"/>
      <c r="BN25" s="120"/>
      <c r="BO25" s="133"/>
      <c r="BP25" s="133"/>
      <c r="BQ25" s="130">
        <v>19</v>
      </c>
      <c r="BR25" s="131"/>
      <c r="BS25" s="1016"/>
      <c r="BT25" s="1017"/>
      <c r="BU25" s="1017"/>
      <c r="BV25" s="1017"/>
      <c r="BW25" s="1017"/>
      <c r="BX25" s="1017"/>
      <c r="BY25" s="1017"/>
      <c r="BZ25" s="1017"/>
      <c r="CA25" s="1017"/>
      <c r="CB25" s="1017"/>
      <c r="CC25" s="1017"/>
      <c r="CD25" s="1017"/>
      <c r="CE25" s="1017"/>
      <c r="CF25" s="1017"/>
      <c r="CG25" s="1018"/>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114"/>
    </row>
    <row r="26" spans="1:131" s="115" customFormat="1" ht="26.25" customHeight="1" x14ac:dyDescent="0.2">
      <c r="A26" s="1003" t="s">
        <v>305</v>
      </c>
      <c r="B26" s="1004"/>
      <c r="C26" s="1004"/>
      <c r="D26" s="1004"/>
      <c r="E26" s="1004"/>
      <c r="F26" s="1004"/>
      <c r="G26" s="1004"/>
      <c r="H26" s="1004"/>
      <c r="I26" s="1004"/>
      <c r="J26" s="1004"/>
      <c r="K26" s="1004"/>
      <c r="L26" s="1004"/>
      <c r="M26" s="1004"/>
      <c r="N26" s="1004"/>
      <c r="O26" s="1004"/>
      <c r="P26" s="1005"/>
      <c r="Q26" s="989" t="s">
        <v>334</v>
      </c>
      <c r="R26" s="990"/>
      <c r="S26" s="990"/>
      <c r="T26" s="990"/>
      <c r="U26" s="991"/>
      <c r="V26" s="989" t="s">
        <v>335</v>
      </c>
      <c r="W26" s="990"/>
      <c r="X26" s="990"/>
      <c r="Y26" s="990"/>
      <c r="Z26" s="991"/>
      <c r="AA26" s="989" t="s">
        <v>336</v>
      </c>
      <c r="AB26" s="990"/>
      <c r="AC26" s="990"/>
      <c r="AD26" s="990"/>
      <c r="AE26" s="990"/>
      <c r="AF26" s="1059" t="s">
        <v>337</v>
      </c>
      <c r="AG26" s="1010"/>
      <c r="AH26" s="1010"/>
      <c r="AI26" s="1010"/>
      <c r="AJ26" s="1060"/>
      <c r="AK26" s="990" t="s">
        <v>338</v>
      </c>
      <c r="AL26" s="990"/>
      <c r="AM26" s="990"/>
      <c r="AN26" s="990"/>
      <c r="AO26" s="991"/>
      <c r="AP26" s="989" t="s">
        <v>339</v>
      </c>
      <c r="AQ26" s="990"/>
      <c r="AR26" s="990"/>
      <c r="AS26" s="990"/>
      <c r="AT26" s="991"/>
      <c r="AU26" s="989" t="s">
        <v>340</v>
      </c>
      <c r="AV26" s="990"/>
      <c r="AW26" s="990"/>
      <c r="AX26" s="990"/>
      <c r="AY26" s="991"/>
      <c r="AZ26" s="989" t="s">
        <v>341</v>
      </c>
      <c r="BA26" s="990"/>
      <c r="BB26" s="990"/>
      <c r="BC26" s="990"/>
      <c r="BD26" s="991"/>
      <c r="BE26" s="989" t="s">
        <v>312</v>
      </c>
      <c r="BF26" s="990"/>
      <c r="BG26" s="990"/>
      <c r="BH26" s="990"/>
      <c r="BI26" s="995"/>
      <c r="BJ26" s="120"/>
      <c r="BK26" s="120"/>
      <c r="BL26" s="120"/>
      <c r="BM26" s="120"/>
      <c r="BN26" s="120"/>
      <c r="BO26" s="133"/>
      <c r="BP26" s="133"/>
      <c r="BQ26" s="130">
        <v>20</v>
      </c>
      <c r="BR26" s="131"/>
      <c r="BS26" s="1016"/>
      <c r="BT26" s="1017"/>
      <c r="BU26" s="1017"/>
      <c r="BV26" s="1017"/>
      <c r="BW26" s="1017"/>
      <c r="BX26" s="1017"/>
      <c r="BY26" s="1017"/>
      <c r="BZ26" s="1017"/>
      <c r="CA26" s="1017"/>
      <c r="CB26" s="1017"/>
      <c r="CC26" s="1017"/>
      <c r="CD26" s="1017"/>
      <c r="CE26" s="1017"/>
      <c r="CF26" s="1017"/>
      <c r="CG26" s="1018"/>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114"/>
    </row>
    <row r="27" spans="1:131" s="115" customFormat="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61"/>
      <c r="AG27" s="1013"/>
      <c r="AH27" s="1013"/>
      <c r="AI27" s="1013"/>
      <c r="AJ27" s="1062"/>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120"/>
      <c r="BK27" s="120"/>
      <c r="BL27" s="120"/>
      <c r="BM27" s="120"/>
      <c r="BN27" s="120"/>
      <c r="BO27" s="133"/>
      <c r="BP27" s="133"/>
      <c r="BQ27" s="130">
        <v>21</v>
      </c>
      <c r="BR27" s="131"/>
      <c r="BS27" s="1016"/>
      <c r="BT27" s="1017"/>
      <c r="BU27" s="1017"/>
      <c r="BV27" s="1017"/>
      <c r="BW27" s="1017"/>
      <c r="BX27" s="1017"/>
      <c r="BY27" s="1017"/>
      <c r="BZ27" s="1017"/>
      <c r="CA27" s="1017"/>
      <c r="CB27" s="1017"/>
      <c r="CC27" s="1017"/>
      <c r="CD27" s="1017"/>
      <c r="CE27" s="1017"/>
      <c r="CF27" s="1017"/>
      <c r="CG27" s="1018"/>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114"/>
    </row>
    <row r="28" spans="1:131" s="115" customFormat="1" ht="26.25" customHeight="1" thickTop="1" x14ac:dyDescent="0.2">
      <c r="A28" s="134">
        <v>1</v>
      </c>
      <c r="B28" s="1050" t="s">
        <v>342</v>
      </c>
      <c r="C28" s="1051"/>
      <c r="D28" s="1051"/>
      <c r="E28" s="1051"/>
      <c r="F28" s="1051"/>
      <c r="G28" s="1051"/>
      <c r="H28" s="1051"/>
      <c r="I28" s="1051"/>
      <c r="J28" s="1051"/>
      <c r="K28" s="1051"/>
      <c r="L28" s="1051"/>
      <c r="M28" s="1051"/>
      <c r="N28" s="1051"/>
      <c r="O28" s="1051"/>
      <c r="P28" s="1052"/>
      <c r="Q28" s="1053">
        <v>1318</v>
      </c>
      <c r="R28" s="1054"/>
      <c r="S28" s="1054"/>
      <c r="T28" s="1054"/>
      <c r="U28" s="1054"/>
      <c r="V28" s="1054">
        <v>1293</v>
      </c>
      <c r="W28" s="1054"/>
      <c r="X28" s="1054"/>
      <c r="Y28" s="1054"/>
      <c r="Z28" s="1054"/>
      <c r="AA28" s="1054">
        <v>25</v>
      </c>
      <c r="AB28" s="1054"/>
      <c r="AC28" s="1054"/>
      <c r="AD28" s="1054"/>
      <c r="AE28" s="1055"/>
      <c r="AF28" s="1056">
        <v>25</v>
      </c>
      <c r="AG28" s="1054"/>
      <c r="AH28" s="1054"/>
      <c r="AI28" s="1054"/>
      <c r="AJ28" s="1057"/>
      <c r="AK28" s="1058">
        <v>101</v>
      </c>
      <c r="AL28" s="1046"/>
      <c r="AM28" s="1046"/>
      <c r="AN28" s="1046"/>
      <c r="AO28" s="1046"/>
      <c r="AP28" s="1046" t="s">
        <v>325</v>
      </c>
      <c r="AQ28" s="1046"/>
      <c r="AR28" s="1046"/>
      <c r="AS28" s="1046"/>
      <c r="AT28" s="1046"/>
      <c r="AU28" s="1046" t="s">
        <v>325</v>
      </c>
      <c r="AV28" s="1046"/>
      <c r="AW28" s="1046"/>
      <c r="AX28" s="1046"/>
      <c r="AY28" s="1046"/>
      <c r="AZ28" s="1047"/>
      <c r="BA28" s="1047"/>
      <c r="BB28" s="1047"/>
      <c r="BC28" s="1047"/>
      <c r="BD28" s="1047"/>
      <c r="BE28" s="1048"/>
      <c r="BF28" s="1048"/>
      <c r="BG28" s="1048"/>
      <c r="BH28" s="1048"/>
      <c r="BI28" s="1049"/>
      <c r="BJ28" s="120"/>
      <c r="BK28" s="120"/>
      <c r="BL28" s="120"/>
      <c r="BM28" s="120"/>
      <c r="BN28" s="120"/>
      <c r="BO28" s="133"/>
      <c r="BP28" s="133"/>
      <c r="BQ28" s="130">
        <v>22</v>
      </c>
      <c r="BR28" s="131"/>
      <c r="BS28" s="1016"/>
      <c r="BT28" s="1017"/>
      <c r="BU28" s="1017"/>
      <c r="BV28" s="1017"/>
      <c r="BW28" s="1017"/>
      <c r="BX28" s="1017"/>
      <c r="BY28" s="1017"/>
      <c r="BZ28" s="1017"/>
      <c r="CA28" s="1017"/>
      <c r="CB28" s="1017"/>
      <c r="CC28" s="1017"/>
      <c r="CD28" s="1017"/>
      <c r="CE28" s="1017"/>
      <c r="CF28" s="1017"/>
      <c r="CG28" s="1018"/>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114"/>
    </row>
    <row r="29" spans="1:131" s="115" customFormat="1" ht="26.25" customHeight="1" x14ac:dyDescent="0.2">
      <c r="A29" s="134">
        <v>2</v>
      </c>
      <c r="B29" s="1031" t="s">
        <v>343</v>
      </c>
      <c r="C29" s="1032"/>
      <c r="D29" s="1032"/>
      <c r="E29" s="1032"/>
      <c r="F29" s="1032"/>
      <c r="G29" s="1032"/>
      <c r="H29" s="1032"/>
      <c r="I29" s="1032"/>
      <c r="J29" s="1032"/>
      <c r="K29" s="1032"/>
      <c r="L29" s="1032"/>
      <c r="M29" s="1032"/>
      <c r="N29" s="1032"/>
      <c r="O29" s="1032"/>
      <c r="P29" s="1033"/>
      <c r="Q29" s="1043">
        <v>848</v>
      </c>
      <c r="R29" s="1044"/>
      <c r="S29" s="1044"/>
      <c r="T29" s="1044"/>
      <c r="U29" s="1044"/>
      <c r="V29" s="1044">
        <v>825</v>
      </c>
      <c r="W29" s="1044"/>
      <c r="X29" s="1044"/>
      <c r="Y29" s="1044"/>
      <c r="Z29" s="1044"/>
      <c r="AA29" s="1044">
        <v>23</v>
      </c>
      <c r="AB29" s="1044"/>
      <c r="AC29" s="1044"/>
      <c r="AD29" s="1044"/>
      <c r="AE29" s="1045"/>
      <c r="AF29" s="1037">
        <v>23</v>
      </c>
      <c r="AG29" s="1038"/>
      <c r="AH29" s="1038"/>
      <c r="AI29" s="1038"/>
      <c r="AJ29" s="1039"/>
      <c r="AK29" s="980">
        <v>129</v>
      </c>
      <c r="AL29" s="971"/>
      <c r="AM29" s="971"/>
      <c r="AN29" s="971"/>
      <c r="AO29" s="971"/>
      <c r="AP29" s="971" t="s">
        <v>325</v>
      </c>
      <c r="AQ29" s="971"/>
      <c r="AR29" s="971"/>
      <c r="AS29" s="971"/>
      <c r="AT29" s="971"/>
      <c r="AU29" s="971" t="s">
        <v>325</v>
      </c>
      <c r="AV29" s="971"/>
      <c r="AW29" s="971"/>
      <c r="AX29" s="971"/>
      <c r="AY29" s="971"/>
      <c r="AZ29" s="1042"/>
      <c r="BA29" s="1042"/>
      <c r="BB29" s="1042"/>
      <c r="BC29" s="1042"/>
      <c r="BD29" s="1042"/>
      <c r="BE29" s="1026"/>
      <c r="BF29" s="1026"/>
      <c r="BG29" s="1026"/>
      <c r="BH29" s="1026"/>
      <c r="BI29" s="1027"/>
      <c r="BJ29" s="120"/>
      <c r="BK29" s="120"/>
      <c r="BL29" s="120"/>
      <c r="BM29" s="120"/>
      <c r="BN29" s="120"/>
      <c r="BO29" s="133"/>
      <c r="BP29" s="133"/>
      <c r="BQ29" s="130">
        <v>23</v>
      </c>
      <c r="BR29" s="131"/>
      <c r="BS29" s="1016"/>
      <c r="BT29" s="1017"/>
      <c r="BU29" s="1017"/>
      <c r="BV29" s="1017"/>
      <c r="BW29" s="1017"/>
      <c r="BX29" s="1017"/>
      <c r="BY29" s="1017"/>
      <c r="BZ29" s="1017"/>
      <c r="CA29" s="1017"/>
      <c r="CB29" s="1017"/>
      <c r="CC29" s="1017"/>
      <c r="CD29" s="1017"/>
      <c r="CE29" s="1017"/>
      <c r="CF29" s="1017"/>
      <c r="CG29" s="1018"/>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114"/>
    </row>
    <row r="30" spans="1:131" s="115" customFormat="1" ht="26.25" customHeight="1" x14ac:dyDescent="0.2">
      <c r="A30" s="134">
        <v>3</v>
      </c>
      <c r="B30" s="1031" t="s">
        <v>344</v>
      </c>
      <c r="C30" s="1032"/>
      <c r="D30" s="1032"/>
      <c r="E30" s="1032"/>
      <c r="F30" s="1032"/>
      <c r="G30" s="1032"/>
      <c r="H30" s="1032"/>
      <c r="I30" s="1032"/>
      <c r="J30" s="1032"/>
      <c r="K30" s="1032"/>
      <c r="L30" s="1032"/>
      <c r="M30" s="1032"/>
      <c r="N30" s="1032"/>
      <c r="O30" s="1032"/>
      <c r="P30" s="1033"/>
      <c r="Q30" s="1043">
        <v>99</v>
      </c>
      <c r="R30" s="1044"/>
      <c r="S30" s="1044"/>
      <c r="T30" s="1044"/>
      <c r="U30" s="1044"/>
      <c r="V30" s="1044">
        <v>98</v>
      </c>
      <c r="W30" s="1044"/>
      <c r="X30" s="1044"/>
      <c r="Y30" s="1044"/>
      <c r="Z30" s="1044"/>
      <c r="AA30" s="1044">
        <v>1</v>
      </c>
      <c r="AB30" s="1044"/>
      <c r="AC30" s="1044"/>
      <c r="AD30" s="1044"/>
      <c r="AE30" s="1045"/>
      <c r="AF30" s="1037">
        <v>1</v>
      </c>
      <c r="AG30" s="1038"/>
      <c r="AH30" s="1038"/>
      <c r="AI30" s="1038"/>
      <c r="AJ30" s="1039"/>
      <c r="AK30" s="980">
        <v>44</v>
      </c>
      <c r="AL30" s="971"/>
      <c r="AM30" s="971"/>
      <c r="AN30" s="971"/>
      <c r="AO30" s="971"/>
      <c r="AP30" s="971" t="s">
        <v>325</v>
      </c>
      <c r="AQ30" s="971"/>
      <c r="AR30" s="971"/>
      <c r="AS30" s="971"/>
      <c r="AT30" s="971"/>
      <c r="AU30" s="971" t="s">
        <v>325</v>
      </c>
      <c r="AV30" s="971"/>
      <c r="AW30" s="971"/>
      <c r="AX30" s="971"/>
      <c r="AY30" s="971"/>
      <c r="AZ30" s="1042"/>
      <c r="BA30" s="1042"/>
      <c r="BB30" s="1042"/>
      <c r="BC30" s="1042"/>
      <c r="BD30" s="1042"/>
      <c r="BE30" s="1026"/>
      <c r="BF30" s="1026"/>
      <c r="BG30" s="1026"/>
      <c r="BH30" s="1026"/>
      <c r="BI30" s="1027"/>
      <c r="BJ30" s="120"/>
      <c r="BK30" s="120"/>
      <c r="BL30" s="120"/>
      <c r="BM30" s="120"/>
      <c r="BN30" s="120"/>
      <c r="BO30" s="133"/>
      <c r="BP30" s="133"/>
      <c r="BQ30" s="130">
        <v>24</v>
      </c>
      <c r="BR30" s="131"/>
      <c r="BS30" s="1016"/>
      <c r="BT30" s="1017"/>
      <c r="BU30" s="1017"/>
      <c r="BV30" s="1017"/>
      <c r="BW30" s="1017"/>
      <c r="BX30" s="1017"/>
      <c r="BY30" s="1017"/>
      <c r="BZ30" s="1017"/>
      <c r="CA30" s="1017"/>
      <c r="CB30" s="1017"/>
      <c r="CC30" s="1017"/>
      <c r="CD30" s="1017"/>
      <c r="CE30" s="1017"/>
      <c r="CF30" s="1017"/>
      <c r="CG30" s="1018"/>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114"/>
    </row>
    <row r="31" spans="1:131" s="115" customFormat="1" ht="26.25" customHeight="1" x14ac:dyDescent="0.2">
      <c r="A31" s="134">
        <v>4</v>
      </c>
      <c r="B31" s="1031" t="s">
        <v>345</v>
      </c>
      <c r="C31" s="1032"/>
      <c r="D31" s="1032"/>
      <c r="E31" s="1032"/>
      <c r="F31" s="1032"/>
      <c r="G31" s="1032"/>
      <c r="H31" s="1032"/>
      <c r="I31" s="1032"/>
      <c r="J31" s="1032"/>
      <c r="K31" s="1032"/>
      <c r="L31" s="1032"/>
      <c r="M31" s="1032"/>
      <c r="N31" s="1032"/>
      <c r="O31" s="1032"/>
      <c r="P31" s="1033"/>
      <c r="Q31" s="1043">
        <v>96</v>
      </c>
      <c r="R31" s="1044"/>
      <c r="S31" s="1044"/>
      <c r="T31" s="1044"/>
      <c r="U31" s="1044"/>
      <c r="V31" s="1044">
        <v>27</v>
      </c>
      <c r="W31" s="1044"/>
      <c r="X31" s="1044"/>
      <c r="Y31" s="1044"/>
      <c r="Z31" s="1044"/>
      <c r="AA31" s="1044">
        <v>69</v>
      </c>
      <c r="AB31" s="1044"/>
      <c r="AC31" s="1044"/>
      <c r="AD31" s="1044"/>
      <c r="AE31" s="1045"/>
      <c r="AF31" s="1037">
        <v>69</v>
      </c>
      <c r="AG31" s="1038"/>
      <c r="AH31" s="1038"/>
      <c r="AI31" s="1038"/>
      <c r="AJ31" s="1039"/>
      <c r="AK31" s="980" t="s">
        <v>325</v>
      </c>
      <c r="AL31" s="971"/>
      <c r="AM31" s="971"/>
      <c r="AN31" s="971"/>
      <c r="AO31" s="971"/>
      <c r="AP31" s="971">
        <v>260</v>
      </c>
      <c r="AQ31" s="971"/>
      <c r="AR31" s="971"/>
      <c r="AS31" s="971"/>
      <c r="AT31" s="971"/>
      <c r="AU31" s="971" t="s">
        <v>325</v>
      </c>
      <c r="AV31" s="971"/>
      <c r="AW31" s="971"/>
      <c r="AX31" s="971"/>
      <c r="AY31" s="971"/>
      <c r="AZ31" s="1042" t="s">
        <v>325</v>
      </c>
      <c r="BA31" s="1042"/>
      <c r="BB31" s="1042"/>
      <c r="BC31" s="1042"/>
      <c r="BD31" s="1042"/>
      <c r="BE31" s="1026" t="s">
        <v>346</v>
      </c>
      <c r="BF31" s="1026"/>
      <c r="BG31" s="1026"/>
      <c r="BH31" s="1026"/>
      <c r="BI31" s="1027"/>
      <c r="BJ31" s="120"/>
      <c r="BK31" s="120"/>
      <c r="BL31" s="120"/>
      <c r="BM31" s="120"/>
      <c r="BN31" s="120"/>
      <c r="BO31" s="133"/>
      <c r="BP31" s="133"/>
      <c r="BQ31" s="130">
        <v>25</v>
      </c>
      <c r="BR31" s="131"/>
      <c r="BS31" s="1016"/>
      <c r="BT31" s="1017"/>
      <c r="BU31" s="1017"/>
      <c r="BV31" s="1017"/>
      <c r="BW31" s="1017"/>
      <c r="BX31" s="1017"/>
      <c r="BY31" s="1017"/>
      <c r="BZ31" s="1017"/>
      <c r="CA31" s="1017"/>
      <c r="CB31" s="1017"/>
      <c r="CC31" s="1017"/>
      <c r="CD31" s="1017"/>
      <c r="CE31" s="1017"/>
      <c r="CF31" s="1017"/>
      <c r="CG31" s="1018"/>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114"/>
    </row>
    <row r="32" spans="1:131" s="115" customFormat="1" ht="26.25" customHeight="1" x14ac:dyDescent="0.2">
      <c r="A32" s="134">
        <v>5</v>
      </c>
      <c r="B32" s="1031" t="s">
        <v>347</v>
      </c>
      <c r="C32" s="1032"/>
      <c r="D32" s="1032"/>
      <c r="E32" s="1032"/>
      <c r="F32" s="1032"/>
      <c r="G32" s="1032"/>
      <c r="H32" s="1032"/>
      <c r="I32" s="1032"/>
      <c r="J32" s="1032"/>
      <c r="K32" s="1032"/>
      <c r="L32" s="1032"/>
      <c r="M32" s="1032"/>
      <c r="N32" s="1032"/>
      <c r="O32" s="1032"/>
      <c r="P32" s="1033"/>
      <c r="Q32" s="1043">
        <v>165</v>
      </c>
      <c r="R32" s="1044"/>
      <c r="S32" s="1044"/>
      <c r="T32" s="1044"/>
      <c r="U32" s="1044"/>
      <c r="V32" s="1044">
        <v>163</v>
      </c>
      <c r="W32" s="1044"/>
      <c r="X32" s="1044"/>
      <c r="Y32" s="1044"/>
      <c r="Z32" s="1044"/>
      <c r="AA32" s="1044">
        <v>2</v>
      </c>
      <c r="AB32" s="1044"/>
      <c r="AC32" s="1044"/>
      <c r="AD32" s="1044"/>
      <c r="AE32" s="1045"/>
      <c r="AF32" s="1037">
        <v>2</v>
      </c>
      <c r="AG32" s="1038"/>
      <c r="AH32" s="1038"/>
      <c r="AI32" s="1038"/>
      <c r="AJ32" s="1039"/>
      <c r="AK32" s="980">
        <v>64</v>
      </c>
      <c r="AL32" s="971"/>
      <c r="AM32" s="971"/>
      <c r="AN32" s="971"/>
      <c r="AO32" s="971"/>
      <c r="AP32" s="971">
        <v>1121</v>
      </c>
      <c r="AQ32" s="971"/>
      <c r="AR32" s="971"/>
      <c r="AS32" s="971"/>
      <c r="AT32" s="971"/>
      <c r="AU32" s="971" t="s">
        <v>325</v>
      </c>
      <c r="AV32" s="971"/>
      <c r="AW32" s="971"/>
      <c r="AX32" s="971"/>
      <c r="AY32" s="971"/>
      <c r="AZ32" s="1042" t="s">
        <v>325</v>
      </c>
      <c r="BA32" s="1042"/>
      <c r="BB32" s="1042"/>
      <c r="BC32" s="1042"/>
      <c r="BD32" s="1042"/>
      <c r="BE32" s="1026" t="s">
        <v>348</v>
      </c>
      <c r="BF32" s="1026"/>
      <c r="BG32" s="1026"/>
      <c r="BH32" s="1026"/>
      <c r="BI32" s="1027"/>
      <c r="BJ32" s="120"/>
      <c r="BK32" s="120"/>
      <c r="BL32" s="120"/>
      <c r="BM32" s="120"/>
      <c r="BN32" s="120"/>
      <c r="BO32" s="133"/>
      <c r="BP32" s="133"/>
      <c r="BQ32" s="130">
        <v>26</v>
      </c>
      <c r="BR32" s="131"/>
      <c r="BS32" s="1016"/>
      <c r="BT32" s="1017"/>
      <c r="BU32" s="1017"/>
      <c r="BV32" s="1017"/>
      <c r="BW32" s="1017"/>
      <c r="BX32" s="1017"/>
      <c r="BY32" s="1017"/>
      <c r="BZ32" s="1017"/>
      <c r="CA32" s="1017"/>
      <c r="CB32" s="1017"/>
      <c r="CC32" s="1017"/>
      <c r="CD32" s="1017"/>
      <c r="CE32" s="1017"/>
      <c r="CF32" s="1017"/>
      <c r="CG32" s="1018"/>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114"/>
    </row>
    <row r="33" spans="1:131" s="115" customFormat="1" ht="26.25" customHeight="1" x14ac:dyDescent="0.2">
      <c r="A33" s="134">
        <v>6</v>
      </c>
      <c r="B33" s="1031" t="s">
        <v>349</v>
      </c>
      <c r="C33" s="1032"/>
      <c r="D33" s="1032"/>
      <c r="E33" s="1032"/>
      <c r="F33" s="1032"/>
      <c r="G33" s="1032"/>
      <c r="H33" s="1032"/>
      <c r="I33" s="1032"/>
      <c r="J33" s="1032"/>
      <c r="K33" s="1032"/>
      <c r="L33" s="1032"/>
      <c r="M33" s="1032"/>
      <c r="N33" s="1032"/>
      <c r="O33" s="1032"/>
      <c r="P33" s="1033"/>
      <c r="Q33" s="1043">
        <v>20</v>
      </c>
      <c r="R33" s="1044"/>
      <c r="S33" s="1044"/>
      <c r="T33" s="1044"/>
      <c r="U33" s="1044"/>
      <c r="V33" s="1044">
        <v>20</v>
      </c>
      <c r="W33" s="1044"/>
      <c r="X33" s="1044"/>
      <c r="Y33" s="1044"/>
      <c r="Z33" s="1044"/>
      <c r="AA33" s="1044">
        <v>0</v>
      </c>
      <c r="AB33" s="1044"/>
      <c r="AC33" s="1044"/>
      <c r="AD33" s="1044"/>
      <c r="AE33" s="1045"/>
      <c r="AF33" s="1037">
        <v>0</v>
      </c>
      <c r="AG33" s="1038"/>
      <c r="AH33" s="1038"/>
      <c r="AI33" s="1038"/>
      <c r="AJ33" s="1039"/>
      <c r="AK33" s="980">
        <v>6</v>
      </c>
      <c r="AL33" s="971"/>
      <c r="AM33" s="971"/>
      <c r="AN33" s="971"/>
      <c r="AO33" s="971"/>
      <c r="AP33" s="971">
        <v>57</v>
      </c>
      <c r="AQ33" s="971"/>
      <c r="AR33" s="971"/>
      <c r="AS33" s="971"/>
      <c r="AT33" s="971"/>
      <c r="AU33" s="971" t="s">
        <v>325</v>
      </c>
      <c r="AV33" s="971"/>
      <c r="AW33" s="971"/>
      <c r="AX33" s="971"/>
      <c r="AY33" s="971"/>
      <c r="AZ33" s="1042" t="s">
        <v>325</v>
      </c>
      <c r="BA33" s="1042"/>
      <c r="BB33" s="1042"/>
      <c r="BC33" s="1042"/>
      <c r="BD33" s="1042"/>
      <c r="BE33" s="1026" t="s">
        <v>348</v>
      </c>
      <c r="BF33" s="1026"/>
      <c r="BG33" s="1026"/>
      <c r="BH33" s="1026"/>
      <c r="BI33" s="1027"/>
      <c r="BJ33" s="120"/>
      <c r="BK33" s="120"/>
      <c r="BL33" s="120"/>
      <c r="BM33" s="120"/>
      <c r="BN33" s="120"/>
      <c r="BO33" s="133"/>
      <c r="BP33" s="133"/>
      <c r="BQ33" s="130">
        <v>27</v>
      </c>
      <c r="BR33" s="131"/>
      <c r="BS33" s="1016"/>
      <c r="BT33" s="1017"/>
      <c r="BU33" s="1017"/>
      <c r="BV33" s="1017"/>
      <c r="BW33" s="1017"/>
      <c r="BX33" s="1017"/>
      <c r="BY33" s="1017"/>
      <c r="BZ33" s="1017"/>
      <c r="CA33" s="1017"/>
      <c r="CB33" s="1017"/>
      <c r="CC33" s="1017"/>
      <c r="CD33" s="1017"/>
      <c r="CE33" s="1017"/>
      <c r="CF33" s="1017"/>
      <c r="CG33" s="1018"/>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114"/>
    </row>
    <row r="34" spans="1:131" s="115" customFormat="1" ht="26.25" customHeight="1" x14ac:dyDescent="0.2">
      <c r="A34" s="134">
        <v>7</v>
      </c>
      <c r="B34" s="1031" t="s">
        <v>350</v>
      </c>
      <c r="C34" s="1032"/>
      <c r="D34" s="1032"/>
      <c r="E34" s="1032"/>
      <c r="F34" s="1032"/>
      <c r="G34" s="1032"/>
      <c r="H34" s="1032"/>
      <c r="I34" s="1032"/>
      <c r="J34" s="1032"/>
      <c r="K34" s="1032"/>
      <c r="L34" s="1032"/>
      <c r="M34" s="1032"/>
      <c r="N34" s="1032"/>
      <c r="O34" s="1032"/>
      <c r="P34" s="1033"/>
      <c r="Q34" s="1043">
        <v>32</v>
      </c>
      <c r="R34" s="1044"/>
      <c r="S34" s="1044"/>
      <c r="T34" s="1044"/>
      <c r="U34" s="1044"/>
      <c r="V34" s="1044">
        <v>32</v>
      </c>
      <c r="W34" s="1044"/>
      <c r="X34" s="1044"/>
      <c r="Y34" s="1044"/>
      <c r="Z34" s="1044"/>
      <c r="AA34" s="1044">
        <v>0</v>
      </c>
      <c r="AB34" s="1044"/>
      <c r="AC34" s="1044"/>
      <c r="AD34" s="1044"/>
      <c r="AE34" s="1045"/>
      <c r="AF34" s="1037">
        <v>0</v>
      </c>
      <c r="AG34" s="1038"/>
      <c r="AH34" s="1038"/>
      <c r="AI34" s="1038"/>
      <c r="AJ34" s="1039"/>
      <c r="AK34" s="980">
        <v>3</v>
      </c>
      <c r="AL34" s="971"/>
      <c r="AM34" s="971"/>
      <c r="AN34" s="971"/>
      <c r="AO34" s="971"/>
      <c r="AP34" s="971">
        <v>99</v>
      </c>
      <c r="AQ34" s="971"/>
      <c r="AR34" s="971"/>
      <c r="AS34" s="971"/>
      <c r="AT34" s="971"/>
      <c r="AU34" s="971" t="s">
        <v>325</v>
      </c>
      <c r="AV34" s="971"/>
      <c r="AW34" s="971"/>
      <c r="AX34" s="971"/>
      <c r="AY34" s="971"/>
      <c r="AZ34" s="1042" t="s">
        <v>325</v>
      </c>
      <c r="BA34" s="1042"/>
      <c r="BB34" s="1042"/>
      <c r="BC34" s="1042"/>
      <c r="BD34" s="1042"/>
      <c r="BE34" s="1026" t="s">
        <v>348</v>
      </c>
      <c r="BF34" s="1026"/>
      <c r="BG34" s="1026"/>
      <c r="BH34" s="1026"/>
      <c r="BI34" s="1027"/>
      <c r="BJ34" s="120"/>
      <c r="BK34" s="120"/>
      <c r="BL34" s="120"/>
      <c r="BM34" s="120"/>
      <c r="BN34" s="120"/>
      <c r="BO34" s="133"/>
      <c r="BP34" s="133"/>
      <c r="BQ34" s="130">
        <v>28</v>
      </c>
      <c r="BR34" s="131"/>
      <c r="BS34" s="1016"/>
      <c r="BT34" s="1017"/>
      <c r="BU34" s="1017"/>
      <c r="BV34" s="1017"/>
      <c r="BW34" s="1017"/>
      <c r="BX34" s="1017"/>
      <c r="BY34" s="1017"/>
      <c r="BZ34" s="1017"/>
      <c r="CA34" s="1017"/>
      <c r="CB34" s="1017"/>
      <c r="CC34" s="1017"/>
      <c r="CD34" s="1017"/>
      <c r="CE34" s="1017"/>
      <c r="CF34" s="1017"/>
      <c r="CG34" s="1018"/>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114"/>
    </row>
    <row r="35" spans="1:131" s="115" customFormat="1" ht="26.25" customHeight="1" x14ac:dyDescent="0.2">
      <c r="A35" s="134">
        <v>8</v>
      </c>
      <c r="B35" s="1031"/>
      <c r="C35" s="1032"/>
      <c r="D35" s="1032"/>
      <c r="E35" s="1032"/>
      <c r="F35" s="1032"/>
      <c r="G35" s="1032"/>
      <c r="H35" s="1032"/>
      <c r="I35" s="1032"/>
      <c r="J35" s="1032"/>
      <c r="K35" s="1032"/>
      <c r="L35" s="1032"/>
      <c r="M35" s="1032"/>
      <c r="N35" s="1032"/>
      <c r="O35" s="1032"/>
      <c r="P35" s="1033"/>
      <c r="Q35" s="1043"/>
      <c r="R35" s="1044"/>
      <c r="S35" s="1044"/>
      <c r="T35" s="1044"/>
      <c r="U35" s="1044"/>
      <c r="V35" s="1044"/>
      <c r="W35" s="1044"/>
      <c r="X35" s="1044"/>
      <c r="Y35" s="1044"/>
      <c r="Z35" s="1044"/>
      <c r="AA35" s="1044"/>
      <c r="AB35" s="1044"/>
      <c r="AC35" s="1044"/>
      <c r="AD35" s="1044"/>
      <c r="AE35" s="1045"/>
      <c r="AF35" s="1037"/>
      <c r="AG35" s="1038"/>
      <c r="AH35" s="1038"/>
      <c r="AI35" s="1038"/>
      <c r="AJ35" s="1039"/>
      <c r="AK35" s="980"/>
      <c r="AL35" s="971"/>
      <c r="AM35" s="971"/>
      <c r="AN35" s="971"/>
      <c r="AO35" s="971"/>
      <c r="AP35" s="971"/>
      <c r="AQ35" s="971"/>
      <c r="AR35" s="971"/>
      <c r="AS35" s="971"/>
      <c r="AT35" s="971"/>
      <c r="AU35" s="971"/>
      <c r="AV35" s="971"/>
      <c r="AW35" s="971"/>
      <c r="AX35" s="971"/>
      <c r="AY35" s="971"/>
      <c r="AZ35" s="1042"/>
      <c r="BA35" s="1042"/>
      <c r="BB35" s="1042"/>
      <c r="BC35" s="1042"/>
      <c r="BD35" s="1042"/>
      <c r="BE35" s="1026"/>
      <c r="BF35" s="1026"/>
      <c r="BG35" s="1026"/>
      <c r="BH35" s="1026"/>
      <c r="BI35" s="1027"/>
      <c r="BJ35" s="120"/>
      <c r="BK35" s="120"/>
      <c r="BL35" s="120"/>
      <c r="BM35" s="120"/>
      <c r="BN35" s="120"/>
      <c r="BO35" s="133"/>
      <c r="BP35" s="133"/>
      <c r="BQ35" s="130">
        <v>29</v>
      </c>
      <c r="BR35" s="131"/>
      <c r="BS35" s="1016"/>
      <c r="BT35" s="1017"/>
      <c r="BU35" s="1017"/>
      <c r="BV35" s="1017"/>
      <c r="BW35" s="1017"/>
      <c r="BX35" s="1017"/>
      <c r="BY35" s="1017"/>
      <c r="BZ35" s="1017"/>
      <c r="CA35" s="1017"/>
      <c r="CB35" s="1017"/>
      <c r="CC35" s="1017"/>
      <c r="CD35" s="1017"/>
      <c r="CE35" s="1017"/>
      <c r="CF35" s="1017"/>
      <c r="CG35" s="1018"/>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114"/>
    </row>
    <row r="36" spans="1:131" s="115" customFormat="1" ht="26.25" customHeight="1" x14ac:dyDescent="0.2">
      <c r="A36" s="134">
        <v>9</v>
      </c>
      <c r="B36" s="1031"/>
      <c r="C36" s="1032"/>
      <c r="D36" s="1032"/>
      <c r="E36" s="1032"/>
      <c r="F36" s="1032"/>
      <c r="G36" s="1032"/>
      <c r="H36" s="1032"/>
      <c r="I36" s="1032"/>
      <c r="J36" s="1032"/>
      <c r="K36" s="1032"/>
      <c r="L36" s="1032"/>
      <c r="M36" s="1032"/>
      <c r="N36" s="1032"/>
      <c r="O36" s="1032"/>
      <c r="P36" s="1033"/>
      <c r="Q36" s="1043"/>
      <c r="R36" s="1044"/>
      <c r="S36" s="1044"/>
      <c r="T36" s="1044"/>
      <c r="U36" s="1044"/>
      <c r="V36" s="1044"/>
      <c r="W36" s="1044"/>
      <c r="X36" s="1044"/>
      <c r="Y36" s="1044"/>
      <c r="Z36" s="1044"/>
      <c r="AA36" s="1044"/>
      <c r="AB36" s="1044"/>
      <c r="AC36" s="1044"/>
      <c r="AD36" s="1044"/>
      <c r="AE36" s="1045"/>
      <c r="AF36" s="1037"/>
      <c r="AG36" s="1038"/>
      <c r="AH36" s="1038"/>
      <c r="AI36" s="1038"/>
      <c r="AJ36" s="1039"/>
      <c r="AK36" s="980"/>
      <c r="AL36" s="971"/>
      <c r="AM36" s="971"/>
      <c r="AN36" s="971"/>
      <c r="AO36" s="971"/>
      <c r="AP36" s="971"/>
      <c r="AQ36" s="971"/>
      <c r="AR36" s="971"/>
      <c r="AS36" s="971"/>
      <c r="AT36" s="971"/>
      <c r="AU36" s="971"/>
      <c r="AV36" s="971"/>
      <c r="AW36" s="971"/>
      <c r="AX36" s="971"/>
      <c r="AY36" s="971"/>
      <c r="AZ36" s="1042"/>
      <c r="BA36" s="1042"/>
      <c r="BB36" s="1042"/>
      <c r="BC36" s="1042"/>
      <c r="BD36" s="1042"/>
      <c r="BE36" s="1026"/>
      <c r="BF36" s="1026"/>
      <c r="BG36" s="1026"/>
      <c r="BH36" s="1026"/>
      <c r="BI36" s="1027"/>
      <c r="BJ36" s="120"/>
      <c r="BK36" s="120"/>
      <c r="BL36" s="120"/>
      <c r="BM36" s="120"/>
      <c r="BN36" s="120"/>
      <c r="BO36" s="133"/>
      <c r="BP36" s="133"/>
      <c r="BQ36" s="130">
        <v>30</v>
      </c>
      <c r="BR36" s="131"/>
      <c r="BS36" s="1016"/>
      <c r="BT36" s="1017"/>
      <c r="BU36" s="1017"/>
      <c r="BV36" s="1017"/>
      <c r="BW36" s="1017"/>
      <c r="BX36" s="1017"/>
      <c r="BY36" s="1017"/>
      <c r="BZ36" s="1017"/>
      <c r="CA36" s="1017"/>
      <c r="CB36" s="1017"/>
      <c r="CC36" s="1017"/>
      <c r="CD36" s="1017"/>
      <c r="CE36" s="1017"/>
      <c r="CF36" s="1017"/>
      <c r="CG36" s="1018"/>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114"/>
    </row>
    <row r="37" spans="1:131" s="115" customFormat="1" ht="26.25" customHeight="1" x14ac:dyDescent="0.2">
      <c r="A37" s="134">
        <v>10</v>
      </c>
      <c r="B37" s="1031"/>
      <c r="C37" s="1032"/>
      <c r="D37" s="1032"/>
      <c r="E37" s="1032"/>
      <c r="F37" s="1032"/>
      <c r="G37" s="1032"/>
      <c r="H37" s="1032"/>
      <c r="I37" s="1032"/>
      <c r="J37" s="1032"/>
      <c r="K37" s="1032"/>
      <c r="L37" s="1032"/>
      <c r="M37" s="1032"/>
      <c r="N37" s="1032"/>
      <c r="O37" s="1032"/>
      <c r="P37" s="1033"/>
      <c r="Q37" s="1043"/>
      <c r="R37" s="1044"/>
      <c r="S37" s="1044"/>
      <c r="T37" s="1044"/>
      <c r="U37" s="1044"/>
      <c r="V37" s="1044"/>
      <c r="W37" s="1044"/>
      <c r="X37" s="1044"/>
      <c r="Y37" s="1044"/>
      <c r="Z37" s="1044"/>
      <c r="AA37" s="1044"/>
      <c r="AB37" s="1044"/>
      <c r="AC37" s="1044"/>
      <c r="AD37" s="1044"/>
      <c r="AE37" s="1045"/>
      <c r="AF37" s="1037"/>
      <c r="AG37" s="1038"/>
      <c r="AH37" s="1038"/>
      <c r="AI37" s="1038"/>
      <c r="AJ37" s="1039"/>
      <c r="AK37" s="980"/>
      <c r="AL37" s="971"/>
      <c r="AM37" s="971"/>
      <c r="AN37" s="971"/>
      <c r="AO37" s="971"/>
      <c r="AP37" s="971"/>
      <c r="AQ37" s="971"/>
      <c r="AR37" s="971"/>
      <c r="AS37" s="971"/>
      <c r="AT37" s="971"/>
      <c r="AU37" s="971"/>
      <c r="AV37" s="971"/>
      <c r="AW37" s="971"/>
      <c r="AX37" s="971"/>
      <c r="AY37" s="971"/>
      <c r="AZ37" s="1042"/>
      <c r="BA37" s="1042"/>
      <c r="BB37" s="1042"/>
      <c r="BC37" s="1042"/>
      <c r="BD37" s="1042"/>
      <c r="BE37" s="1026"/>
      <c r="BF37" s="1026"/>
      <c r="BG37" s="1026"/>
      <c r="BH37" s="1026"/>
      <c r="BI37" s="1027"/>
      <c r="BJ37" s="120"/>
      <c r="BK37" s="120"/>
      <c r="BL37" s="120"/>
      <c r="BM37" s="120"/>
      <c r="BN37" s="120"/>
      <c r="BO37" s="133"/>
      <c r="BP37" s="133"/>
      <c r="BQ37" s="130">
        <v>31</v>
      </c>
      <c r="BR37" s="131"/>
      <c r="BS37" s="1016"/>
      <c r="BT37" s="1017"/>
      <c r="BU37" s="1017"/>
      <c r="BV37" s="1017"/>
      <c r="BW37" s="1017"/>
      <c r="BX37" s="1017"/>
      <c r="BY37" s="1017"/>
      <c r="BZ37" s="1017"/>
      <c r="CA37" s="1017"/>
      <c r="CB37" s="1017"/>
      <c r="CC37" s="1017"/>
      <c r="CD37" s="1017"/>
      <c r="CE37" s="1017"/>
      <c r="CF37" s="1017"/>
      <c r="CG37" s="1018"/>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114"/>
    </row>
    <row r="38" spans="1:131" s="115" customFormat="1" ht="26.25" customHeight="1" x14ac:dyDescent="0.2">
      <c r="A38" s="134">
        <v>11</v>
      </c>
      <c r="B38" s="1031"/>
      <c r="C38" s="1032"/>
      <c r="D38" s="1032"/>
      <c r="E38" s="1032"/>
      <c r="F38" s="1032"/>
      <c r="G38" s="1032"/>
      <c r="H38" s="1032"/>
      <c r="I38" s="1032"/>
      <c r="J38" s="1032"/>
      <c r="K38" s="1032"/>
      <c r="L38" s="1032"/>
      <c r="M38" s="1032"/>
      <c r="N38" s="1032"/>
      <c r="O38" s="1032"/>
      <c r="P38" s="1033"/>
      <c r="Q38" s="1043"/>
      <c r="R38" s="1044"/>
      <c r="S38" s="1044"/>
      <c r="T38" s="1044"/>
      <c r="U38" s="1044"/>
      <c r="V38" s="1044"/>
      <c r="W38" s="1044"/>
      <c r="X38" s="1044"/>
      <c r="Y38" s="1044"/>
      <c r="Z38" s="1044"/>
      <c r="AA38" s="1044"/>
      <c r="AB38" s="1044"/>
      <c r="AC38" s="1044"/>
      <c r="AD38" s="1044"/>
      <c r="AE38" s="1045"/>
      <c r="AF38" s="1037"/>
      <c r="AG38" s="1038"/>
      <c r="AH38" s="1038"/>
      <c r="AI38" s="1038"/>
      <c r="AJ38" s="1039"/>
      <c r="AK38" s="980"/>
      <c r="AL38" s="971"/>
      <c r="AM38" s="971"/>
      <c r="AN38" s="971"/>
      <c r="AO38" s="971"/>
      <c r="AP38" s="971"/>
      <c r="AQ38" s="971"/>
      <c r="AR38" s="971"/>
      <c r="AS38" s="971"/>
      <c r="AT38" s="971"/>
      <c r="AU38" s="971"/>
      <c r="AV38" s="971"/>
      <c r="AW38" s="971"/>
      <c r="AX38" s="971"/>
      <c r="AY38" s="971"/>
      <c r="AZ38" s="1042"/>
      <c r="BA38" s="1042"/>
      <c r="BB38" s="1042"/>
      <c r="BC38" s="1042"/>
      <c r="BD38" s="1042"/>
      <c r="BE38" s="1026"/>
      <c r="BF38" s="1026"/>
      <c r="BG38" s="1026"/>
      <c r="BH38" s="1026"/>
      <c r="BI38" s="1027"/>
      <c r="BJ38" s="120"/>
      <c r="BK38" s="120"/>
      <c r="BL38" s="120"/>
      <c r="BM38" s="120"/>
      <c r="BN38" s="120"/>
      <c r="BO38" s="133"/>
      <c r="BP38" s="133"/>
      <c r="BQ38" s="130">
        <v>32</v>
      </c>
      <c r="BR38" s="131"/>
      <c r="BS38" s="1016"/>
      <c r="BT38" s="1017"/>
      <c r="BU38" s="1017"/>
      <c r="BV38" s="1017"/>
      <c r="BW38" s="1017"/>
      <c r="BX38" s="1017"/>
      <c r="BY38" s="1017"/>
      <c r="BZ38" s="1017"/>
      <c r="CA38" s="1017"/>
      <c r="CB38" s="1017"/>
      <c r="CC38" s="1017"/>
      <c r="CD38" s="1017"/>
      <c r="CE38" s="1017"/>
      <c r="CF38" s="1017"/>
      <c r="CG38" s="1018"/>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114"/>
    </row>
    <row r="39" spans="1:131" s="115" customFormat="1" ht="26.25" customHeight="1" x14ac:dyDescent="0.2">
      <c r="A39" s="134">
        <v>12</v>
      </c>
      <c r="B39" s="1031"/>
      <c r="C39" s="1032"/>
      <c r="D39" s="1032"/>
      <c r="E39" s="1032"/>
      <c r="F39" s="1032"/>
      <c r="G39" s="1032"/>
      <c r="H39" s="1032"/>
      <c r="I39" s="1032"/>
      <c r="J39" s="1032"/>
      <c r="K39" s="1032"/>
      <c r="L39" s="1032"/>
      <c r="M39" s="1032"/>
      <c r="N39" s="1032"/>
      <c r="O39" s="1032"/>
      <c r="P39" s="1033"/>
      <c r="Q39" s="1043"/>
      <c r="R39" s="1044"/>
      <c r="S39" s="1044"/>
      <c r="T39" s="1044"/>
      <c r="U39" s="1044"/>
      <c r="V39" s="1044"/>
      <c r="W39" s="1044"/>
      <c r="X39" s="1044"/>
      <c r="Y39" s="1044"/>
      <c r="Z39" s="1044"/>
      <c r="AA39" s="1044"/>
      <c r="AB39" s="1044"/>
      <c r="AC39" s="1044"/>
      <c r="AD39" s="1044"/>
      <c r="AE39" s="1045"/>
      <c r="AF39" s="1037"/>
      <c r="AG39" s="1038"/>
      <c r="AH39" s="1038"/>
      <c r="AI39" s="1038"/>
      <c r="AJ39" s="1039"/>
      <c r="AK39" s="980"/>
      <c r="AL39" s="971"/>
      <c r="AM39" s="971"/>
      <c r="AN39" s="971"/>
      <c r="AO39" s="971"/>
      <c r="AP39" s="971"/>
      <c r="AQ39" s="971"/>
      <c r="AR39" s="971"/>
      <c r="AS39" s="971"/>
      <c r="AT39" s="971"/>
      <c r="AU39" s="971"/>
      <c r="AV39" s="971"/>
      <c r="AW39" s="971"/>
      <c r="AX39" s="971"/>
      <c r="AY39" s="971"/>
      <c r="AZ39" s="1042"/>
      <c r="BA39" s="1042"/>
      <c r="BB39" s="1042"/>
      <c r="BC39" s="1042"/>
      <c r="BD39" s="1042"/>
      <c r="BE39" s="1026"/>
      <c r="BF39" s="1026"/>
      <c r="BG39" s="1026"/>
      <c r="BH39" s="1026"/>
      <c r="BI39" s="1027"/>
      <c r="BJ39" s="120"/>
      <c r="BK39" s="120"/>
      <c r="BL39" s="120"/>
      <c r="BM39" s="120"/>
      <c r="BN39" s="120"/>
      <c r="BO39" s="133"/>
      <c r="BP39" s="133"/>
      <c r="BQ39" s="130">
        <v>33</v>
      </c>
      <c r="BR39" s="131"/>
      <c r="BS39" s="1016"/>
      <c r="BT39" s="1017"/>
      <c r="BU39" s="1017"/>
      <c r="BV39" s="1017"/>
      <c r="BW39" s="1017"/>
      <c r="BX39" s="1017"/>
      <c r="BY39" s="1017"/>
      <c r="BZ39" s="1017"/>
      <c r="CA39" s="1017"/>
      <c r="CB39" s="1017"/>
      <c r="CC39" s="1017"/>
      <c r="CD39" s="1017"/>
      <c r="CE39" s="1017"/>
      <c r="CF39" s="1017"/>
      <c r="CG39" s="1018"/>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114"/>
    </row>
    <row r="40" spans="1:131" s="115" customFormat="1" ht="26.25" customHeight="1" x14ac:dyDescent="0.2">
      <c r="A40" s="129">
        <v>13</v>
      </c>
      <c r="B40" s="1031"/>
      <c r="C40" s="1032"/>
      <c r="D40" s="1032"/>
      <c r="E40" s="1032"/>
      <c r="F40" s="1032"/>
      <c r="G40" s="1032"/>
      <c r="H40" s="1032"/>
      <c r="I40" s="1032"/>
      <c r="J40" s="1032"/>
      <c r="K40" s="1032"/>
      <c r="L40" s="1032"/>
      <c r="M40" s="1032"/>
      <c r="N40" s="1032"/>
      <c r="O40" s="1032"/>
      <c r="P40" s="1033"/>
      <c r="Q40" s="1043"/>
      <c r="R40" s="1044"/>
      <c r="S40" s="1044"/>
      <c r="T40" s="1044"/>
      <c r="U40" s="1044"/>
      <c r="V40" s="1044"/>
      <c r="W40" s="1044"/>
      <c r="X40" s="1044"/>
      <c r="Y40" s="1044"/>
      <c r="Z40" s="1044"/>
      <c r="AA40" s="1044"/>
      <c r="AB40" s="1044"/>
      <c r="AC40" s="1044"/>
      <c r="AD40" s="1044"/>
      <c r="AE40" s="1045"/>
      <c r="AF40" s="1037"/>
      <c r="AG40" s="1038"/>
      <c r="AH40" s="1038"/>
      <c r="AI40" s="1038"/>
      <c r="AJ40" s="1039"/>
      <c r="AK40" s="980"/>
      <c r="AL40" s="971"/>
      <c r="AM40" s="971"/>
      <c r="AN40" s="971"/>
      <c r="AO40" s="971"/>
      <c r="AP40" s="971"/>
      <c r="AQ40" s="971"/>
      <c r="AR40" s="971"/>
      <c r="AS40" s="971"/>
      <c r="AT40" s="971"/>
      <c r="AU40" s="971"/>
      <c r="AV40" s="971"/>
      <c r="AW40" s="971"/>
      <c r="AX40" s="971"/>
      <c r="AY40" s="971"/>
      <c r="AZ40" s="1042"/>
      <c r="BA40" s="1042"/>
      <c r="BB40" s="1042"/>
      <c r="BC40" s="1042"/>
      <c r="BD40" s="1042"/>
      <c r="BE40" s="1026"/>
      <c r="BF40" s="1026"/>
      <c r="BG40" s="1026"/>
      <c r="BH40" s="1026"/>
      <c r="BI40" s="1027"/>
      <c r="BJ40" s="120"/>
      <c r="BK40" s="120"/>
      <c r="BL40" s="120"/>
      <c r="BM40" s="120"/>
      <c r="BN40" s="120"/>
      <c r="BO40" s="133"/>
      <c r="BP40" s="133"/>
      <c r="BQ40" s="130">
        <v>34</v>
      </c>
      <c r="BR40" s="131"/>
      <c r="BS40" s="1016"/>
      <c r="BT40" s="1017"/>
      <c r="BU40" s="1017"/>
      <c r="BV40" s="1017"/>
      <c r="BW40" s="1017"/>
      <c r="BX40" s="1017"/>
      <c r="BY40" s="1017"/>
      <c r="BZ40" s="1017"/>
      <c r="CA40" s="1017"/>
      <c r="CB40" s="1017"/>
      <c r="CC40" s="1017"/>
      <c r="CD40" s="1017"/>
      <c r="CE40" s="1017"/>
      <c r="CF40" s="1017"/>
      <c r="CG40" s="1018"/>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114"/>
    </row>
    <row r="41" spans="1:131" s="115" customFormat="1" ht="26.25" customHeight="1" x14ac:dyDescent="0.2">
      <c r="A41" s="129">
        <v>14</v>
      </c>
      <c r="B41" s="1031"/>
      <c r="C41" s="1032"/>
      <c r="D41" s="1032"/>
      <c r="E41" s="1032"/>
      <c r="F41" s="1032"/>
      <c r="G41" s="1032"/>
      <c r="H41" s="1032"/>
      <c r="I41" s="1032"/>
      <c r="J41" s="1032"/>
      <c r="K41" s="1032"/>
      <c r="L41" s="1032"/>
      <c r="M41" s="1032"/>
      <c r="N41" s="1032"/>
      <c r="O41" s="1032"/>
      <c r="P41" s="1033"/>
      <c r="Q41" s="1043"/>
      <c r="R41" s="1044"/>
      <c r="S41" s="1044"/>
      <c r="T41" s="1044"/>
      <c r="U41" s="1044"/>
      <c r="V41" s="1044"/>
      <c r="W41" s="1044"/>
      <c r="X41" s="1044"/>
      <c r="Y41" s="1044"/>
      <c r="Z41" s="1044"/>
      <c r="AA41" s="1044"/>
      <c r="AB41" s="1044"/>
      <c r="AC41" s="1044"/>
      <c r="AD41" s="1044"/>
      <c r="AE41" s="1045"/>
      <c r="AF41" s="1037"/>
      <c r="AG41" s="1038"/>
      <c r="AH41" s="1038"/>
      <c r="AI41" s="1038"/>
      <c r="AJ41" s="1039"/>
      <c r="AK41" s="980"/>
      <c r="AL41" s="971"/>
      <c r="AM41" s="971"/>
      <c r="AN41" s="971"/>
      <c r="AO41" s="971"/>
      <c r="AP41" s="971"/>
      <c r="AQ41" s="971"/>
      <c r="AR41" s="971"/>
      <c r="AS41" s="971"/>
      <c r="AT41" s="971"/>
      <c r="AU41" s="971"/>
      <c r="AV41" s="971"/>
      <c r="AW41" s="971"/>
      <c r="AX41" s="971"/>
      <c r="AY41" s="971"/>
      <c r="AZ41" s="1042"/>
      <c r="BA41" s="1042"/>
      <c r="BB41" s="1042"/>
      <c r="BC41" s="1042"/>
      <c r="BD41" s="1042"/>
      <c r="BE41" s="1026"/>
      <c r="BF41" s="1026"/>
      <c r="BG41" s="1026"/>
      <c r="BH41" s="1026"/>
      <c r="BI41" s="1027"/>
      <c r="BJ41" s="120"/>
      <c r="BK41" s="120"/>
      <c r="BL41" s="120"/>
      <c r="BM41" s="120"/>
      <c r="BN41" s="120"/>
      <c r="BO41" s="133"/>
      <c r="BP41" s="133"/>
      <c r="BQ41" s="130">
        <v>35</v>
      </c>
      <c r="BR41" s="131"/>
      <c r="BS41" s="1016"/>
      <c r="BT41" s="1017"/>
      <c r="BU41" s="1017"/>
      <c r="BV41" s="1017"/>
      <c r="BW41" s="1017"/>
      <c r="BX41" s="1017"/>
      <c r="BY41" s="1017"/>
      <c r="BZ41" s="1017"/>
      <c r="CA41" s="1017"/>
      <c r="CB41" s="1017"/>
      <c r="CC41" s="1017"/>
      <c r="CD41" s="1017"/>
      <c r="CE41" s="1017"/>
      <c r="CF41" s="1017"/>
      <c r="CG41" s="1018"/>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114"/>
    </row>
    <row r="42" spans="1:131" s="115" customFormat="1" ht="26.25" customHeight="1" x14ac:dyDescent="0.2">
      <c r="A42" s="129">
        <v>15</v>
      </c>
      <c r="B42" s="1031"/>
      <c r="C42" s="1032"/>
      <c r="D42" s="1032"/>
      <c r="E42" s="1032"/>
      <c r="F42" s="1032"/>
      <c r="G42" s="1032"/>
      <c r="H42" s="1032"/>
      <c r="I42" s="1032"/>
      <c r="J42" s="1032"/>
      <c r="K42" s="1032"/>
      <c r="L42" s="1032"/>
      <c r="M42" s="1032"/>
      <c r="N42" s="1032"/>
      <c r="O42" s="1032"/>
      <c r="P42" s="1033"/>
      <c r="Q42" s="1043"/>
      <c r="R42" s="1044"/>
      <c r="S42" s="1044"/>
      <c r="T42" s="1044"/>
      <c r="U42" s="1044"/>
      <c r="V42" s="1044"/>
      <c r="W42" s="1044"/>
      <c r="X42" s="1044"/>
      <c r="Y42" s="1044"/>
      <c r="Z42" s="1044"/>
      <c r="AA42" s="1044"/>
      <c r="AB42" s="1044"/>
      <c r="AC42" s="1044"/>
      <c r="AD42" s="1044"/>
      <c r="AE42" s="1045"/>
      <c r="AF42" s="1037"/>
      <c r="AG42" s="1038"/>
      <c r="AH42" s="1038"/>
      <c r="AI42" s="1038"/>
      <c r="AJ42" s="1039"/>
      <c r="AK42" s="980"/>
      <c r="AL42" s="971"/>
      <c r="AM42" s="971"/>
      <c r="AN42" s="971"/>
      <c r="AO42" s="971"/>
      <c r="AP42" s="971"/>
      <c r="AQ42" s="971"/>
      <c r="AR42" s="971"/>
      <c r="AS42" s="971"/>
      <c r="AT42" s="971"/>
      <c r="AU42" s="971"/>
      <c r="AV42" s="971"/>
      <c r="AW42" s="971"/>
      <c r="AX42" s="971"/>
      <c r="AY42" s="971"/>
      <c r="AZ42" s="1042"/>
      <c r="BA42" s="1042"/>
      <c r="BB42" s="1042"/>
      <c r="BC42" s="1042"/>
      <c r="BD42" s="1042"/>
      <c r="BE42" s="1026"/>
      <c r="BF42" s="1026"/>
      <c r="BG42" s="1026"/>
      <c r="BH42" s="1026"/>
      <c r="BI42" s="1027"/>
      <c r="BJ42" s="120"/>
      <c r="BK42" s="120"/>
      <c r="BL42" s="120"/>
      <c r="BM42" s="120"/>
      <c r="BN42" s="120"/>
      <c r="BO42" s="133"/>
      <c r="BP42" s="133"/>
      <c r="BQ42" s="130">
        <v>36</v>
      </c>
      <c r="BR42" s="131"/>
      <c r="BS42" s="1016"/>
      <c r="BT42" s="1017"/>
      <c r="BU42" s="1017"/>
      <c r="BV42" s="1017"/>
      <c r="BW42" s="1017"/>
      <c r="BX42" s="1017"/>
      <c r="BY42" s="1017"/>
      <c r="BZ42" s="1017"/>
      <c r="CA42" s="1017"/>
      <c r="CB42" s="1017"/>
      <c r="CC42" s="1017"/>
      <c r="CD42" s="1017"/>
      <c r="CE42" s="1017"/>
      <c r="CF42" s="1017"/>
      <c r="CG42" s="1018"/>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114"/>
    </row>
    <row r="43" spans="1:131" s="115" customFormat="1" ht="26.25" customHeight="1" x14ac:dyDescent="0.2">
      <c r="A43" s="129">
        <v>16</v>
      </c>
      <c r="B43" s="1031"/>
      <c r="C43" s="1032"/>
      <c r="D43" s="1032"/>
      <c r="E43" s="1032"/>
      <c r="F43" s="1032"/>
      <c r="G43" s="1032"/>
      <c r="H43" s="1032"/>
      <c r="I43" s="1032"/>
      <c r="J43" s="1032"/>
      <c r="K43" s="1032"/>
      <c r="L43" s="1032"/>
      <c r="M43" s="1032"/>
      <c r="N43" s="1032"/>
      <c r="O43" s="1032"/>
      <c r="P43" s="1033"/>
      <c r="Q43" s="1043"/>
      <c r="R43" s="1044"/>
      <c r="S43" s="1044"/>
      <c r="T43" s="1044"/>
      <c r="U43" s="1044"/>
      <c r="V43" s="1044"/>
      <c r="W43" s="1044"/>
      <c r="X43" s="1044"/>
      <c r="Y43" s="1044"/>
      <c r="Z43" s="1044"/>
      <c r="AA43" s="1044"/>
      <c r="AB43" s="1044"/>
      <c r="AC43" s="1044"/>
      <c r="AD43" s="1044"/>
      <c r="AE43" s="1045"/>
      <c r="AF43" s="1037"/>
      <c r="AG43" s="1038"/>
      <c r="AH43" s="1038"/>
      <c r="AI43" s="1038"/>
      <c r="AJ43" s="1039"/>
      <c r="AK43" s="980"/>
      <c r="AL43" s="971"/>
      <c r="AM43" s="971"/>
      <c r="AN43" s="971"/>
      <c r="AO43" s="971"/>
      <c r="AP43" s="971"/>
      <c r="AQ43" s="971"/>
      <c r="AR43" s="971"/>
      <c r="AS43" s="971"/>
      <c r="AT43" s="971"/>
      <c r="AU43" s="971"/>
      <c r="AV43" s="971"/>
      <c r="AW43" s="971"/>
      <c r="AX43" s="971"/>
      <c r="AY43" s="971"/>
      <c r="AZ43" s="1042"/>
      <c r="BA43" s="1042"/>
      <c r="BB43" s="1042"/>
      <c r="BC43" s="1042"/>
      <c r="BD43" s="1042"/>
      <c r="BE43" s="1026"/>
      <c r="BF43" s="1026"/>
      <c r="BG43" s="1026"/>
      <c r="BH43" s="1026"/>
      <c r="BI43" s="1027"/>
      <c r="BJ43" s="120"/>
      <c r="BK43" s="120"/>
      <c r="BL43" s="120"/>
      <c r="BM43" s="120"/>
      <c r="BN43" s="120"/>
      <c r="BO43" s="133"/>
      <c r="BP43" s="133"/>
      <c r="BQ43" s="130">
        <v>37</v>
      </c>
      <c r="BR43" s="131"/>
      <c r="BS43" s="1016"/>
      <c r="BT43" s="1017"/>
      <c r="BU43" s="1017"/>
      <c r="BV43" s="1017"/>
      <c r="BW43" s="1017"/>
      <c r="BX43" s="1017"/>
      <c r="BY43" s="1017"/>
      <c r="BZ43" s="1017"/>
      <c r="CA43" s="1017"/>
      <c r="CB43" s="1017"/>
      <c r="CC43" s="1017"/>
      <c r="CD43" s="1017"/>
      <c r="CE43" s="1017"/>
      <c r="CF43" s="1017"/>
      <c r="CG43" s="1018"/>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114"/>
    </row>
    <row r="44" spans="1:131" s="115" customFormat="1" ht="26.25" customHeight="1" x14ac:dyDescent="0.2">
      <c r="A44" s="129">
        <v>17</v>
      </c>
      <c r="B44" s="1031"/>
      <c r="C44" s="1032"/>
      <c r="D44" s="1032"/>
      <c r="E44" s="1032"/>
      <c r="F44" s="1032"/>
      <c r="G44" s="1032"/>
      <c r="H44" s="1032"/>
      <c r="I44" s="1032"/>
      <c r="J44" s="1032"/>
      <c r="K44" s="1032"/>
      <c r="L44" s="1032"/>
      <c r="M44" s="1032"/>
      <c r="N44" s="1032"/>
      <c r="O44" s="1032"/>
      <c r="P44" s="1033"/>
      <c r="Q44" s="1043"/>
      <c r="R44" s="1044"/>
      <c r="S44" s="1044"/>
      <c r="T44" s="1044"/>
      <c r="U44" s="1044"/>
      <c r="V44" s="1044"/>
      <c r="W44" s="1044"/>
      <c r="X44" s="1044"/>
      <c r="Y44" s="1044"/>
      <c r="Z44" s="1044"/>
      <c r="AA44" s="1044"/>
      <c r="AB44" s="1044"/>
      <c r="AC44" s="1044"/>
      <c r="AD44" s="1044"/>
      <c r="AE44" s="1045"/>
      <c r="AF44" s="1037"/>
      <c r="AG44" s="1038"/>
      <c r="AH44" s="1038"/>
      <c r="AI44" s="1038"/>
      <c r="AJ44" s="1039"/>
      <c r="AK44" s="980"/>
      <c r="AL44" s="971"/>
      <c r="AM44" s="971"/>
      <c r="AN44" s="971"/>
      <c r="AO44" s="971"/>
      <c r="AP44" s="971"/>
      <c r="AQ44" s="971"/>
      <c r="AR44" s="971"/>
      <c r="AS44" s="971"/>
      <c r="AT44" s="971"/>
      <c r="AU44" s="971"/>
      <c r="AV44" s="971"/>
      <c r="AW44" s="971"/>
      <c r="AX44" s="971"/>
      <c r="AY44" s="971"/>
      <c r="AZ44" s="1042"/>
      <c r="BA44" s="1042"/>
      <c r="BB44" s="1042"/>
      <c r="BC44" s="1042"/>
      <c r="BD44" s="1042"/>
      <c r="BE44" s="1026"/>
      <c r="BF44" s="1026"/>
      <c r="BG44" s="1026"/>
      <c r="BH44" s="1026"/>
      <c r="BI44" s="1027"/>
      <c r="BJ44" s="120"/>
      <c r="BK44" s="120"/>
      <c r="BL44" s="120"/>
      <c r="BM44" s="120"/>
      <c r="BN44" s="120"/>
      <c r="BO44" s="133"/>
      <c r="BP44" s="133"/>
      <c r="BQ44" s="130">
        <v>38</v>
      </c>
      <c r="BR44" s="131"/>
      <c r="BS44" s="1016"/>
      <c r="BT44" s="1017"/>
      <c r="BU44" s="1017"/>
      <c r="BV44" s="1017"/>
      <c r="BW44" s="1017"/>
      <c r="BX44" s="1017"/>
      <c r="BY44" s="1017"/>
      <c r="BZ44" s="1017"/>
      <c r="CA44" s="1017"/>
      <c r="CB44" s="1017"/>
      <c r="CC44" s="1017"/>
      <c r="CD44" s="1017"/>
      <c r="CE44" s="1017"/>
      <c r="CF44" s="1017"/>
      <c r="CG44" s="1018"/>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114"/>
    </row>
    <row r="45" spans="1:131" s="115" customFormat="1" ht="26.25" customHeight="1" x14ac:dyDescent="0.2">
      <c r="A45" s="129">
        <v>18</v>
      </c>
      <c r="B45" s="1031"/>
      <c r="C45" s="1032"/>
      <c r="D45" s="1032"/>
      <c r="E45" s="1032"/>
      <c r="F45" s="1032"/>
      <c r="G45" s="1032"/>
      <c r="H45" s="1032"/>
      <c r="I45" s="1032"/>
      <c r="J45" s="1032"/>
      <c r="K45" s="1032"/>
      <c r="L45" s="1032"/>
      <c r="M45" s="1032"/>
      <c r="N45" s="1032"/>
      <c r="O45" s="1032"/>
      <c r="P45" s="1033"/>
      <c r="Q45" s="1043"/>
      <c r="R45" s="1044"/>
      <c r="S45" s="1044"/>
      <c r="T45" s="1044"/>
      <c r="U45" s="1044"/>
      <c r="V45" s="1044"/>
      <c r="W45" s="1044"/>
      <c r="X45" s="1044"/>
      <c r="Y45" s="1044"/>
      <c r="Z45" s="1044"/>
      <c r="AA45" s="1044"/>
      <c r="AB45" s="1044"/>
      <c r="AC45" s="1044"/>
      <c r="AD45" s="1044"/>
      <c r="AE45" s="1045"/>
      <c r="AF45" s="1037"/>
      <c r="AG45" s="1038"/>
      <c r="AH45" s="1038"/>
      <c r="AI45" s="1038"/>
      <c r="AJ45" s="1039"/>
      <c r="AK45" s="980"/>
      <c r="AL45" s="971"/>
      <c r="AM45" s="971"/>
      <c r="AN45" s="971"/>
      <c r="AO45" s="971"/>
      <c r="AP45" s="971"/>
      <c r="AQ45" s="971"/>
      <c r="AR45" s="971"/>
      <c r="AS45" s="971"/>
      <c r="AT45" s="971"/>
      <c r="AU45" s="971"/>
      <c r="AV45" s="971"/>
      <c r="AW45" s="971"/>
      <c r="AX45" s="971"/>
      <c r="AY45" s="971"/>
      <c r="AZ45" s="1042"/>
      <c r="BA45" s="1042"/>
      <c r="BB45" s="1042"/>
      <c r="BC45" s="1042"/>
      <c r="BD45" s="1042"/>
      <c r="BE45" s="1026"/>
      <c r="BF45" s="1026"/>
      <c r="BG45" s="1026"/>
      <c r="BH45" s="1026"/>
      <c r="BI45" s="1027"/>
      <c r="BJ45" s="120"/>
      <c r="BK45" s="120"/>
      <c r="BL45" s="120"/>
      <c r="BM45" s="120"/>
      <c r="BN45" s="120"/>
      <c r="BO45" s="133"/>
      <c r="BP45" s="133"/>
      <c r="BQ45" s="130">
        <v>39</v>
      </c>
      <c r="BR45" s="131"/>
      <c r="BS45" s="1016"/>
      <c r="BT45" s="1017"/>
      <c r="BU45" s="1017"/>
      <c r="BV45" s="1017"/>
      <c r="BW45" s="1017"/>
      <c r="BX45" s="1017"/>
      <c r="BY45" s="1017"/>
      <c r="BZ45" s="1017"/>
      <c r="CA45" s="1017"/>
      <c r="CB45" s="1017"/>
      <c r="CC45" s="1017"/>
      <c r="CD45" s="1017"/>
      <c r="CE45" s="1017"/>
      <c r="CF45" s="1017"/>
      <c r="CG45" s="1018"/>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114"/>
    </row>
    <row r="46" spans="1:131" s="115" customFormat="1" ht="26.25" customHeight="1" x14ac:dyDescent="0.2">
      <c r="A46" s="129">
        <v>19</v>
      </c>
      <c r="B46" s="1031"/>
      <c r="C46" s="1032"/>
      <c r="D46" s="1032"/>
      <c r="E46" s="1032"/>
      <c r="F46" s="1032"/>
      <c r="G46" s="1032"/>
      <c r="H46" s="1032"/>
      <c r="I46" s="1032"/>
      <c r="J46" s="1032"/>
      <c r="K46" s="1032"/>
      <c r="L46" s="1032"/>
      <c r="M46" s="1032"/>
      <c r="N46" s="1032"/>
      <c r="O46" s="1032"/>
      <c r="P46" s="1033"/>
      <c r="Q46" s="1043"/>
      <c r="R46" s="1044"/>
      <c r="S46" s="1044"/>
      <c r="T46" s="1044"/>
      <c r="U46" s="1044"/>
      <c r="V46" s="1044"/>
      <c r="W46" s="1044"/>
      <c r="X46" s="1044"/>
      <c r="Y46" s="1044"/>
      <c r="Z46" s="1044"/>
      <c r="AA46" s="1044"/>
      <c r="AB46" s="1044"/>
      <c r="AC46" s="1044"/>
      <c r="AD46" s="1044"/>
      <c r="AE46" s="1045"/>
      <c r="AF46" s="1037"/>
      <c r="AG46" s="1038"/>
      <c r="AH46" s="1038"/>
      <c r="AI46" s="1038"/>
      <c r="AJ46" s="1039"/>
      <c r="AK46" s="980"/>
      <c r="AL46" s="971"/>
      <c r="AM46" s="971"/>
      <c r="AN46" s="971"/>
      <c r="AO46" s="971"/>
      <c r="AP46" s="971"/>
      <c r="AQ46" s="971"/>
      <c r="AR46" s="971"/>
      <c r="AS46" s="971"/>
      <c r="AT46" s="971"/>
      <c r="AU46" s="971"/>
      <c r="AV46" s="971"/>
      <c r="AW46" s="971"/>
      <c r="AX46" s="971"/>
      <c r="AY46" s="971"/>
      <c r="AZ46" s="1042"/>
      <c r="BA46" s="1042"/>
      <c r="BB46" s="1042"/>
      <c r="BC46" s="1042"/>
      <c r="BD46" s="1042"/>
      <c r="BE46" s="1026"/>
      <c r="BF46" s="1026"/>
      <c r="BG46" s="1026"/>
      <c r="BH46" s="1026"/>
      <c r="BI46" s="1027"/>
      <c r="BJ46" s="120"/>
      <c r="BK46" s="120"/>
      <c r="BL46" s="120"/>
      <c r="BM46" s="120"/>
      <c r="BN46" s="120"/>
      <c r="BO46" s="133"/>
      <c r="BP46" s="133"/>
      <c r="BQ46" s="130">
        <v>40</v>
      </c>
      <c r="BR46" s="131"/>
      <c r="BS46" s="1016"/>
      <c r="BT46" s="1017"/>
      <c r="BU46" s="1017"/>
      <c r="BV46" s="1017"/>
      <c r="BW46" s="1017"/>
      <c r="BX46" s="1017"/>
      <c r="BY46" s="1017"/>
      <c r="BZ46" s="1017"/>
      <c r="CA46" s="1017"/>
      <c r="CB46" s="1017"/>
      <c r="CC46" s="1017"/>
      <c r="CD46" s="1017"/>
      <c r="CE46" s="1017"/>
      <c r="CF46" s="1017"/>
      <c r="CG46" s="1018"/>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114"/>
    </row>
    <row r="47" spans="1:131" s="115" customFormat="1" ht="26.25" customHeight="1" x14ac:dyDescent="0.2">
      <c r="A47" s="129">
        <v>20</v>
      </c>
      <c r="B47" s="1031"/>
      <c r="C47" s="1032"/>
      <c r="D47" s="1032"/>
      <c r="E47" s="1032"/>
      <c r="F47" s="1032"/>
      <c r="G47" s="1032"/>
      <c r="H47" s="1032"/>
      <c r="I47" s="1032"/>
      <c r="J47" s="1032"/>
      <c r="K47" s="1032"/>
      <c r="L47" s="1032"/>
      <c r="M47" s="1032"/>
      <c r="N47" s="1032"/>
      <c r="O47" s="1032"/>
      <c r="P47" s="1033"/>
      <c r="Q47" s="1043"/>
      <c r="R47" s="1044"/>
      <c r="S47" s="1044"/>
      <c r="T47" s="1044"/>
      <c r="U47" s="1044"/>
      <c r="V47" s="1044"/>
      <c r="W47" s="1044"/>
      <c r="X47" s="1044"/>
      <c r="Y47" s="1044"/>
      <c r="Z47" s="1044"/>
      <c r="AA47" s="1044"/>
      <c r="AB47" s="1044"/>
      <c r="AC47" s="1044"/>
      <c r="AD47" s="1044"/>
      <c r="AE47" s="1045"/>
      <c r="AF47" s="1037"/>
      <c r="AG47" s="1038"/>
      <c r="AH47" s="1038"/>
      <c r="AI47" s="1038"/>
      <c r="AJ47" s="1039"/>
      <c r="AK47" s="980"/>
      <c r="AL47" s="971"/>
      <c r="AM47" s="971"/>
      <c r="AN47" s="971"/>
      <c r="AO47" s="971"/>
      <c r="AP47" s="971"/>
      <c r="AQ47" s="971"/>
      <c r="AR47" s="971"/>
      <c r="AS47" s="971"/>
      <c r="AT47" s="971"/>
      <c r="AU47" s="971"/>
      <c r="AV47" s="971"/>
      <c r="AW47" s="971"/>
      <c r="AX47" s="971"/>
      <c r="AY47" s="971"/>
      <c r="AZ47" s="1042"/>
      <c r="BA47" s="1042"/>
      <c r="BB47" s="1042"/>
      <c r="BC47" s="1042"/>
      <c r="BD47" s="1042"/>
      <c r="BE47" s="1026"/>
      <c r="BF47" s="1026"/>
      <c r="BG47" s="1026"/>
      <c r="BH47" s="1026"/>
      <c r="BI47" s="1027"/>
      <c r="BJ47" s="120"/>
      <c r="BK47" s="120"/>
      <c r="BL47" s="120"/>
      <c r="BM47" s="120"/>
      <c r="BN47" s="120"/>
      <c r="BO47" s="133"/>
      <c r="BP47" s="133"/>
      <c r="BQ47" s="130">
        <v>41</v>
      </c>
      <c r="BR47" s="131"/>
      <c r="BS47" s="1016"/>
      <c r="BT47" s="1017"/>
      <c r="BU47" s="1017"/>
      <c r="BV47" s="1017"/>
      <c r="BW47" s="1017"/>
      <c r="BX47" s="1017"/>
      <c r="BY47" s="1017"/>
      <c r="BZ47" s="1017"/>
      <c r="CA47" s="1017"/>
      <c r="CB47" s="1017"/>
      <c r="CC47" s="1017"/>
      <c r="CD47" s="1017"/>
      <c r="CE47" s="1017"/>
      <c r="CF47" s="1017"/>
      <c r="CG47" s="1018"/>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114"/>
    </row>
    <row r="48" spans="1:131" s="115" customFormat="1" ht="26.25" customHeight="1" x14ac:dyDescent="0.2">
      <c r="A48" s="129">
        <v>21</v>
      </c>
      <c r="B48" s="1031"/>
      <c r="C48" s="1032"/>
      <c r="D48" s="1032"/>
      <c r="E48" s="1032"/>
      <c r="F48" s="1032"/>
      <c r="G48" s="1032"/>
      <c r="H48" s="1032"/>
      <c r="I48" s="1032"/>
      <c r="J48" s="1032"/>
      <c r="K48" s="1032"/>
      <c r="L48" s="1032"/>
      <c r="M48" s="1032"/>
      <c r="N48" s="1032"/>
      <c r="O48" s="1032"/>
      <c r="P48" s="1033"/>
      <c r="Q48" s="1043"/>
      <c r="R48" s="1044"/>
      <c r="S48" s="1044"/>
      <c r="T48" s="1044"/>
      <c r="U48" s="1044"/>
      <c r="V48" s="1044"/>
      <c r="W48" s="1044"/>
      <c r="X48" s="1044"/>
      <c r="Y48" s="1044"/>
      <c r="Z48" s="1044"/>
      <c r="AA48" s="1044"/>
      <c r="AB48" s="1044"/>
      <c r="AC48" s="1044"/>
      <c r="AD48" s="1044"/>
      <c r="AE48" s="1045"/>
      <c r="AF48" s="1037"/>
      <c r="AG48" s="1038"/>
      <c r="AH48" s="1038"/>
      <c r="AI48" s="1038"/>
      <c r="AJ48" s="1039"/>
      <c r="AK48" s="980"/>
      <c r="AL48" s="971"/>
      <c r="AM48" s="971"/>
      <c r="AN48" s="971"/>
      <c r="AO48" s="971"/>
      <c r="AP48" s="971"/>
      <c r="AQ48" s="971"/>
      <c r="AR48" s="971"/>
      <c r="AS48" s="971"/>
      <c r="AT48" s="971"/>
      <c r="AU48" s="971"/>
      <c r="AV48" s="971"/>
      <c r="AW48" s="971"/>
      <c r="AX48" s="971"/>
      <c r="AY48" s="971"/>
      <c r="AZ48" s="1042"/>
      <c r="BA48" s="1042"/>
      <c r="BB48" s="1042"/>
      <c r="BC48" s="1042"/>
      <c r="BD48" s="1042"/>
      <c r="BE48" s="1026"/>
      <c r="BF48" s="1026"/>
      <c r="BG48" s="1026"/>
      <c r="BH48" s="1026"/>
      <c r="BI48" s="1027"/>
      <c r="BJ48" s="120"/>
      <c r="BK48" s="120"/>
      <c r="BL48" s="120"/>
      <c r="BM48" s="120"/>
      <c r="BN48" s="120"/>
      <c r="BO48" s="133"/>
      <c r="BP48" s="133"/>
      <c r="BQ48" s="130">
        <v>42</v>
      </c>
      <c r="BR48" s="131"/>
      <c r="BS48" s="1016"/>
      <c r="BT48" s="1017"/>
      <c r="BU48" s="1017"/>
      <c r="BV48" s="1017"/>
      <c r="BW48" s="1017"/>
      <c r="BX48" s="1017"/>
      <c r="BY48" s="1017"/>
      <c r="BZ48" s="1017"/>
      <c r="CA48" s="1017"/>
      <c r="CB48" s="1017"/>
      <c r="CC48" s="1017"/>
      <c r="CD48" s="1017"/>
      <c r="CE48" s="1017"/>
      <c r="CF48" s="1017"/>
      <c r="CG48" s="1018"/>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114"/>
    </row>
    <row r="49" spans="1:131" s="115" customFormat="1" ht="26.25" customHeight="1" x14ac:dyDescent="0.2">
      <c r="A49" s="129">
        <v>22</v>
      </c>
      <c r="B49" s="1031"/>
      <c r="C49" s="1032"/>
      <c r="D49" s="1032"/>
      <c r="E49" s="1032"/>
      <c r="F49" s="1032"/>
      <c r="G49" s="1032"/>
      <c r="H49" s="1032"/>
      <c r="I49" s="1032"/>
      <c r="J49" s="1032"/>
      <c r="K49" s="1032"/>
      <c r="L49" s="1032"/>
      <c r="M49" s="1032"/>
      <c r="N49" s="1032"/>
      <c r="O49" s="1032"/>
      <c r="P49" s="1033"/>
      <c r="Q49" s="1043"/>
      <c r="R49" s="1044"/>
      <c r="S49" s="1044"/>
      <c r="T49" s="1044"/>
      <c r="U49" s="1044"/>
      <c r="V49" s="1044"/>
      <c r="W49" s="1044"/>
      <c r="X49" s="1044"/>
      <c r="Y49" s="1044"/>
      <c r="Z49" s="1044"/>
      <c r="AA49" s="1044"/>
      <c r="AB49" s="1044"/>
      <c r="AC49" s="1044"/>
      <c r="AD49" s="1044"/>
      <c r="AE49" s="1045"/>
      <c r="AF49" s="1037"/>
      <c r="AG49" s="1038"/>
      <c r="AH49" s="1038"/>
      <c r="AI49" s="1038"/>
      <c r="AJ49" s="1039"/>
      <c r="AK49" s="980"/>
      <c r="AL49" s="971"/>
      <c r="AM49" s="971"/>
      <c r="AN49" s="971"/>
      <c r="AO49" s="971"/>
      <c r="AP49" s="971"/>
      <c r="AQ49" s="971"/>
      <c r="AR49" s="971"/>
      <c r="AS49" s="971"/>
      <c r="AT49" s="971"/>
      <c r="AU49" s="971"/>
      <c r="AV49" s="971"/>
      <c r="AW49" s="971"/>
      <c r="AX49" s="971"/>
      <c r="AY49" s="971"/>
      <c r="AZ49" s="1042"/>
      <c r="BA49" s="1042"/>
      <c r="BB49" s="1042"/>
      <c r="BC49" s="1042"/>
      <c r="BD49" s="1042"/>
      <c r="BE49" s="1026"/>
      <c r="BF49" s="1026"/>
      <c r="BG49" s="1026"/>
      <c r="BH49" s="1026"/>
      <c r="BI49" s="1027"/>
      <c r="BJ49" s="120"/>
      <c r="BK49" s="120"/>
      <c r="BL49" s="120"/>
      <c r="BM49" s="120"/>
      <c r="BN49" s="120"/>
      <c r="BO49" s="133"/>
      <c r="BP49" s="133"/>
      <c r="BQ49" s="130">
        <v>43</v>
      </c>
      <c r="BR49" s="131"/>
      <c r="BS49" s="1016"/>
      <c r="BT49" s="1017"/>
      <c r="BU49" s="1017"/>
      <c r="BV49" s="1017"/>
      <c r="BW49" s="1017"/>
      <c r="BX49" s="1017"/>
      <c r="BY49" s="1017"/>
      <c r="BZ49" s="1017"/>
      <c r="CA49" s="1017"/>
      <c r="CB49" s="1017"/>
      <c r="CC49" s="1017"/>
      <c r="CD49" s="1017"/>
      <c r="CE49" s="1017"/>
      <c r="CF49" s="1017"/>
      <c r="CG49" s="1018"/>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114"/>
    </row>
    <row r="50" spans="1:131" s="115" customFormat="1" ht="26.25" customHeight="1" x14ac:dyDescent="0.2">
      <c r="A50" s="129">
        <v>23</v>
      </c>
      <c r="B50" s="1031"/>
      <c r="C50" s="1032"/>
      <c r="D50" s="1032"/>
      <c r="E50" s="1032"/>
      <c r="F50" s="1032"/>
      <c r="G50" s="1032"/>
      <c r="H50" s="1032"/>
      <c r="I50" s="1032"/>
      <c r="J50" s="1032"/>
      <c r="K50" s="1032"/>
      <c r="L50" s="1032"/>
      <c r="M50" s="1032"/>
      <c r="N50" s="1032"/>
      <c r="O50" s="1032"/>
      <c r="P50" s="1033"/>
      <c r="Q50" s="1034"/>
      <c r="R50" s="1035"/>
      <c r="S50" s="1035"/>
      <c r="T50" s="1035"/>
      <c r="U50" s="1035"/>
      <c r="V50" s="1035"/>
      <c r="W50" s="1035"/>
      <c r="X50" s="1035"/>
      <c r="Y50" s="1035"/>
      <c r="Z50" s="1035"/>
      <c r="AA50" s="1035"/>
      <c r="AB50" s="1035"/>
      <c r="AC50" s="1035"/>
      <c r="AD50" s="1035"/>
      <c r="AE50" s="1036"/>
      <c r="AF50" s="1037"/>
      <c r="AG50" s="1038"/>
      <c r="AH50" s="1038"/>
      <c r="AI50" s="1038"/>
      <c r="AJ50" s="1039"/>
      <c r="AK50" s="1040"/>
      <c r="AL50" s="1035"/>
      <c r="AM50" s="1035"/>
      <c r="AN50" s="1035"/>
      <c r="AO50" s="1035"/>
      <c r="AP50" s="1035"/>
      <c r="AQ50" s="1035"/>
      <c r="AR50" s="1035"/>
      <c r="AS50" s="1035"/>
      <c r="AT50" s="1035"/>
      <c r="AU50" s="1035"/>
      <c r="AV50" s="1035"/>
      <c r="AW50" s="1035"/>
      <c r="AX50" s="1035"/>
      <c r="AY50" s="1035"/>
      <c r="AZ50" s="1041"/>
      <c r="BA50" s="1041"/>
      <c r="BB50" s="1041"/>
      <c r="BC50" s="1041"/>
      <c r="BD50" s="1041"/>
      <c r="BE50" s="1026"/>
      <c r="BF50" s="1026"/>
      <c r="BG50" s="1026"/>
      <c r="BH50" s="1026"/>
      <c r="BI50" s="1027"/>
      <c r="BJ50" s="120"/>
      <c r="BK50" s="120"/>
      <c r="BL50" s="120"/>
      <c r="BM50" s="120"/>
      <c r="BN50" s="120"/>
      <c r="BO50" s="133"/>
      <c r="BP50" s="133"/>
      <c r="BQ50" s="130">
        <v>44</v>
      </c>
      <c r="BR50" s="131"/>
      <c r="BS50" s="1016"/>
      <c r="BT50" s="1017"/>
      <c r="BU50" s="1017"/>
      <c r="BV50" s="1017"/>
      <c r="BW50" s="1017"/>
      <c r="BX50" s="1017"/>
      <c r="BY50" s="1017"/>
      <c r="BZ50" s="1017"/>
      <c r="CA50" s="1017"/>
      <c r="CB50" s="1017"/>
      <c r="CC50" s="1017"/>
      <c r="CD50" s="1017"/>
      <c r="CE50" s="1017"/>
      <c r="CF50" s="1017"/>
      <c r="CG50" s="1018"/>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114"/>
    </row>
    <row r="51" spans="1:131" s="115" customFormat="1" ht="26.25" customHeight="1" x14ac:dyDescent="0.2">
      <c r="A51" s="129">
        <v>24</v>
      </c>
      <c r="B51" s="1031"/>
      <c r="C51" s="1032"/>
      <c r="D51" s="1032"/>
      <c r="E51" s="1032"/>
      <c r="F51" s="1032"/>
      <c r="G51" s="1032"/>
      <c r="H51" s="1032"/>
      <c r="I51" s="1032"/>
      <c r="J51" s="1032"/>
      <c r="K51" s="1032"/>
      <c r="L51" s="1032"/>
      <c r="M51" s="1032"/>
      <c r="N51" s="1032"/>
      <c r="O51" s="1032"/>
      <c r="P51" s="1033"/>
      <c r="Q51" s="1034"/>
      <c r="R51" s="1035"/>
      <c r="S51" s="1035"/>
      <c r="T51" s="1035"/>
      <c r="U51" s="1035"/>
      <c r="V51" s="1035"/>
      <c r="W51" s="1035"/>
      <c r="X51" s="1035"/>
      <c r="Y51" s="1035"/>
      <c r="Z51" s="1035"/>
      <c r="AA51" s="1035"/>
      <c r="AB51" s="1035"/>
      <c r="AC51" s="1035"/>
      <c r="AD51" s="1035"/>
      <c r="AE51" s="1036"/>
      <c r="AF51" s="1037"/>
      <c r="AG51" s="1038"/>
      <c r="AH51" s="1038"/>
      <c r="AI51" s="1038"/>
      <c r="AJ51" s="1039"/>
      <c r="AK51" s="1040"/>
      <c r="AL51" s="1035"/>
      <c r="AM51" s="1035"/>
      <c r="AN51" s="1035"/>
      <c r="AO51" s="1035"/>
      <c r="AP51" s="1035"/>
      <c r="AQ51" s="1035"/>
      <c r="AR51" s="1035"/>
      <c r="AS51" s="1035"/>
      <c r="AT51" s="1035"/>
      <c r="AU51" s="1035"/>
      <c r="AV51" s="1035"/>
      <c r="AW51" s="1035"/>
      <c r="AX51" s="1035"/>
      <c r="AY51" s="1035"/>
      <c r="AZ51" s="1041"/>
      <c r="BA51" s="1041"/>
      <c r="BB51" s="1041"/>
      <c r="BC51" s="1041"/>
      <c r="BD51" s="1041"/>
      <c r="BE51" s="1026"/>
      <c r="BF51" s="1026"/>
      <c r="BG51" s="1026"/>
      <c r="BH51" s="1026"/>
      <c r="BI51" s="1027"/>
      <c r="BJ51" s="120"/>
      <c r="BK51" s="120"/>
      <c r="BL51" s="120"/>
      <c r="BM51" s="120"/>
      <c r="BN51" s="120"/>
      <c r="BO51" s="133"/>
      <c r="BP51" s="133"/>
      <c r="BQ51" s="130">
        <v>45</v>
      </c>
      <c r="BR51" s="131"/>
      <c r="BS51" s="1016"/>
      <c r="BT51" s="1017"/>
      <c r="BU51" s="1017"/>
      <c r="BV51" s="1017"/>
      <c r="BW51" s="1017"/>
      <c r="BX51" s="1017"/>
      <c r="BY51" s="1017"/>
      <c r="BZ51" s="1017"/>
      <c r="CA51" s="1017"/>
      <c r="CB51" s="1017"/>
      <c r="CC51" s="1017"/>
      <c r="CD51" s="1017"/>
      <c r="CE51" s="1017"/>
      <c r="CF51" s="1017"/>
      <c r="CG51" s="1018"/>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114"/>
    </row>
    <row r="52" spans="1:131" s="115" customFormat="1" ht="26.25" customHeight="1" x14ac:dyDescent="0.2">
      <c r="A52" s="129">
        <v>25</v>
      </c>
      <c r="B52" s="1031"/>
      <c r="C52" s="1032"/>
      <c r="D52" s="1032"/>
      <c r="E52" s="1032"/>
      <c r="F52" s="1032"/>
      <c r="G52" s="1032"/>
      <c r="H52" s="1032"/>
      <c r="I52" s="1032"/>
      <c r="J52" s="1032"/>
      <c r="K52" s="1032"/>
      <c r="L52" s="1032"/>
      <c r="M52" s="1032"/>
      <c r="N52" s="1032"/>
      <c r="O52" s="1032"/>
      <c r="P52" s="1033"/>
      <c r="Q52" s="1034"/>
      <c r="R52" s="1035"/>
      <c r="S52" s="1035"/>
      <c r="T52" s="1035"/>
      <c r="U52" s="1035"/>
      <c r="V52" s="1035"/>
      <c r="W52" s="1035"/>
      <c r="X52" s="1035"/>
      <c r="Y52" s="1035"/>
      <c r="Z52" s="1035"/>
      <c r="AA52" s="1035"/>
      <c r="AB52" s="1035"/>
      <c r="AC52" s="1035"/>
      <c r="AD52" s="1035"/>
      <c r="AE52" s="1036"/>
      <c r="AF52" s="1037"/>
      <c r="AG52" s="1038"/>
      <c r="AH52" s="1038"/>
      <c r="AI52" s="1038"/>
      <c r="AJ52" s="1039"/>
      <c r="AK52" s="1040"/>
      <c r="AL52" s="1035"/>
      <c r="AM52" s="1035"/>
      <c r="AN52" s="1035"/>
      <c r="AO52" s="1035"/>
      <c r="AP52" s="1035"/>
      <c r="AQ52" s="1035"/>
      <c r="AR52" s="1035"/>
      <c r="AS52" s="1035"/>
      <c r="AT52" s="1035"/>
      <c r="AU52" s="1035"/>
      <c r="AV52" s="1035"/>
      <c r="AW52" s="1035"/>
      <c r="AX52" s="1035"/>
      <c r="AY52" s="1035"/>
      <c r="AZ52" s="1041"/>
      <c r="BA52" s="1041"/>
      <c r="BB52" s="1041"/>
      <c r="BC52" s="1041"/>
      <c r="BD52" s="1041"/>
      <c r="BE52" s="1026"/>
      <c r="BF52" s="1026"/>
      <c r="BG52" s="1026"/>
      <c r="BH52" s="1026"/>
      <c r="BI52" s="1027"/>
      <c r="BJ52" s="120"/>
      <c r="BK52" s="120"/>
      <c r="BL52" s="120"/>
      <c r="BM52" s="120"/>
      <c r="BN52" s="120"/>
      <c r="BO52" s="133"/>
      <c r="BP52" s="133"/>
      <c r="BQ52" s="130">
        <v>46</v>
      </c>
      <c r="BR52" s="131"/>
      <c r="BS52" s="1016"/>
      <c r="BT52" s="1017"/>
      <c r="BU52" s="1017"/>
      <c r="BV52" s="1017"/>
      <c r="BW52" s="1017"/>
      <c r="BX52" s="1017"/>
      <c r="BY52" s="1017"/>
      <c r="BZ52" s="1017"/>
      <c r="CA52" s="1017"/>
      <c r="CB52" s="1017"/>
      <c r="CC52" s="1017"/>
      <c r="CD52" s="1017"/>
      <c r="CE52" s="1017"/>
      <c r="CF52" s="1017"/>
      <c r="CG52" s="1018"/>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114"/>
    </row>
    <row r="53" spans="1:131" s="115" customFormat="1" ht="26.25" customHeight="1" x14ac:dyDescent="0.2">
      <c r="A53" s="129">
        <v>26</v>
      </c>
      <c r="B53" s="1031"/>
      <c r="C53" s="1032"/>
      <c r="D53" s="1032"/>
      <c r="E53" s="1032"/>
      <c r="F53" s="1032"/>
      <c r="G53" s="1032"/>
      <c r="H53" s="1032"/>
      <c r="I53" s="1032"/>
      <c r="J53" s="1032"/>
      <c r="K53" s="1032"/>
      <c r="L53" s="1032"/>
      <c r="M53" s="1032"/>
      <c r="N53" s="1032"/>
      <c r="O53" s="1032"/>
      <c r="P53" s="1033"/>
      <c r="Q53" s="1034"/>
      <c r="R53" s="1035"/>
      <c r="S53" s="1035"/>
      <c r="T53" s="1035"/>
      <c r="U53" s="1035"/>
      <c r="V53" s="1035"/>
      <c r="W53" s="1035"/>
      <c r="X53" s="1035"/>
      <c r="Y53" s="1035"/>
      <c r="Z53" s="1035"/>
      <c r="AA53" s="1035"/>
      <c r="AB53" s="1035"/>
      <c r="AC53" s="1035"/>
      <c r="AD53" s="1035"/>
      <c r="AE53" s="1036"/>
      <c r="AF53" s="1037"/>
      <c r="AG53" s="1038"/>
      <c r="AH53" s="1038"/>
      <c r="AI53" s="1038"/>
      <c r="AJ53" s="1039"/>
      <c r="AK53" s="1040"/>
      <c r="AL53" s="1035"/>
      <c r="AM53" s="1035"/>
      <c r="AN53" s="1035"/>
      <c r="AO53" s="1035"/>
      <c r="AP53" s="1035"/>
      <c r="AQ53" s="1035"/>
      <c r="AR53" s="1035"/>
      <c r="AS53" s="1035"/>
      <c r="AT53" s="1035"/>
      <c r="AU53" s="1035"/>
      <c r="AV53" s="1035"/>
      <c r="AW53" s="1035"/>
      <c r="AX53" s="1035"/>
      <c r="AY53" s="1035"/>
      <c r="AZ53" s="1041"/>
      <c r="BA53" s="1041"/>
      <c r="BB53" s="1041"/>
      <c r="BC53" s="1041"/>
      <c r="BD53" s="1041"/>
      <c r="BE53" s="1026"/>
      <c r="BF53" s="1026"/>
      <c r="BG53" s="1026"/>
      <c r="BH53" s="1026"/>
      <c r="BI53" s="1027"/>
      <c r="BJ53" s="120"/>
      <c r="BK53" s="120"/>
      <c r="BL53" s="120"/>
      <c r="BM53" s="120"/>
      <c r="BN53" s="120"/>
      <c r="BO53" s="133"/>
      <c r="BP53" s="133"/>
      <c r="BQ53" s="130">
        <v>47</v>
      </c>
      <c r="BR53" s="131"/>
      <c r="BS53" s="1016"/>
      <c r="BT53" s="1017"/>
      <c r="BU53" s="1017"/>
      <c r="BV53" s="1017"/>
      <c r="BW53" s="1017"/>
      <c r="BX53" s="1017"/>
      <c r="BY53" s="1017"/>
      <c r="BZ53" s="1017"/>
      <c r="CA53" s="1017"/>
      <c r="CB53" s="1017"/>
      <c r="CC53" s="1017"/>
      <c r="CD53" s="1017"/>
      <c r="CE53" s="1017"/>
      <c r="CF53" s="1017"/>
      <c r="CG53" s="1018"/>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114"/>
    </row>
    <row r="54" spans="1:131" s="115" customFormat="1" ht="26.25" customHeight="1" x14ac:dyDescent="0.2">
      <c r="A54" s="129">
        <v>27</v>
      </c>
      <c r="B54" s="1031"/>
      <c r="C54" s="1032"/>
      <c r="D54" s="1032"/>
      <c r="E54" s="1032"/>
      <c r="F54" s="1032"/>
      <c r="G54" s="1032"/>
      <c r="H54" s="1032"/>
      <c r="I54" s="1032"/>
      <c r="J54" s="1032"/>
      <c r="K54" s="1032"/>
      <c r="L54" s="1032"/>
      <c r="M54" s="1032"/>
      <c r="N54" s="1032"/>
      <c r="O54" s="1032"/>
      <c r="P54" s="1033"/>
      <c r="Q54" s="1034"/>
      <c r="R54" s="1035"/>
      <c r="S54" s="1035"/>
      <c r="T54" s="1035"/>
      <c r="U54" s="1035"/>
      <c r="V54" s="1035"/>
      <c r="W54" s="1035"/>
      <c r="X54" s="1035"/>
      <c r="Y54" s="1035"/>
      <c r="Z54" s="1035"/>
      <c r="AA54" s="1035"/>
      <c r="AB54" s="1035"/>
      <c r="AC54" s="1035"/>
      <c r="AD54" s="1035"/>
      <c r="AE54" s="1036"/>
      <c r="AF54" s="1037"/>
      <c r="AG54" s="1038"/>
      <c r="AH54" s="1038"/>
      <c r="AI54" s="1038"/>
      <c r="AJ54" s="1039"/>
      <c r="AK54" s="1040"/>
      <c r="AL54" s="1035"/>
      <c r="AM54" s="1035"/>
      <c r="AN54" s="1035"/>
      <c r="AO54" s="1035"/>
      <c r="AP54" s="1035"/>
      <c r="AQ54" s="1035"/>
      <c r="AR54" s="1035"/>
      <c r="AS54" s="1035"/>
      <c r="AT54" s="1035"/>
      <c r="AU54" s="1035"/>
      <c r="AV54" s="1035"/>
      <c r="AW54" s="1035"/>
      <c r="AX54" s="1035"/>
      <c r="AY54" s="1035"/>
      <c r="AZ54" s="1041"/>
      <c r="BA54" s="1041"/>
      <c r="BB54" s="1041"/>
      <c r="BC54" s="1041"/>
      <c r="BD54" s="1041"/>
      <c r="BE54" s="1026"/>
      <c r="BF54" s="1026"/>
      <c r="BG54" s="1026"/>
      <c r="BH54" s="1026"/>
      <c r="BI54" s="1027"/>
      <c r="BJ54" s="120"/>
      <c r="BK54" s="120"/>
      <c r="BL54" s="120"/>
      <c r="BM54" s="120"/>
      <c r="BN54" s="120"/>
      <c r="BO54" s="133"/>
      <c r="BP54" s="133"/>
      <c r="BQ54" s="130">
        <v>48</v>
      </c>
      <c r="BR54" s="131"/>
      <c r="BS54" s="1016"/>
      <c r="BT54" s="1017"/>
      <c r="BU54" s="1017"/>
      <c r="BV54" s="1017"/>
      <c r="BW54" s="1017"/>
      <c r="BX54" s="1017"/>
      <c r="BY54" s="1017"/>
      <c r="BZ54" s="1017"/>
      <c r="CA54" s="1017"/>
      <c r="CB54" s="1017"/>
      <c r="CC54" s="1017"/>
      <c r="CD54" s="1017"/>
      <c r="CE54" s="1017"/>
      <c r="CF54" s="1017"/>
      <c r="CG54" s="1018"/>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114"/>
    </row>
    <row r="55" spans="1:131" s="115" customFormat="1" ht="26.25" customHeight="1" x14ac:dyDescent="0.2">
      <c r="A55" s="129">
        <v>28</v>
      </c>
      <c r="B55" s="1031"/>
      <c r="C55" s="1032"/>
      <c r="D55" s="1032"/>
      <c r="E55" s="1032"/>
      <c r="F55" s="1032"/>
      <c r="G55" s="1032"/>
      <c r="H55" s="1032"/>
      <c r="I55" s="1032"/>
      <c r="J55" s="1032"/>
      <c r="K55" s="1032"/>
      <c r="L55" s="1032"/>
      <c r="M55" s="1032"/>
      <c r="N55" s="1032"/>
      <c r="O55" s="1032"/>
      <c r="P55" s="1033"/>
      <c r="Q55" s="1034"/>
      <c r="R55" s="1035"/>
      <c r="S55" s="1035"/>
      <c r="T55" s="1035"/>
      <c r="U55" s="1035"/>
      <c r="V55" s="1035"/>
      <c r="W55" s="1035"/>
      <c r="X55" s="1035"/>
      <c r="Y55" s="1035"/>
      <c r="Z55" s="1035"/>
      <c r="AA55" s="1035"/>
      <c r="AB55" s="1035"/>
      <c r="AC55" s="1035"/>
      <c r="AD55" s="1035"/>
      <c r="AE55" s="1036"/>
      <c r="AF55" s="1037"/>
      <c r="AG55" s="1038"/>
      <c r="AH55" s="1038"/>
      <c r="AI55" s="1038"/>
      <c r="AJ55" s="1039"/>
      <c r="AK55" s="1040"/>
      <c r="AL55" s="1035"/>
      <c r="AM55" s="1035"/>
      <c r="AN55" s="1035"/>
      <c r="AO55" s="1035"/>
      <c r="AP55" s="1035"/>
      <c r="AQ55" s="1035"/>
      <c r="AR55" s="1035"/>
      <c r="AS55" s="1035"/>
      <c r="AT55" s="1035"/>
      <c r="AU55" s="1035"/>
      <c r="AV55" s="1035"/>
      <c r="AW55" s="1035"/>
      <c r="AX55" s="1035"/>
      <c r="AY55" s="1035"/>
      <c r="AZ55" s="1041"/>
      <c r="BA55" s="1041"/>
      <c r="BB55" s="1041"/>
      <c r="BC55" s="1041"/>
      <c r="BD55" s="1041"/>
      <c r="BE55" s="1026"/>
      <c r="BF55" s="1026"/>
      <c r="BG55" s="1026"/>
      <c r="BH55" s="1026"/>
      <c r="BI55" s="1027"/>
      <c r="BJ55" s="120"/>
      <c r="BK55" s="120"/>
      <c r="BL55" s="120"/>
      <c r="BM55" s="120"/>
      <c r="BN55" s="120"/>
      <c r="BO55" s="133"/>
      <c r="BP55" s="133"/>
      <c r="BQ55" s="130">
        <v>49</v>
      </c>
      <c r="BR55" s="131"/>
      <c r="BS55" s="1016"/>
      <c r="BT55" s="1017"/>
      <c r="BU55" s="1017"/>
      <c r="BV55" s="1017"/>
      <c r="BW55" s="1017"/>
      <c r="BX55" s="1017"/>
      <c r="BY55" s="1017"/>
      <c r="BZ55" s="1017"/>
      <c r="CA55" s="1017"/>
      <c r="CB55" s="1017"/>
      <c r="CC55" s="1017"/>
      <c r="CD55" s="1017"/>
      <c r="CE55" s="1017"/>
      <c r="CF55" s="1017"/>
      <c r="CG55" s="1018"/>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114"/>
    </row>
    <row r="56" spans="1:131" s="115" customFormat="1" ht="26.25" customHeight="1" x14ac:dyDescent="0.2">
      <c r="A56" s="129">
        <v>29</v>
      </c>
      <c r="B56" s="1031"/>
      <c r="C56" s="1032"/>
      <c r="D56" s="1032"/>
      <c r="E56" s="1032"/>
      <c r="F56" s="1032"/>
      <c r="G56" s="1032"/>
      <c r="H56" s="1032"/>
      <c r="I56" s="1032"/>
      <c r="J56" s="1032"/>
      <c r="K56" s="1032"/>
      <c r="L56" s="1032"/>
      <c r="M56" s="1032"/>
      <c r="N56" s="1032"/>
      <c r="O56" s="1032"/>
      <c r="P56" s="1033"/>
      <c r="Q56" s="1034"/>
      <c r="R56" s="1035"/>
      <c r="S56" s="1035"/>
      <c r="T56" s="1035"/>
      <c r="U56" s="1035"/>
      <c r="V56" s="1035"/>
      <c r="W56" s="1035"/>
      <c r="X56" s="1035"/>
      <c r="Y56" s="1035"/>
      <c r="Z56" s="1035"/>
      <c r="AA56" s="1035"/>
      <c r="AB56" s="1035"/>
      <c r="AC56" s="1035"/>
      <c r="AD56" s="1035"/>
      <c r="AE56" s="1036"/>
      <c r="AF56" s="1037"/>
      <c r="AG56" s="1038"/>
      <c r="AH56" s="1038"/>
      <c r="AI56" s="1038"/>
      <c r="AJ56" s="1039"/>
      <c r="AK56" s="1040"/>
      <c r="AL56" s="1035"/>
      <c r="AM56" s="1035"/>
      <c r="AN56" s="1035"/>
      <c r="AO56" s="1035"/>
      <c r="AP56" s="1035"/>
      <c r="AQ56" s="1035"/>
      <c r="AR56" s="1035"/>
      <c r="AS56" s="1035"/>
      <c r="AT56" s="1035"/>
      <c r="AU56" s="1035"/>
      <c r="AV56" s="1035"/>
      <c r="AW56" s="1035"/>
      <c r="AX56" s="1035"/>
      <c r="AY56" s="1035"/>
      <c r="AZ56" s="1041"/>
      <c r="BA56" s="1041"/>
      <c r="BB56" s="1041"/>
      <c r="BC56" s="1041"/>
      <c r="BD56" s="1041"/>
      <c r="BE56" s="1026"/>
      <c r="BF56" s="1026"/>
      <c r="BG56" s="1026"/>
      <c r="BH56" s="1026"/>
      <c r="BI56" s="1027"/>
      <c r="BJ56" s="120"/>
      <c r="BK56" s="120"/>
      <c r="BL56" s="120"/>
      <c r="BM56" s="120"/>
      <c r="BN56" s="120"/>
      <c r="BO56" s="133"/>
      <c r="BP56" s="133"/>
      <c r="BQ56" s="130">
        <v>50</v>
      </c>
      <c r="BR56" s="131"/>
      <c r="BS56" s="1016"/>
      <c r="BT56" s="1017"/>
      <c r="BU56" s="1017"/>
      <c r="BV56" s="1017"/>
      <c r="BW56" s="1017"/>
      <c r="BX56" s="1017"/>
      <c r="BY56" s="1017"/>
      <c r="BZ56" s="1017"/>
      <c r="CA56" s="1017"/>
      <c r="CB56" s="1017"/>
      <c r="CC56" s="1017"/>
      <c r="CD56" s="1017"/>
      <c r="CE56" s="1017"/>
      <c r="CF56" s="1017"/>
      <c r="CG56" s="1018"/>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114"/>
    </row>
    <row r="57" spans="1:131" s="115" customFormat="1" ht="26.25" customHeight="1" x14ac:dyDescent="0.2">
      <c r="A57" s="129">
        <v>30</v>
      </c>
      <c r="B57" s="1031"/>
      <c r="C57" s="1032"/>
      <c r="D57" s="1032"/>
      <c r="E57" s="1032"/>
      <c r="F57" s="1032"/>
      <c r="G57" s="1032"/>
      <c r="H57" s="1032"/>
      <c r="I57" s="1032"/>
      <c r="J57" s="1032"/>
      <c r="K57" s="1032"/>
      <c r="L57" s="1032"/>
      <c r="M57" s="1032"/>
      <c r="N57" s="1032"/>
      <c r="O57" s="1032"/>
      <c r="P57" s="1033"/>
      <c r="Q57" s="1034"/>
      <c r="R57" s="1035"/>
      <c r="S57" s="1035"/>
      <c r="T57" s="1035"/>
      <c r="U57" s="1035"/>
      <c r="V57" s="1035"/>
      <c r="W57" s="1035"/>
      <c r="X57" s="1035"/>
      <c r="Y57" s="1035"/>
      <c r="Z57" s="1035"/>
      <c r="AA57" s="1035"/>
      <c r="AB57" s="1035"/>
      <c r="AC57" s="1035"/>
      <c r="AD57" s="1035"/>
      <c r="AE57" s="1036"/>
      <c r="AF57" s="1037"/>
      <c r="AG57" s="1038"/>
      <c r="AH57" s="1038"/>
      <c r="AI57" s="1038"/>
      <c r="AJ57" s="1039"/>
      <c r="AK57" s="1040"/>
      <c r="AL57" s="1035"/>
      <c r="AM57" s="1035"/>
      <c r="AN57" s="1035"/>
      <c r="AO57" s="1035"/>
      <c r="AP57" s="1035"/>
      <c r="AQ57" s="1035"/>
      <c r="AR57" s="1035"/>
      <c r="AS57" s="1035"/>
      <c r="AT57" s="1035"/>
      <c r="AU57" s="1035"/>
      <c r="AV57" s="1035"/>
      <c r="AW57" s="1035"/>
      <c r="AX57" s="1035"/>
      <c r="AY57" s="1035"/>
      <c r="AZ57" s="1041"/>
      <c r="BA57" s="1041"/>
      <c r="BB57" s="1041"/>
      <c r="BC57" s="1041"/>
      <c r="BD57" s="1041"/>
      <c r="BE57" s="1026"/>
      <c r="BF57" s="1026"/>
      <c r="BG57" s="1026"/>
      <c r="BH57" s="1026"/>
      <c r="BI57" s="1027"/>
      <c r="BJ57" s="120"/>
      <c r="BK57" s="120"/>
      <c r="BL57" s="120"/>
      <c r="BM57" s="120"/>
      <c r="BN57" s="120"/>
      <c r="BO57" s="133"/>
      <c r="BP57" s="133"/>
      <c r="BQ57" s="130">
        <v>51</v>
      </c>
      <c r="BR57" s="131"/>
      <c r="BS57" s="1016"/>
      <c r="BT57" s="1017"/>
      <c r="BU57" s="1017"/>
      <c r="BV57" s="1017"/>
      <c r="BW57" s="1017"/>
      <c r="BX57" s="1017"/>
      <c r="BY57" s="1017"/>
      <c r="BZ57" s="1017"/>
      <c r="CA57" s="1017"/>
      <c r="CB57" s="1017"/>
      <c r="CC57" s="1017"/>
      <c r="CD57" s="1017"/>
      <c r="CE57" s="1017"/>
      <c r="CF57" s="1017"/>
      <c r="CG57" s="1018"/>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114"/>
    </row>
    <row r="58" spans="1:131" s="115" customFormat="1" ht="26.25" customHeight="1" x14ac:dyDescent="0.2">
      <c r="A58" s="129">
        <v>31</v>
      </c>
      <c r="B58" s="1031"/>
      <c r="C58" s="1032"/>
      <c r="D58" s="1032"/>
      <c r="E58" s="1032"/>
      <c r="F58" s="1032"/>
      <c r="G58" s="1032"/>
      <c r="H58" s="1032"/>
      <c r="I58" s="1032"/>
      <c r="J58" s="1032"/>
      <c r="K58" s="1032"/>
      <c r="L58" s="1032"/>
      <c r="M58" s="1032"/>
      <c r="N58" s="1032"/>
      <c r="O58" s="1032"/>
      <c r="P58" s="1033"/>
      <c r="Q58" s="1034"/>
      <c r="R58" s="1035"/>
      <c r="S58" s="1035"/>
      <c r="T58" s="1035"/>
      <c r="U58" s="1035"/>
      <c r="V58" s="1035"/>
      <c r="W58" s="1035"/>
      <c r="X58" s="1035"/>
      <c r="Y58" s="1035"/>
      <c r="Z58" s="1035"/>
      <c r="AA58" s="1035"/>
      <c r="AB58" s="1035"/>
      <c r="AC58" s="1035"/>
      <c r="AD58" s="1035"/>
      <c r="AE58" s="1036"/>
      <c r="AF58" s="1037"/>
      <c r="AG58" s="1038"/>
      <c r="AH58" s="1038"/>
      <c r="AI58" s="1038"/>
      <c r="AJ58" s="1039"/>
      <c r="AK58" s="1040"/>
      <c r="AL58" s="1035"/>
      <c r="AM58" s="1035"/>
      <c r="AN58" s="1035"/>
      <c r="AO58" s="1035"/>
      <c r="AP58" s="1035"/>
      <c r="AQ58" s="1035"/>
      <c r="AR58" s="1035"/>
      <c r="AS58" s="1035"/>
      <c r="AT58" s="1035"/>
      <c r="AU58" s="1035"/>
      <c r="AV58" s="1035"/>
      <c r="AW58" s="1035"/>
      <c r="AX58" s="1035"/>
      <c r="AY58" s="1035"/>
      <c r="AZ58" s="1041"/>
      <c r="BA58" s="1041"/>
      <c r="BB58" s="1041"/>
      <c r="BC58" s="1041"/>
      <c r="BD58" s="1041"/>
      <c r="BE58" s="1026"/>
      <c r="BF58" s="1026"/>
      <c r="BG58" s="1026"/>
      <c r="BH58" s="1026"/>
      <c r="BI58" s="1027"/>
      <c r="BJ58" s="120"/>
      <c r="BK58" s="120"/>
      <c r="BL58" s="120"/>
      <c r="BM58" s="120"/>
      <c r="BN58" s="120"/>
      <c r="BO58" s="133"/>
      <c r="BP58" s="133"/>
      <c r="BQ58" s="130">
        <v>52</v>
      </c>
      <c r="BR58" s="131"/>
      <c r="BS58" s="1016"/>
      <c r="BT58" s="1017"/>
      <c r="BU58" s="1017"/>
      <c r="BV58" s="1017"/>
      <c r="BW58" s="1017"/>
      <c r="BX58" s="1017"/>
      <c r="BY58" s="1017"/>
      <c r="BZ58" s="1017"/>
      <c r="CA58" s="1017"/>
      <c r="CB58" s="1017"/>
      <c r="CC58" s="1017"/>
      <c r="CD58" s="1017"/>
      <c r="CE58" s="1017"/>
      <c r="CF58" s="1017"/>
      <c r="CG58" s="1018"/>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114"/>
    </row>
    <row r="59" spans="1:131" s="115" customFormat="1" ht="26.25" customHeight="1" x14ac:dyDescent="0.2">
      <c r="A59" s="129">
        <v>32</v>
      </c>
      <c r="B59" s="1031"/>
      <c r="C59" s="1032"/>
      <c r="D59" s="1032"/>
      <c r="E59" s="1032"/>
      <c r="F59" s="1032"/>
      <c r="G59" s="1032"/>
      <c r="H59" s="1032"/>
      <c r="I59" s="1032"/>
      <c r="J59" s="1032"/>
      <c r="K59" s="1032"/>
      <c r="L59" s="1032"/>
      <c r="M59" s="1032"/>
      <c r="N59" s="1032"/>
      <c r="O59" s="1032"/>
      <c r="P59" s="1033"/>
      <c r="Q59" s="1034"/>
      <c r="R59" s="1035"/>
      <c r="S59" s="1035"/>
      <c r="T59" s="1035"/>
      <c r="U59" s="1035"/>
      <c r="V59" s="1035"/>
      <c r="W59" s="1035"/>
      <c r="X59" s="1035"/>
      <c r="Y59" s="1035"/>
      <c r="Z59" s="1035"/>
      <c r="AA59" s="1035"/>
      <c r="AB59" s="1035"/>
      <c r="AC59" s="1035"/>
      <c r="AD59" s="1035"/>
      <c r="AE59" s="1036"/>
      <c r="AF59" s="1037"/>
      <c r="AG59" s="1038"/>
      <c r="AH59" s="1038"/>
      <c r="AI59" s="1038"/>
      <c r="AJ59" s="1039"/>
      <c r="AK59" s="1040"/>
      <c r="AL59" s="1035"/>
      <c r="AM59" s="1035"/>
      <c r="AN59" s="1035"/>
      <c r="AO59" s="1035"/>
      <c r="AP59" s="1035"/>
      <c r="AQ59" s="1035"/>
      <c r="AR59" s="1035"/>
      <c r="AS59" s="1035"/>
      <c r="AT59" s="1035"/>
      <c r="AU59" s="1035"/>
      <c r="AV59" s="1035"/>
      <c r="AW59" s="1035"/>
      <c r="AX59" s="1035"/>
      <c r="AY59" s="1035"/>
      <c r="AZ59" s="1041"/>
      <c r="BA59" s="1041"/>
      <c r="BB59" s="1041"/>
      <c r="BC59" s="1041"/>
      <c r="BD59" s="1041"/>
      <c r="BE59" s="1026"/>
      <c r="BF59" s="1026"/>
      <c r="BG59" s="1026"/>
      <c r="BH59" s="1026"/>
      <c r="BI59" s="1027"/>
      <c r="BJ59" s="120"/>
      <c r="BK59" s="120"/>
      <c r="BL59" s="120"/>
      <c r="BM59" s="120"/>
      <c r="BN59" s="120"/>
      <c r="BO59" s="133"/>
      <c r="BP59" s="133"/>
      <c r="BQ59" s="130">
        <v>53</v>
      </c>
      <c r="BR59" s="131"/>
      <c r="BS59" s="1016"/>
      <c r="BT59" s="1017"/>
      <c r="BU59" s="1017"/>
      <c r="BV59" s="1017"/>
      <c r="BW59" s="1017"/>
      <c r="BX59" s="1017"/>
      <c r="BY59" s="1017"/>
      <c r="BZ59" s="1017"/>
      <c r="CA59" s="1017"/>
      <c r="CB59" s="1017"/>
      <c r="CC59" s="1017"/>
      <c r="CD59" s="1017"/>
      <c r="CE59" s="1017"/>
      <c r="CF59" s="1017"/>
      <c r="CG59" s="1018"/>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114"/>
    </row>
    <row r="60" spans="1:131" s="115" customFormat="1" ht="26.25" customHeight="1" x14ac:dyDescent="0.2">
      <c r="A60" s="129">
        <v>33</v>
      </c>
      <c r="B60" s="1031"/>
      <c r="C60" s="1032"/>
      <c r="D60" s="1032"/>
      <c r="E60" s="1032"/>
      <c r="F60" s="1032"/>
      <c r="G60" s="1032"/>
      <c r="H60" s="1032"/>
      <c r="I60" s="1032"/>
      <c r="J60" s="1032"/>
      <c r="K60" s="1032"/>
      <c r="L60" s="1032"/>
      <c r="M60" s="1032"/>
      <c r="N60" s="1032"/>
      <c r="O60" s="1032"/>
      <c r="P60" s="1033"/>
      <c r="Q60" s="1034"/>
      <c r="R60" s="1035"/>
      <c r="S60" s="1035"/>
      <c r="T60" s="1035"/>
      <c r="U60" s="1035"/>
      <c r="V60" s="1035"/>
      <c r="W60" s="1035"/>
      <c r="X60" s="1035"/>
      <c r="Y60" s="1035"/>
      <c r="Z60" s="1035"/>
      <c r="AA60" s="1035"/>
      <c r="AB60" s="1035"/>
      <c r="AC60" s="1035"/>
      <c r="AD60" s="1035"/>
      <c r="AE60" s="1036"/>
      <c r="AF60" s="1037"/>
      <c r="AG60" s="1038"/>
      <c r="AH60" s="1038"/>
      <c r="AI60" s="1038"/>
      <c r="AJ60" s="1039"/>
      <c r="AK60" s="1040"/>
      <c r="AL60" s="1035"/>
      <c r="AM60" s="1035"/>
      <c r="AN60" s="1035"/>
      <c r="AO60" s="1035"/>
      <c r="AP60" s="1035"/>
      <c r="AQ60" s="1035"/>
      <c r="AR60" s="1035"/>
      <c r="AS60" s="1035"/>
      <c r="AT60" s="1035"/>
      <c r="AU60" s="1035"/>
      <c r="AV60" s="1035"/>
      <c r="AW60" s="1035"/>
      <c r="AX60" s="1035"/>
      <c r="AY60" s="1035"/>
      <c r="AZ60" s="1041"/>
      <c r="BA60" s="1041"/>
      <c r="BB60" s="1041"/>
      <c r="BC60" s="1041"/>
      <c r="BD60" s="1041"/>
      <c r="BE60" s="1026"/>
      <c r="BF60" s="1026"/>
      <c r="BG60" s="1026"/>
      <c r="BH60" s="1026"/>
      <c r="BI60" s="1027"/>
      <c r="BJ60" s="120"/>
      <c r="BK60" s="120"/>
      <c r="BL60" s="120"/>
      <c r="BM60" s="120"/>
      <c r="BN60" s="120"/>
      <c r="BO60" s="133"/>
      <c r="BP60" s="133"/>
      <c r="BQ60" s="130">
        <v>54</v>
      </c>
      <c r="BR60" s="131"/>
      <c r="BS60" s="1016"/>
      <c r="BT60" s="1017"/>
      <c r="BU60" s="1017"/>
      <c r="BV60" s="1017"/>
      <c r="BW60" s="1017"/>
      <c r="BX60" s="1017"/>
      <c r="BY60" s="1017"/>
      <c r="BZ60" s="1017"/>
      <c r="CA60" s="1017"/>
      <c r="CB60" s="1017"/>
      <c r="CC60" s="1017"/>
      <c r="CD60" s="1017"/>
      <c r="CE60" s="1017"/>
      <c r="CF60" s="1017"/>
      <c r="CG60" s="1018"/>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114"/>
    </row>
    <row r="61" spans="1:131" s="115" customFormat="1" ht="26.25" customHeight="1" thickBot="1" x14ac:dyDescent="0.25">
      <c r="A61" s="129">
        <v>34</v>
      </c>
      <c r="B61" s="1031"/>
      <c r="C61" s="1032"/>
      <c r="D61" s="1032"/>
      <c r="E61" s="1032"/>
      <c r="F61" s="1032"/>
      <c r="G61" s="1032"/>
      <c r="H61" s="1032"/>
      <c r="I61" s="1032"/>
      <c r="J61" s="1032"/>
      <c r="K61" s="1032"/>
      <c r="L61" s="1032"/>
      <c r="M61" s="1032"/>
      <c r="N61" s="1032"/>
      <c r="O61" s="1032"/>
      <c r="P61" s="1033"/>
      <c r="Q61" s="1034"/>
      <c r="R61" s="1035"/>
      <c r="S61" s="1035"/>
      <c r="T61" s="1035"/>
      <c r="U61" s="1035"/>
      <c r="V61" s="1035"/>
      <c r="W61" s="1035"/>
      <c r="X61" s="1035"/>
      <c r="Y61" s="1035"/>
      <c r="Z61" s="1035"/>
      <c r="AA61" s="1035"/>
      <c r="AB61" s="1035"/>
      <c r="AC61" s="1035"/>
      <c r="AD61" s="1035"/>
      <c r="AE61" s="1036"/>
      <c r="AF61" s="1037"/>
      <c r="AG61" s="1038"/>
      <c r="AH61" s="1038"/>
      <c r="AI61" s="1038"/>
      <c r="AJ61" s="1039"/>
      <c r="AK61" s="1040"/>
      <c r="AL61" s="1035"/>
      <c r="AM61" s="1035"/>
      <c r="AN61" s="1035"/>
      <c r="AO61" s="1035"/>
      <c r="AP61" s="1035"/>
      <c r="AQ61" s="1035"/>
      <c r="AR61" s="1035"/>
      <c r="AS61" s="1035"/>
      <c r="AT61" s="1035"/>
      <c r="AU61" s="1035"/>
      <c r="AV61" s="1035"/>
      <c r="AW61" s="1035"/>
      <c r="AX61" s="1035"/>
      <c r="AY61" s="1035"/>
      <c r="AZ61" s="1041"/>
      <c r="BA61" s="1041"/>
      <c r="BB61" s="1041"/>
      <c r="BC61" s="1041"/>
      <c r="BD61" s="1041"/>
      <c r="BE61" s="1026"/>
      <c r="BF61" s="1026"/>
      <c r="BG61" s="1026"/>
      <c r="BH61" s="1026"/>
      <c r="BI61" s="1027"/>
      <c r="BJ61" s="120"/>
      <c r="BK61" s="120"/>
      <c r="BL61" s="120"/>
      <c r="BM61" s="120"/>
      <c r="BN61" s="120"/>
      <c r="BO61" s="133"/>
      <c r="BP61" s="133"/>
      <c r="BQ61" s="130">
        <v>55</v>
      </c>
      <c r="BR61" s="131"/>
      <c r="BS61" s="1016"/>
      <c r="BT61" s="1017"/>
      <c r="BU61" s="1017"/>
      <c r="BV61" s="1017"/>
      <c r="BW61" s="1017"/>
      <c r="BX61" s="1017"/>
      <c r="BY61" s="1017"/>
      <c r="BZ61" s="1017"/>
      <c r="CA61" s="1017"/>
      <c r="CB61" s="1017"/>
      <c r="CC61" s="1017"/>
      <c r="CD61" s="1017"/>
      <c r="CE61" s="1017"/>
      <c r="CF61" s="1017"/>
      <c r="CG61" s="1018"/>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114"/>
    </row>
    <row r="62" spans="1:131" s="115" customFormat="1" ht="26.25" customHeight="1" x14ac:dyDescent="0.2">
      <c r="A62" s="129">
        <v>35</v>
      </c>
      <c r="B62" s="1031"/>
      <c r="C62" s="1032"/>
      <c r="D62" s="1032"/>
      <c r="E62" s="1032"/>
      <c r="F62" s="1032"/>
      <c r="G62" s="1032"/>
      <c r="H62" s="1032"/>
      <c r="I62" s="1032"/>
      <c r="J62" s="1032"/>
      <c r="K62" s="1032"/>
      <c r="L62" s="1032"/>
      <c r="M62" s="1032"/>
      <c r="N62" s="1032"/>
      <c r="O62" s="1032"/>
      <c r="P62" s="1033"/>
      <c r="Q62" s="1034"/>
      <c r="R62" s="1035"/>
      <c r="S62" s="1035"/>
      <c r="T62" s="1035"/>
      <c r="U62" s="1035"/>
      <c r="V62" s="1035"/>
      <c r="W62" s="1035"/>
      <c r="X62" s="1035"/>
      <c r="Y62" s="1035"/>
      <c r="Z62" s="1035"/>
      <c r="AA62" s="1035"/>
      <c r="AB62" s="1035"/>
      <c r="AC62" s="1035"/>
      <c r="AD62" s="1035"/>
      <c r="AE62" s="1036"/>
      <c r="AF62" s="1037"/>
      <c r="AG62" s="1038"/>
      <c r="AH62" s="1038"/>
      <c r="AI62" s="1038"/>
      <c r="AJ62" s="1039"/>
      <c r="AK62" s="1040"/>
      <c r="AL62" s="1035"/>
      <c r="AM62" s="1035"/>
      <c r="AN62" s="1035"/>
      <c r="AO62" s="1035"/>
      <c r="AP62" s="1035"/>
      <c r="AQ62" s="1035"/>
      <c r="AR62" s="1035"/>
      <c r="AS62" s="1035"/>
      <c r="AT62" s="1035"/>
      <c r="AU62" s="1035"/>
      <c r="AV62" s="1035"/>
      <c r="AW62" s="1035"/>
      <c r="AX62" s="1035"/>
      <c r="AY62" s="1035"/>
      <c r="AZ62" s="1041"/>
      <c r="BA62" s="1041"/>
      <c r="BB62" s="1041"/>
      <c r="BC62" s="1041"/>
      <c r="BD62" s="1041"/>
      <c r="BE62" s="1026"/>
      <c r="BF62" s="1026"/>
      <c r="BG62" s="1026"/>
      <c r="BH62" s="1026"/>
      <c r="BI62" s="1027"/>
      <c r="BJ62" s="1028" t="s">
        <v>351</v>
      </c>
      <c r="BK62" s="1029"/>
      <c r="BL62" s="1029"/>
      <c r="BM62" s="1029"/>
      <c r="BN62" s="1030"/>
      <c r="BO62" s="133"/>
      <c r="BP62" s="133"/>
      <c r="BQ62" s="130">
        <v>56</v>
      </c>
      <c r="BR62" s="131"/>
      <c r="BS62" s="1016"/>
      <c r="BT62" s="1017"/>
      <c r="BU62" s="1017"/>
      <c r="BV62" s="1017"/>
      <c r="BW62" s="1017"/>
      <c r="BX62" s="1017"/>
      <c r="BY62" s="1017"/>
      <c r="BZ62" s="1017"/>
      <c r="CA62" s="1017"/>
      <c r="CB62" s="1017"/>
      <c r="CC62" s="1017"/>
      <c r="CD62" s="1017"/>
      <c r="CE62" s="1017"/>
      <c r="CF62" s="1017"/>
      <c r="CG62" s="1018"/>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114"/>
    </row>
    <row r="63" spans="1:131" s="115" customFormat="1" ht="26.25" customHeight="1" thickBot="1" x14ac:dyDescent="0.25">
      <c r="A63" s="132" t="s">
        <v>330</v>
      </c>
      <c r="B63" s="944" t="s">
        <v>352</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2"/>
      <c r="AF63" s="1023">
        <v>120</v>
      </c>
      <c r="AG63" s="959"/>
      <c r="AH63" s="959"/>
      <c r="AI63" s="959"/>
      <c r="AJ63" s="1024"/>
      <c r="AK63" s="1025"/>
      <c r="AL63" s="963"/>
      <c r="AM63" s="963"/>
      <c r="AN63" s="963"/>
      <c r="AO63" s="963"/>
      <c r="AP63" s="959">
        <f>+AP31+AP32+AP33+AP34</f>
        <v>1537</v>
      </c>
      <c r="AQ63" s="959"/>
      <c r="AR63" s="959"/>
      <c r="AS63" s="959"/>
      <c r="AT63" s="959"/>
      <c r="AU63" s="959" t="s">
        <v>325</v>
      </c>
      <c r="AV63" s="959"/>
      <c r="AW63" s="959"/>
      <c r="AX63" s="959"/>
      <c r="AY63" s="959"/>
      <c r="AZ63" s="1019"/>
      <c r="BA63" s="1019"/>
      <c r="BB63" s="1019"/>
      <c r="BC63" s="1019"/>
      <c r="BD63" s="1019"/>
      <c r="BE63" s="960"/>
      <c r="BF63" s="960"/>
      <c r="BG63" s="960"/>
      <c r="BH63" s="960"/>
      <c r="BI63" s="961"/>
      <c r="BJ63" s="1020" t="s">
        <v>70</v>
      </c>
      <c r="BK63" s="951"/>
      <c r="BL63" s="951"/>
      <c r="BM63" s="951"/>
      <c r="BN63" s="1021"/>
      <c r="BO63" s="133"/>
      <c r="BP63" s="133"/>
      <c r="BQ63" s="130">
        <v>57</v>
      </c>
      <c r="BR63" s="131"/>
      <c r="BS63" s="1016"/>
      <c r="BT63" s="1017"/>
      <c r="BU63" s="1017"/>
      <c r="BV63" s="1017"/>
      <c r="BW63" s="1017"/>
      <c r="BX63" s="1017"/>
      <c r="BY63" s="1017"/>
      <c r="BZ63" s="1017"/>
      <c r="CA63" s="1017"/>
      <c r="CB63" s="1017"/>
      <c r="CC63" s="1017"/>
      <c r="CD63" s="1017"/>
      <c r="CE63" s="1017"/>
      <c r="CF63" s="1017"/>
      <c r="CG63" s="1018"/>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114"/>
    </row>
    <row r="64" spans="1:131" s="115" customFormat="1" ht="26.2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0">
        <v>58</v>
      </c>
      <c r="BR64" s="131"/>
      <c r="BS64" s="1016"/>
      <c r="BT64" s="1017"/>
      <c r="BU64" s="1017"/>
      <c r="BV64" s="1017"/>
      <c r="BW64" s="1017"/>
      <c r="BX64" s="1017"/>
      <c r="BY64" s="1017"/>
      <c r="BZ64" s="1017"/>
      <c r="CA64" s="1017"/>
      <c r="CB64" s="1017"/>
      <c r="CC64" s="1017"/>
      <c r="CD64" s="1017"/>
      <c r="CE64" s="1017"/>
      <c r="CF64" s="1017"/>
      <c r="CG64" s="1018"/>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114"/>
    </row>
    <row r="65" spans="1:131" s="115" customFormat="1" ht="26.25" customHeight="1" thickBot="1" x14ac:dyDescent="0.25">
      <c r="A65" s="120" t="s">
        <v>353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33"/>
      <c r="BF65" s="133"/>
      <c r="BG65" s="133"/>
      <c r="BH65" s="133"/>
      <c r="BI65" s="133"/>
      <c r="BJ65" s="133"/>
      <c r="BK65" s="133"/>
      <c r="BL65" s="133"/>
      <c r="BM65" s="133"/>
      <c r="BN65" s="133"/>
      <c r="BO65" s="133"/>
      <c r="BP65" s="133"/>
      <c r="BQ65" s="130">
        <v>59</v>
      </c>
      <c r="BR65" s="131"/>
      <c r="BS65" s="1016"/>
      <c r="BT65" s="1017"/>
      <c r="BU65" s="1017"/>
      <c r="BV65" s="1017"/>
      <c r="BW65" s="1017"/>
      <c r="BX65" s="1017"/>
      <c r="BY65" s="1017"/>
      <c r="BZ65" s="1017"/>
      <c r="CA65" s="1017"/>
      <c r="CB65" s="1017"/>
      <c r="CC65" s="1017"/>
      <c r="CD65" s="1017"/>
      <c r="CE65" s="1017"/>
      <c r="CF65" s="1017"/>
      <c r="CG65" s="1018"/>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114"/>
    </row>
    <row r="66" spans="1:131" s="115" customFormat="1" ht="26.25" customHeight="1" x14ac:dyDescent="0.2">
      <c r="A66" s="1003" t="s">
        <v>354</v>
      </c>
      <c r="B66" s="1004"/>
      <c r="C66" s="1004"/>
      <c r="D66" s="1004"/>
      <c r="E66" s="1004"/>
      <c r="F66" s="1004"/>
      <c r="G66" s="1004"/>
      <c r="H66" s="1004"/>
      <c r="I66" s="1004"/>
      <c r="J66" s="1004"/>
      <c r="K66" s="1004"/>
      <c r="L66" s="1004"/>
      <c r="M66" s="1004"/>
      <c r="N66" s="1004"/>
      <c r="O66" s="1004"/>
      <c r="P66" s="1005"/>
      <c r="Q66" s="989" t="s">
        <v>334</v>
      </c>
      <c r="R66" s="990"/>
      <c r="S66" s="990"/>
      <c r="T66" s="990"/>
      <c r="U66" s="991"/>
      <c r="V66" s="989" t="s">
        <v>335</v>
      </c>
      <c r="W66" s="990"/>
      <c r="X66" s="990"/>
      <c r="Y66" s="990"/>
      <c r="Z66" s="991"/>
      <c r="AA66" s="989" t="s">
        <v>336</v>
      </c>
      <c r="AB66" s="990"/>
      <c r="AC66" s="990"/>
      <c r="AD66" s="990"/>
      <c r="AE66" s="991"/>
      <c r="AF66" s="1009" t="s">
        <v>337</v>
      </c>
      <c r="AG66" s="1010"/>
      <c r="AH66" s="1010"/>
      <c r="AI66" s="1010"/>
      <c r="AJ66" s="1011"/>
      <c r="AK66" s="989" t="s">
        <v>338</v>
      </c>
      <c r="AL66" s="1004"/>
      <c r="AM66" s="1004"/>
      <c r="AN66" s="1004"/>
      <c r="AO66" s="1005"/>
      <c r="AP66" s="989" t="s">
        <v>339</v>
      </c>
      <c r="AQ66" s="990"/>
      <c r="AR66" s="990"/>
      <c r="AS66" s="990"/>
      <c r="AT66" s="991"/>
      <c r="AU66" s="989" t="s">
        <v>355</v>
      </c>
      <c r="AV66" s="990"/>
      <c r="AW66" s="990"/>
      <c r="AX66" s="990"/>
      <c r="AY66" s="991"/>
      <c r="AZ66" s="989" t="s">
        <v>312</v>
      </c>
      <c r="BA66" s="990"/>
      <c r="BB66" s="990"/>
      <c r="BC66" s="990"/>
      <c r="BD66" s="995"/>
      <c r="BE66" s="133"/>
      <c r="BF66" s="133"/>
      <c r="BG66" s="133"/>
      <c r="BH66" s="133"/>
      <c r="BI66" s="133"/>
      <c r="BJ66" s="133"/>
      <c r="BK66" s="133"/>
      <c r="BL66" s="133"/>
      <c r="BM66" s="133"/>
      <c r="BN66" s="133"/>
      <c r="BO66" s="133"/>
      <c r="BP66" s="133"/>
      <c r="BQ66" s="130">
        <v>60</v>
      </c>
      <c r="BR66" s="135"/>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114"/>
    </row>
    <row r="67" spans="1:131" s="115" customFormat="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133"/>
      <c r="BF67" s="133"/>
      <c r="BG67" s="133"/>
      <c r="BH67" s="133"/>
      <c r="BI67" s="133"/>
      <c r="BJ67" s="133"/>
      <c r="BK67" s="133"/>
      <c r="BL67" s="133"/>
      <c r="BM67" s="133"/>
      <c r="BN67" s="133"/>
      <c r="BO67" s="133"/>
      <c r="BP67" s="133"/>
      <c r="BQ67" s="130">
        <v>61</v>
      </c>
      <c r="BR67" s="135"/>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114"/>
    </row>
    <row r="68" spans="1:131" s="115" customFormat="1" ht="26.25" customHeight="1" thickTop="1" x14ac:dyDescent="0.2">
      <c r="A68" s="126">
        <v>1</v>
      </c>
      <c r="B68" s="985" t="s">
        <v>356</v>
      </c>
      <c r="C68" s="986"/>
      <c r="D68" s="986"/>
      <c r="E68" s="986"/>
      <c r="F68" s="986"/>
      <c r="G68" s="986"/>
      <c r="H68" s="986"/>
      <c r="I68" s="986"/>
      <c r="J68" s="986"/>
      <c r="K68" s="986"/>
      <c r="L68" s="986"/>
      <c r="M68" s="986"/>
      <c r="N68" s="986"/>
      <c r="O68" s="986"/>
      <c r="P68" s="987"/>
      <c r="Q68" s="988">
        <v>2321</v>
      </c>
      <c r="R68" s="982"/>
      <c r="S68" s="982"/>
      <c r="T68" s="982"/>
      <c r="U68" s="982"/>
      <c r="V68" s="982">
        <v>2005</v>
      </c>
      <c r="W68" s="982"/>
      <c r="X68" s="982"/>
      <c r="Y68" s="982"/>
      <c r="Z68" s="982"/>
      <c r="AA68" s="982">
        <v>316</v>
      </c>
      <c r="AB68" s="982"/>
      <c r="AC68" s="982"/>
      <c r="AD68" s="982"/>
      <c r="AE68" s="982"/>
      <c r="AF68" s="982">
        <v>316</v>
      </c>
      <c r="AG68" s="982"/>
      <c r="AH68" s="982"/>
      <c r="AI68" s="982"/>
      <c r="AJ68" s="982"/>
      <c r="AK68" s="982">
        <v>2</v>
      </c>
      <c r="AL68" s="982"/>
      <c r="AM68" s="982"/>
      <c r="AN68" s="982"/>
      <c r="AO68" s="982"/>
      <c r="AP68" s="982" t="s">
        <v>357</v>
      </c>
      <c r="AQ68" s="982"/>
      <c r="AR68" s="982"/>
      <c r="AS68" s="982"/>
      <c r="AT68" s="982"/>
      <c r="AU68" s="982" t="s">
        <v>357</v>
      </c>
      <c r="AV68" s="982"/>
      <c r="AW68" s="982"/>
      <c r="AX68" s="982"/>
      <c r="AY68" s="982"/>
      <c r="AZ68" s="983"/>
      <c r="BA68" s="983"/>
      <c r="BB68" s="983"/>
      <c r="BC68" s="983"/>
      <c r="BD68" s="984"/>
      <c r="BE68" s="133"/>
      <c r="BF68" s="133"/>
      <c r="BG68" s="133"/>
      <c r="BH68" s="133"/>
      <c r="BI68" s="133"/>
      <c r="BJ68" s="133"/>
      <c r="BK68" s="133"/>
      <c r="BL68" s="133"/>
      <c r="BM68" s="133"/>
      <c r="BN68" s="133"/>
      <c r="BO68" s="133"/>
      <c r="BP68" s="133"/>
      <c r="BQ68" s="130">
        <v>62</v>
      </c>
      <c r="BR68" s="135"/>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114"/>
    </row>
    <row r="69" spans="1:131" s="115" customFormat="1" ht="26.25" customHeight="1" x14ac:dyDescent="0.2">
      <c r="A69" s="129">
        <v>2</v>
      </c>
      <c r="B69" s="974" t="s">
        <v>358</v>
      </c>
      <c r="C69" s="975"/>
      <c r="D69" s="975"/>
      <c r="E69" s="975"/>
      <c r="F69" s="975"/>
      <c r="G69" s="975"/>
      <c r="H69" s="975"/>
      <c r="I69" s="975"/>
      <c r="J69" s="975"/>
      <c r="K69" s="975"/>
      <c r="L69" s="975"/>
      <c r="M69" s="975"/>
      <c r="N69" s="975"/>
      <c r="O69" s="975"/>
      <c r="P69" s="976"/>
      <c r="Q69" s="977">
        <v>22</v>
      </c>
      <c r="R69" s="971"/>
      <c r="S69" s="971"/>
      <c r="T69" s="971"/>
      <c r="U69" s="971"/>
      <c r="V69" s="971">
        <v>21</v>
      </c>
      <c r="W69" s="971"/>
      <c r="X69" s="971"/>
      <c r="Y69" s="971"/>
      <c r="Z69" s="971"/>
      <c r="AA69" s="971">
        <v>1</v>
      </c>
      <c r="AB69" s="971"/>
      <c r="AC69" s="971"/>
      <c r="AD69" s="971"/>
      <c r="AE69" s="971"/>
      <c r="AF69" s="971">
        <v>1</v>
      </c>
      <c r="AG69" s="971"/>
      <c r="AH69" s="971"/>
      <c r="AI69" s="971"/>
      <c r="AJ69" s="971"/>
      <c r="AK69" s="971" t="s">
        <v>357</v>
      </c>
      <c r="AL69" s="971"/>
      <c r="AM69" s="971"/>
      <c r="AN69" s="971"/>
      <c r="AO69" s="971"/>
      <c r="AP69" s="971" t="s">
        <v>357</v>
      </c>
      <c r="AQ69" s="971"/>
      <c r="AR69" s="971"/>
      <c r="AS69" s="971"/>
      <c r="AT69" s="971"/>
      <c r="AU69" s="971" t="s">
        <v>357</v>
      </c>
      <c r="AV69" s="971"/>
      <c r="AW69" s="971"/>
      <c r="AX69" s="971"/>
      <c r="AY69" s="971"/>
      <c r="AZ69" s="972"/>
      <c r="BA69" s="972"/>
      <c r="BB69" s="972"/>
      <c r="BC69" s="972"/>
      <c r="BD69" s="973"/>
      <c r="BE69" s="133"/>
      <c r="BF69" s="133"/>
      <c r="BG69" s="133"/>
      <c r="BH69" s="133"/>
      <c r="BI69" s="133"/>
      <c r="BJ69" s="133"/>
      <c r="BK69" s="133"/>
      <c r="BL69" s="133"/>
      <c r="BM69" s="133"/>
      <c r="BN69" s="133"/>
      <c r="BO69" s="133"/>
      <c r="BP69" s="133"/>
      <c r="BQ69" s="130">
        <v>63</v>
      </c>
      <c r="BR69" s="135"/>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114"/>
    </row>
    <row r="70" spans="1:131" s="115" customFormat="1" ht="26.25" customHeight="1" x14ac:dyDescent="0.2">
      <c r="A70" s="129">
        <v>3</v>
      </c>
      <c r="B70" s="974" t="s">
        <v>359</v>
      </c>
      <c r="C70" s="975"/>
      <c r="D70" s="975"/>
      <c r="E70" s="975"/>
      <c r="F70" s="975"/>
      <c r="G70" s="975"/>
      <c r="H70" s="975"/>
      <c r="I70" s="975"/>
      <c r="J70" s="975"/>
      <c r="K70" s="975"/>
      <c r="L70" s="975"/>
      <c r="M70" s="975"/>
      <c r="N70" s="975"/>
      <c r="O70" s="975"/>
      <c r="P70" s="976"/>
      <c r="Q70" s="977">
        <v>202</v>
      </c>
      <c r="R70" s="971"/>
      <c r="S70" s="971"/>
      <c r="T70" s="971"/>
      <c r="U70" s="971"/>
      <c r="V70" s="971">
        <v>195</v>
      </c>
      <c r="W70" s="971"/>
      <c r="X70" s="971"/>
      <c r="Y70" s="971"/>
      <c r="Z70" s="971"/>
      <c r="AA70" s="971">
        <v>7</v>
      </c>
      <c r="AB70" s="971"/>
      <c r="AC70" s="971"/>
      <c r="AD70" s="971"/>
      <c r="AE70" s="971"/>
      <c r="AF70" s="971">
        <v>7</v>
      </c>
      <c r="AG70" s="971"/>
      <c r="AH70" s="971"/>
      <c r="AI70" s="971"/>
      <c r="AJ70" s="971"/>
      <c r="AK70" s="971">
        <v>5</v>
      </c>
      <c r="AL70" s="971"/>
      <c r="AM70" s="971"/>
      <c r="AN70" s="971"/>
      <c r="AO70" s="971"/>
      <c r="AP70" s="971" t="s">
        <v>357</v>
      </c>
      <c r="AQ70" s="971"/>
      <c r="AR70" s="971"/>
      <c r="AS70" s="971"/>
      <c r="AT70" s="971"/>
      <c r="AU70" s="971" t="s">
        <v>357</v>
      </c>
      <c r="AV70" s="971"/>
      <c r="AW70" s="971"/>
      <c r="AX70" s="971"/>
      <c r="AY70" s="971"/>
      <c r="AZ70" s="972"/>
      <c r="BA70" s="972"/>
      <c r="BB70" s="972"/>
      <c r="BC70" s="972"/>
      <c r="BD70" s="973"/>
      <c r="BE70" s="133"/>
      <c r="BF70" s="133"/>
      <c r="BG70" s="133"/>
      <c r="BH70" s="133"/>
      <c r="BI70" s="133"/>
      <c r="BJ70" s="133"/>
      <c r="BK70" s="133"/>
      <c r="BL70" s="133"/>
      <c r="BM70" s="133"/>
      <c r="BN70" s="133"/>
      <c r="BO70" s="133"/>
      <c r="BP70" s="133"/>
      <c r="BQ70" s="130">
        <v>64</v>
      </c>
      <c r="BR70" s="135"/>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114"/>
    </row>
    <row r="71" spans="1:131" s="115" customFormat="1" ht="26.25" customHeight="1" x14ac:dyDescent="0.2">
      <c r="A71" s="129">
        <v>4</v>
      </c>
      <c r="B71" s="974" t="s">
        <v>360</v>
      </c>
      <c r="C71" s="975"/>
      <c r="D71" s="975"/>
      <c r="E71" s="975"/>
      <c r="F71" s="975"/>
      <c r="G71" s="975"/>
      <c r="H71" s="975"/>
      <c r="I71" s="975"/>
      <c r="J71" s="975"/>
      <c r="K71" s="975"/>
      <c r="L71" s="975"/>
      <c r="M71" s="975"/>
      <c r="N71" s="975"/>
      <c r="O71" s="975"/>
      <c r="P71" s="976"/>
      <c r="Q71" s="977">
        <v>157349</v>
      </c>
      <c r="R71" s="971"/>
      <c r="S71" s="971"/>
      <c r="T71" s="971"/>
      <c r="U71" s="971"/>
      <c r="V71" s="971">
        <v>150615</v>
      </c>
      <c r="W71" s="971"/>
      <c r="X71" s="971"/>
      <c r="Y71" s="971"/>
      <c r="Z71" s="971"/>
      <c r="AA71" s="971">
        <v>6733</v>
      </c>
      <c r="AB71" s="971"/>
      <c r="AC71" s="971"/>
      <c r="AD71" s="971"/>
      <c r="AE71" s="971"/>
      <c r="AF71" s="971">
        <v>6733</v>
      </c>
      <c r="AG71" s="971"/>
      <c r="AH71" s="971"/>
      <c r="AI71" s="971"/>
      <c r="AJ71" s="971"/>
      <c r="AK71" s="971">
        <v>1066</v>
      </c>
      <c r="AL71" s="971"/>
      <c r="AM71" s="971"/>
      <c r="AN71" s="971"/>
      <c r="AO71" s="971"/>
      <c r="AP71" s="971" t="s">
        <v>357</v>
      </c>
      <c r="AQ71" s="971"/>
      <c r="AR71" s="971"/>
      <c r="AS71" s="971"/>
      <c r="AT71" s="971"/>
      <c r="AU71" s="971" t="s">
        <v>357</v>
      </c>
      <c r="AV71" s="971"/>
      <c r="AW71" s="971"/>
      <c r="AX71" s="971"/>
      <c r="AY71" s="971"/>
      <c r="AZ71" s="972"/>
      <c r="BA71" s="972"/>
      <c r="BB71" s="972"/>
      <c r="BC71" s="972"/>
      <c r="BD71" s="973"/>
      <c r="BE71" s="133"/>
      <c r="BF71" s="133"/>
      <c r="BG71" s="133"/>
      <c r="BH71" s="133"/>
      <c r="BI71" s="133"/>
      <c r="BJ71" s="133"/>
      <c r="BK71" s="133"/>
      <c r="BL71" s="133"/>
      <c r="BM71" s="133"/>
      <c r="BN71" s="133"/>
      <c r="BO71" s="133"/>
      <c r="BP71" s="133"/>
      <c r="BQ71" s="130">
        <v>65</v>
      </c>
      <c r="BR71" s="135"/>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114"/>
    </row>
    <row r="72" spans="1:131" s="115" customFormat="1" ht="26.25" customHeight="1" x14ac:dyDescent="0.2">
      <c r="A72" s="129">
        <v>5</v>
      </c>
      <c r="B72" s="974" t="s">
        <v>361</v>
      </c>
      <c r="C72" s="975"/>
      <c r="D72" s="975"/>
      <c r="E72" s="975"/>
      <c r="F72" s="975"/>
      <c r="G72" s="975"/>
      <c r="H72" s="975"/>
      <c r="I72" s="975"/>
      <c r="J72" s="975"/>
      <c r="K72" s="975"/>
      <c r="L72" s="975"/>
      <c r="M72" s="975"/>
      <c r="N72" s="975"/>
      <c r="O72" s="975"/>
      <c r="P72" s="976"/>
      <c r="Q72" s="978">
        <v>27</v>
      </c>
      <c r="R72" s="979"/>
      <c r="S72" s="979"/>
      <c r="T72" s="979"/>
      <c r="U72" s="980"/>
      <c r="V72" s="981">
        <v>24</v>
      </c>
      <c r="W72" s="979"/>
      <c r="X72" s="979"/>
      <c r="Y72" s="979"/>
      <c r="Z72" s="980"/>
      <c r="AA72" s="981">
        <v>2</v>
      </c>
      <c r="AB72" s="979"/>
      <c r="AC72" s="979"/>
      <c r="AD72" s="979"/>
      <c r="AE72" s="980"/>
      <c r="AF72" s="981">
        <v>2</v>
      </c>
      <c r="AG72" s="979"/>
      <c r="AH72" s="979"/>
      <c r="AI72" s="979"/>
      <c r="AJ72" s="980"/>
      <c r="AK72" s="981" t="s">
        <v>357</v>
      </c>
      <c r="AL72" s="979"/>
      <c r="AM72" s="979"/>
      <c r="AN72" s="979"/>
      <c r="AO72" s="980"/>
      <c r="AP72" s="981" t="s">
        <v>357</v>
      </c>
      <c r="AQ72" s="979"/>
      <c r="AR72" s="979"/>
      <c r="AS72" s="979"/>
      <c r="AT72" s="980"/>
      <c r="AU72" s="981" t="s">
        <v>357</v>
      </c>
      <c r="AV72" s="979"/>
      <c r="AW72" s="979"/>
      <c r="AX72" s="979"/>
      <c r="AY72" s="980"/>
      <c r="AZ72" s="972"/>
      <c r="BA72" s="972"/>
      <c r="BB72" s="972"/>
      <c r="BC72" s="972"/>
      <c r="BD72" s="973"/>
      <c r="BE72" s="133"/>
      <c r="BF72" s="133"/>
      <c r="BG72" s="133"/>
      <c r="BH72" s="133"/>
      <c r="BI72" s="133"/>
      <c r="BJ72" s="133"/>
      <c r="BK72" s="133"/>
      <c r="BL72" s="133"/>
      <c r="BM72" s="133"/>
      <c r="BN72" s="133"/>
      <c r="BO72" s="133"/>
      <c r="BP72" s="133"/>
      <c r="BQ72" s="130">
        <v>66</v>
      </c>
      <c r="BR72" s="135"/>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114"/>
    </row>
    <row r="73" spans="1:131" s="115" customFormat="1" ht="26.25" customHeight="1" x14ac:dyDescent="0.2">
      <c r="A73" s="129">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133"/>
      <c r="BF73" s="133"/>
      <c r="BG73" s="133"/>
      <c r="BH73" s="133"/>
      <c r="BI73" s="133"/>
      <c r="BJ73" s="133"/>
      <c r="BK73" s="133"/>
      <c r="BL73" s="133"/>
      <c r="BM73" s="133"/>
      <c r="BN73" s="133"/>
      <c r="BO73" s="133"/>
      <c r="BP73" s="133"/>
      <c r="BQ73" s="130">
        <v>67</v>
      </c>
      <c r="BR73" s="135"/>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114"/>
    </row>
    <row r="74" spans="1:131" s="115" customFormat="1" ht="26.25" customHeight="1" x14ac:dyDescent="0.2">
      <c r="A74" s="129">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133"/>
      <c r="BF74" s="133"/>
      <c r="BG74" s="133"/>
      <c r="BH74" s="133"/>
      <c r="BI74" s="133"/>
      <c r="BJ74" s="133"/>
      <c r="BK74" s="133"/>
      <c r="BL74" s="133"/>
      <c r="BM74" s="133"/>
      <c r="BN74" s="133"/>
      <c r="BO74" s="133"/>
      <c r="BP74" s="133"/>
      <c r="BQ74" s="130">
        <v>68</v>
      </c>
      <c r="BR74" s="135"/>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114"/>
    </row>
    <row r="75" spans="1:131" s="115" customFormat="1" ht="26.25" customHeight="1" x14ac:dyDescent="0.2">
      <c r="A75" s="129">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133"/>
      <c r="BF75" s="133"/>
      <c r="BG75" s="133"/>
      <c r="BH75" s="133"/>
      <c r="BI75" s="133"/>
      <c r="BJ75" s="133"/>
      <c r="BK75" s="133"/>
      <c r="BL75" s="133"/>
      <c r="BM75" s="133"/>
      <c r="BN75" s="133"/>
      <c r="BO75" s="133"/>
      <c r="BP75" s="133"/>
      <c r="BQ75" s="130">
        <v>69</v>
      </c>
      <c r="BR75" s="135"/>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114"/>
    </row>
    <row r="76" spans="1:131" s="115" customFormat="1" ht="26.25" customHeight="1" x14ac:dyDescent="0.2">
      <c r="A76" s="129">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133"/>
      <c r="BF76" s="133"/>
      <c r="BG76" s="133"/>
      <c r="BH76" s="133"/>
      <c r="BI76" s="133"/>
      <c r="BJ76" s="133"/>
      <c r="BK76" s="133"/>
      <c r="BL76" s="133"/>
      <c r="BM76" s="133"/>
      <c r="BN76" s="133"/>
      <c r="BO76" s="133"/>
      <c r="BP76" s="133"/>
      <c r="BQ76" s="130">
        <v>70</v>
      </c>
      <c r="BR76" s="135"/>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114"/>
    </row>
    <row r="77" spans="1:131" s="115" customFormat="1" ht="26.25" customHeight="1" x14ac:dyDescent="0.2">
      <c r="A77" s="129">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133"/>
      <c r="BF77" s="133"/>
      <c r="BG77" s="133"/>
      <c r="BH77" s="133"/>
      <c r="BI77" s="133"/>
      <c r="BJ77" s="133"/>
      <c r="BK77" s="133"/>
      <c r="BL77" s="133"/>
      <c r="BM77" s="133"/>
      <c r="BN77" s="133"/>
      <c r="BO77" s="133"/>
      <c r="BP77" s="133"/>
      <c r="BQ77" s="130">
        <v>71</v>
      </c>
      <c r="BR77" s="135"/>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114"/>
    </row>
    <row r="78" spans="1:131" s="115" customFormat="1" ht="26.25" customHeight="1" x14ac:dyDescent="0.2">
      <c r="A78" s="129">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133"/>
      <c r="BF78" s="133"/>
      <c r="BG78" s="133"/>
      <c r="BH78" s="133"/>
      <c r="BI78" s="133"/>
      <c r="BJ78" s="136"/>
      <c r="BK78" s="136"/>
      <c r="BL78" s="136"/>
      <c r="BM78" s="136"/>
      <c r="BN78" s="136"/>
      <c r="BO78" s="133"/>
      <c r="BP78" s="133"/>
      <c r="BQ78" s="130">
        <v>72</v>
      </c>
      <c r="BR78" s="135"/>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114"/>
    </row>
    <row r="79" spans="1:131" s="115" customFormat="1" ht="26.25" customHeight="1" x14ac:dyDescent="0.2">
      <c r="A79" s="129">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133"/>
      <c r="BF79" s="133"/>
      <c r="BG79" s="133"/>
      <c r="BH79" s="133"/>
      <c r="BI79" s="133"/>
      <c r="BJ79" s="136"/>
      <c r="BK79" s="136"/>
      <c r="BL79" s="136"/>
      <c r="BM79" s="136"/>
      <c r="BN79" s="136"/>
      <c r="BO79" s="133"/>
      <c r="BP79" s="133"/>
      <c r="BQ79" s="130">
        <v>73</v>
      </c>
      <c r="BR79" s="135"/>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114"/>
    </row>
    <row r="80" spans="1:131" s="115" customFormat="1" ht="26.25" customHeight="1" x14ac:dyDescent="0.2">
      <c r="A80" s="129">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133"/>
      <c r="BF80" s="133"/>
      <c r="BG80" s="133"/>
      <c r="BH80" s="133"/>
      <c r="BI80" s="133"/>
      <c r="BJ80" s="133"/>
      <c r="BK80" s="133"/>
      <c r="BL80" s="133"/>
      <c r="BM80" s="133"/>
      <c r="BN80" s="133"/>
      <c r="BO80" s="133"/>
      <c r="BP80" s="133"/>
      <c r="BQ80" s="130">
        <v>74</v>
      </c>
      <c r="BR80" s="135"/>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114"/>
    </row>
    <row r="81" spans="1:131" s="115" customFormat="1" ht="26.25" customHeight="1" x14ac:dyDescent="0.2">
      <c r="A81" s="129">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133"/>
      <c r="BF81" s="133"/>
      <c r="BG81" s="133"/>
      <c r="BH81" s="133"/>
      <c r="BI81" s="133"/>
      <c r="BJ81" s="133"/>
      <c r="BK81" s="133"/>
      <c r="BL81" s="133"/>
      <c r="BM81" s="133"/>
      <c r="BN81" s="133"/>
      <c r="BO81" s="133"/>
      <c r="BP81" s="133"/>
      <c r="BQ81" s="130">
        <v>75</v>
      </c>
      <c r="BR81" s="135"/>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114"/>
    </row>
    <row r="82" spans="1:131" s="115" customFormat="1" ht="26.25" customHeight="1" x14ac:dyDescent="0.2">
      <c r="A82" s="129">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133"/>
      <c r="BF82" s="133"/>
      <c r="BG82" s="133"/>
      <c r="BH82" s="133"/>
      <c r="BI82" s="133"/>
      <c r="BJ82" s="133"/>
      <c r="BK82" s="133"/>
      <c r="BL82" s="133"/>
      <c r="BM82" s="133"/>
      <c r="BN82" s="133"/>
      <c r="BO82" s="133"/>
      <c r="BP82" s="133"/>
      <c r="BQ82" s="130">
        <v>76</v>
      </c>
      <c r="BR82" s="135"/>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114"/>
    </row>
    <row r="83" spans="1:131" s="115" customFormat="1" ht="26.25" customHeight="1" x14ac:dyDescent="0.2">
      <c r="A83" s="129">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133"/>
      <c r="BF83" s="133"/>
      <c r="BG83" s="133"/>
      <c r="BH83" s="133"/>
      <c r="BI83" s="133"/>
      <c r="BJ83" s="133"/>
      <c r="BK83" s="133"/>
      <c r="BL83" s="133"/>
      <c r="BM83" s="133"/>
      <c r="BN83" s="133"/>
      <c r="BO83" s="133"/>
      <c r="BP83" s="133"/>
      <c r="BQ83" s="130">
        <v>77</v>
      </c>
      <c r="BR83" s="135"/>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114"/>
    </row>
    <row r="84" spans="1:131" s="115" customFormat="1" ht="26.25" customHeight="1" x14ac:dyDescent="0.2">
      <c r="A84" s="129">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133"/>
      <c r="BF84" s="133"/>
      <c r="BG84" s="133"/>
      <c r="BH84" s="133"/>
      <c r="BI84" s="133"/>
      <c r="BJ84" s="133"/>
      <c r="BK84" s="133"/>
      <c r="BL84" s="133"/>
      <c r="BM84" s="133"/>
      <c r="BN84" s="133"/>
      <c r="BO84" s="133"/>
      <c r="BP84" s="133"/>
      <c r="BQ84" s="130">
        <v>78</v>
      </c>
      <c r="BR84" s="135"/>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114"/>
    </row>
    <row r="85" spans="1:131" s="115" customFormat="1" ht="26.25" customHeight="1" x14ac:dyDescent="0.2">
      <c r="A85" s="129">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133"/>
      <c r="BF85" s="133"/>
      <c r="BG85" s="133"/>
      <c r="BH85" s="133"/>
      <c r="BI85" s="133"/>
      <c r="BJ85" s="133"/>
      <c r="BK85" s="133"/>
      <c r="BL85" s="133"/>
      <c r="BM85" s="133"/>
      <c r="BN85" s="133"/>
      <c r="BO85" s="133"/>
      <c r="BP85" s="133"/>
      <c r="BQ85" s="130">
        <v>79</v>
      </c>
      <c r="BR85" s="135"/>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114"/>
    </row>
    <row r="86" spans="1:131" s="115" customFormat="1" ht="26.25" customHeight="1" x14ac:dyDescent="0.2">
      <c r="A86" s="129">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133"/>
      <c r="BF86" s="133"/>
      <c r="BG86" s="133"/>
      <c r="BH86" s="133"/>
      <c r="BI86" s="133"/>
      <c r="BJ86" s="133"/>
      <c r="BK86" s="133"/>
      <c r="BL86" s="133"/>
      <c r="BM86" s="133"/>
      <c r="BN86" s="133"/>
      <c r="BO86" s="133"/>
      <c r="BP86" s="133"/>
      <c r="BQ86" s="130">
        <v>80</v>
      </c>
      <c r="BR86" s="135"/>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114"/>
    </row>
    <row r="87" spans="1:131" s="115" customFormat="1" ht="26.25" customHeight="1" x14ac:dyDescent="0.2">
      <c r="A87" s="137">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133"/>
      <c r="BF87" s="133"/>
      <c r="BG87" s="133"/>
      <c r="BH87" s="133"/>
      <c r="BI87" s="133"/>
      <c r="BJ87" s="133"/>
      <c r="BK87" s="133"/>
      <c r="BL87" s="133"/>
      <c r="BM87" s="133"/>
      <c r="BN87" s="133"/>
      <c r="BO87" s="133"/>
      <c r="BP87" s="133"/>
      <c r="BQ87" s="130">
        <v>81</v>
      </c>
      <c r="BR87" s="135"/>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114"/>
    </row>
    <row r="88" spans="1:131" s="115" customFormat="1" ht="26.25" customHeight="1" thickBot="1" x14ac:dyDescent="0.25">
      <c r="A88" s="132" t="s">
        <v>330</v>
      </c>
      <c r="B88" s="944" t="s">
        <v>362</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59">
        <v>7059</v>
      </c>
      <c r="AG88" s="959"/>
      <c r="AH88" s="959"/>
      <c r="AI88" s="959"/>
      <c r="AJ88" s="959"/>
      <c r="AK88" s="963"/>
      <c r="AL88" s="963"/>
      <c r="AM88" s="963"/>
      <c r="AN88" s="963"/>
      <c r="AO88" s="963"/>
      <c r="AP88" s="959" t="s">
        <v>363</v>
      </c>
      <c r="AQ88" s="959"/>
      <c r="AR88" s="959"/>
      <c r="AS88" s="959"/>
      <c r="AT88" s="959"/>
      <c r="AU88" s="959" t="s">
        <v>363</v>
      </c>
      <c r="AV88" s="959"/>
      <c r="AW88" s="959"/>
      <c r="AX88" s="959"/>
      <c r="AY88" s="959"/>
      <c r="AZ88" s="960"/>
      <c r="BA88" s="960"/>
      <c r="BB88" s="960"/>
      <c r="BC88" s="960"/>
      <c r="BD88" s="961"/>
      <c r="BE88" s="133"/>
      <c r="BF88" s="133"/>
      <c r="BG88" s="133"/>
      <c r="BH88" s="133"/>
      <c r="BI88" s="133"/>
      <c r="BJ88" s="133"/>
      <c r="BK88" s="133"/>
      <c r="BL88" s="133"/>
      <c r="BM88" s="133"/>
      <c r="BN88" s="133"/>
      <c r="BO88" s="133"/>
      <c r="BP88" s="133"/>
      <c r="BQ88" s="130">
        <v>82</v>
      </c>
      <c r="BR88" s="135"/>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114"/>
    </row>
    <row r="89" spans="1:131" s="115" customFormat="1" ht="26.25" hidden="1" customHeight="1" x14ac:dyDescent="0.2">
      <c r="A89" s="138"/>
      <c r="B89" s="139"/>
      <c r="C89" s="139"/>
      <c r="D89" s="139"/>
      <c r="E89" s="139"/>
      <c r="F89" s="139"/>
      <c r="G89" s="139"/>
      <c r="H89" s="139"/>
      <c r="I89" s="139"/>
      <c r="J89" s="139"/>
      <c r="K89" s="139"/>
      <c r="L89" s="139"/>
      <c r="M89" s="139"/>
      <c r="N89" s="139"/>
      <c r="O89" s="139"/>
      <c r="P89" s="139"/>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1"/>
      <c r="BA89" s="141"/>
      <c r="BB89" s="141"/>
      <c r="BC89" s="141"/>
      <c r="BD89" s="141"/>
      <c r="BE89" s="133"/>
      <c r="BF89" s="133"/>
      <c r="BG89" s="133"/>
      <c r="BH89" s="133"/>
      <c r="BI89" s="133"/>
      <c r="BJ89" s="133"/>
      <c r="BK89" s="133"/>
      <c r="BL89" s="133"/>
      <c r="BM89" s="133"/>
      <c r="BN89" s="133"/>
      <c r="BO89" s="133"/>
      <c r="BP89" s="133"/>
      <c r="BQ89" s="130">
        <v>83</v>
      </c>
      <c r="BR89" s="135"/>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114"/>
    </row>
    <row r="90" spans="1:131" s="115" customFormat="1" ht="26.25" hidden="1" customHeight="1" x14ac:dyDescent="0.2">
      <c r="A90" s="138"/>
      <c r="B90" s="139"/>
      <c r="C90" s="139"/>
      <c r="D90" s="139"/>
      <c r="E90" s="139"/>
      <c r="F90" s="139"/>
      <c r="G90" s="139"/>
      <c r="H90" s="139"/>
      <c r="I90" s="139"/>
      <c r="J90" s="139"/>
      <c r="K90" s="139"/>
      <c r="L90" s="139"/>
      <c r="M90" s="139"/>
      <c r="N90" s="139"/>
      <c r="O90" s="139"/>
      <c r="P90" s="139"/>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1"/>
      <c r="BA90" s="141"/>
      <c r="BB90" s="141"/>
      <c r="BC90" s="141"/>
      <c r="BD90" s="141"/>
      <c r="BE90" s="133"/>
      <c r="BF90" s="133"/>
      <c r="BG90" s="133"/>
      <c r="BH90" s="133"/>
      <c r="BI90" s="133"/>
      <c r="BJ90" s="133"/>
      <c r="BK90" s="133"/>
      <c r="BL90" s="133"/>
      <c r="BM90" s="133"/>
      <c r="BN90" s="133"/>
      <c r="BO90" s="133"/>
      <c r="BP90" s="133"/>
      <c r="BQ90" s="130">
        <v>84</v>
      </c>
      <c r="BR90" s="135"/>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114"/>
    </row>
    <row r="91" spans="1:131" s="115" customFormat="1" ht="26.25" hidden="1" customHeight="1" x14ac:dyDescent="0.2">
      <c r="A91" s="138"/>
      <c r="B91" s="139"/>
      <c r="C91" s="139"/>
      <c r="D91" s="139"/>
      <c r="E91" s="139"/>
      <c r="F91" s="139"/>
      <c r="G91" s="139"/>
      <c r="H91" s="139"/>
      <c r="I91" s="139"/>
      <c r="J91" s="139"/>
      <c r="K91" s="139"/>
      <c r="L91" s="139"/>
      <c r="M91" s="139"/>
      <c r="N91" s="139"/>
      <c r="O91" s="139"/>
      <c r="P91" s="139"/>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1"/>
      <c r="BA91" s="141"/>
      <c r="BB91" s="141"/>
      <c r="BC91" s="141"/>
      <c r="BD91" s="141"/>
      <c r="BE91" s="133"/>
      <c r="BF91" s="133"/>
      <c r="BG91" s="133"/>
      <c r="BH91" s="133"/>
      <c r="BI91" s="133"/>
      <c r="BJ91" s="133"/>
      <c r="BK91" s="133"/>
      <c r="BL91" s="133"/>
      <c r="BM91" s="133"/>
      <c r="BN91" s="133"/>
      <c r="BO91" s="133"/>
      <c r="BP91" s="133"/>
      <c r="BQ91" s="130">
        <v>85</v>
      </c>
      <c r="BR91" s="135"/>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114"/>
    </row>
    <row r="92" spans="1:131" s="115" customFormat="1" ht="26.25" hidden="1" customHeight="1" x14ac:dyDescent="0.2">
      <c r="A92" s="138"/>
      <c r="B92" s="139"/>
      <c r="C92" s="139"/>
      <c r="D92" s="139"/>
      <c r="E92" s="139"/>
      <c r="F92" s="139"/>
      <c r="G92" s="139"/>
      <c r="H92" s="139"/>
      <c r="I92" s="139"/>
      <c r="J92" s="139"/>
      <c r="K92" s="139"/>
      <c r="L92" s="139"/>
      <c r="M92" s="139"/>
      <c r="N92" s="139"/>
      <c r="O92" s="139"/>
      <c r="P92" s="139"/>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c r="AW92" s="140"/>
      <c r="AX92" s="140"/>
      <c r="AY92" s="140"/>
      <c r="AZ92" s="141"/>
      <c r="BA92" s="141"/>
      <c r="BB92" s="141"/>
      <c r="BC92" s="141"/>
      <c r="BD92" s="141"/>
      <c r="BE92" s="133"/>
      <c r="BF92" s="133"/>
      <c r="BG92" s="133"/>
      <c r="BH92" s="133"/>
      <c r="BI92" s="133"/>
      <c r="BJ92" s="133"/>
      <c r="BK92" s="133"/>
      <c r="BL92" s="133"/>
      <c r="BM92" s="133"/>
      <c r="BN92" s="133"/>
      <c r="BO92" s="133"/>
      <c r="BP92" s="133"/>
      <c r="BQ92" s="130">
        <v>86</v>
      </c>
      <c r="BR92" s="135"/>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114"/>
    </row>
    <row r="93" spans="1:131" s="115" customFormat="1" ht="26.25" hidden="1" customHeight="1" x14ac:dyDescent="0.2">
      <c r="A93" s="138"/>
      <c r="B93" s="139"/>
      <c r="C93" s="139"/>
      <c r="D93" s="139"/>
      <c r="E93" s="139"/>
      <c r="F93" s="139"/>
      <c r="G93" s="139"/>
      <c r="H93" s="139"/>
      <c r="I93" s="139"/>
      <c r="J93" s="139"/>
      <c r="K93" s="139"/>
      <c r="L93" s="139"/>
      <c r="M93" s="139"/>
      <c r="N93" s="139"/>
      <c r="O93" s="139"/>
      <c r="P93" s="139"/>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c r="AW93" s="140"/>
      <c r="AX93" s="140"/>
      <c r="AY93" s="140"/>
      <c r="AZ93" s="141"/>
      <c r="BA93" s="141"/>
      <c r="BB93" s="141"/>
      <c r="BC93" s="141"/>
      <c r="BD93" s="141"/>
      <c r="BE93" s="133"/>
      <c r="BF93" s="133"/>
      <c r="BG93" s="133"/>
      <c r="BH93" s="133"/>
      <c r="BI93" s="133"/>
      <c r="BJ93" s="133"/>
      <c r="BK93" s="133"/>
      <c r="BL93" s="133"/>
      <c r="BM93" s="133"/>
      <c r="BN93" s="133"/>
      <c r="BO93" s="133"/>
      <c r="BP93" s="133"/>
      <c r="BQ93" s="130">
        <v>87</v>
      </c>
      <c r="BR93" s="135"/>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114"/>
    </row>
    <row r="94" spans="1:131" s="115" customFormat="1" ht="26.25" hidden="1" customHeight="1" x14ac:dyDescent="0.2">
      <c r="A94" s="138"/>
      <c r="B94" s="139"/>
      <c r="C94" s="139"/>
      <c r="D94" s="139"/>
      <c r="E94" s="139"/>
      <c r="F94" s="139"/>
      <c r="G94" s="139"/>
      <c r="H94" s="139"/>
      <c r="I94" s="139"/>
      <c r="J94" s="139"/>
      <c r="K94" s="139"/>
      <c r="L94" s="139"/>
      <c r="M94" s="139"/>
      <c r="N94" s="139"/>
      <c r="O94" s="139"/>
      <c r="P94" s="139"/>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1"/>
      <c r="BA94" s="141"/>
      <c r="BB94" s="141"/>
      <c r="BC94" s="141"/>
      <c r="BD94" s="141"/>
      <c r="BE94" s="133"/>
      <c r="BF94" s="133"/>
      <c r="BG94" s="133"/>
      <c r="BH94" s="133"/>
      <c r="BI94" s="133"/>
      <c r="BJ94" s="133"/>
      <c r="BK94" s="133"/>
      <c r="BL94" s="133"/>
      <c r="BM94" s="133"/>
      <c r="BN94" s="133"/>
      <c r="BO94" s="133"/>
      <c r="BP94" s="133"/>
      <c r="BQ94" s="130">
        <v>88</v>
      </c>
      <c r="BR94" s="135"/>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114"/>
    </row>
    <row r="95" spans="1:131" s="115" customFormat="1" ht="26.25" hidden="1" customHeight="1" x14ac:dyDescent="0.2">
      <c r="A95" s="138"/>
      <c r="B95" s="139"/>
      <c r="C95" s="139"/>
      <c r="D95" s="139"/>
      <c r="E95" s="139"/>
      <c r="F95" s="139"/>
      <c r="G95" s="139"/>
      <c r="H95" s="139"/>
      <c r="I95" s="139"/>
      <c r="J95" s="139"/>
      <c r="K95" s="139"/>
      <c r="L95" s="139"/>
      <c r="M95" s="139"/>
      <c r="N95" s="139"/>
      <c r="O95" s="139"/>
      <c r="P95" s="139"/>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1"/>
      <c r="BA95" s="141"/>
      <c r="BB95" s="141"/>
      <c r="BC95" s="141"/>
      <c r="BD95" s="141"/>
      <c r="BE95" s="133"/>
      <c r="BF95" s="133"/>
      <c r="BG95" s="133"/>
      <c r="BH95" s="133"/>
      <c r="BI95" s="133"/>
      <c r="BJ95" s="133"/>
      <c r="BK95" s="133"/>
      <c r="BL95" s="133"/>
      <c r="BM95" s="133"/>
      <c r="BN95" s="133"/>
      <c r="BO95" s="133"/>
      <c r="BP95" s="133"/>
      <c r="BQ95" s="130">
        <v>89</v>
      </c>
      <c r="BR95" s="135"/>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114"/>
    </row>
    <row r="96" spans="1:131" s="115" customFormat="1" ht="26.25" hidden="1" customHeight="1" x14ac:dyDescent="0.2">
      <c r="A96" s="138"/>
      <c r="B96" s="139"/>
      <c r="C96" s="139"/>
      <c r="D96" s="139"/>
      <c r="E96" s="139"/>
      <c r="F96" s="139"/>
      <c r="G96" s="139"/>
      <c r="H96" s="139"/>
      <c r="I96" s="139"/>
      <c r="J96" s="139"/>
      <c r="K96" s="139"/>
      <c r="L96" s="139"/>
      <c r="M96" s="139"/>
      <c r="N96" s="139"/>
      <c r="O96" s="139"/>
      <c r="P96" s="139"/>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1"/>
      <c r="BA96" s="141"/>
      <c r="BB96" s="141"/>
      <c r="BC96" s="141"/>
      <c r="BD96" s="141"/>
      <c r="BE96" s="133"/>
      <c r="BF96" s="133"/>
      <c r="BG96" s="133"/>
      <c r="BH96" s="133"/>
      <c r="BI96" s="133"/>
      <c r="BJ96" s="133"/>
      <c r="BK96" s="133"/>
      <c r="BL96" s="133"/>
      <c r="BM96" s="133"/>
      <c r="BN96" s="133"/>
      <c r="BO96" s="133"/>
      <c r="BP96" s="133"/>
      <c r="BQ96" s="130">
        <v>90</v>
      </c>
      <c r="BR96" s="135"/>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114"/>
    </row>
    <row r="97" spans="1:131" s="115" customFormat="1" ht="26.25" hidden="1" customHeight="1" x14ac:dyDescent="0.2">
      <c r="A97" s="138"/>
      <c r="B97" s="139"/>
      <c r="C97" s="139"/>
      <c r="D97" s="139"/>
      <c r="E97" s="139"/>
      <c r="F97" s="139"/>
      <c r="G97" s="139"/>
      <c r="H97" s="139"/>
      <c r="I97" s="139"/>
      <c r="J97" s="139"/>
      <c r="K97" s="139"/>
      <c r="L97" s="139"/>
      <c r="M97" s="139"/>
      <c r="N97" s="139"/>
      <c r="O97" s="139"/>
      <c r="P97" s="139"/>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1"/>
      <c r="BA97" s="141"/>
      <c r="BB97" s="141"/>
      <c r="BC97" s="141"/>
      <c r="BD97" s="141"/>
      <c r="BE97" s="133"/>
      <c r="BF97" s="133"/>
      <c r="BG97" s="133"/>
      <c r="BH97" s="133"/>
      <c r="BI97" s="133"/>
      <c r="BJ97" s="133"/>
      <c r="BK97" s="133"/>
      <c r="BL97" s="133"/>
      <c r="BM97" s="133"/>
      <c r="BN97" s="133"/>
      <c r="BO97" s="133"/>
      <c r="BP97" s="133"/>
      <c r="BQ97" s="130">
        <v>91</v>
      </c>
      <c r="BR97" s="135"/>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114"/>
    </row>
    <row r="98" spans="1:131" s="115" customFormat="1" ht="26.25" hidden="1" customHeight="1" x14ac:dyDescent="0.2">
      <c r="A98" s="138"/>
      <c r="B98" s="139"/>
      <c r="C98" s="139"/>
      <c r="D98" s="139"/>
      <c r="E98" s="139"/>
      <c r="F98" s="139"/>
      <c r="G98" s="139"/>
      <c r="H98" s="139"/>
      <c r="I98" s="139"/>
      <c r="J98" s="139"/>
      <c r="K98" s="139"/>
      <c r="L98" s="139"/>
      <c r="M98" s="139"/>
      <c r="N98" s="139"/>
      <c r="O98" s="139"/>
      <c r="P98" s="139"/>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c r="AW98" s="140"/>
      <c r="AX98" s="140"/>
      <c r="AY98" s="140"/>
      <c r="AZ98" s="141"/>
      <c r="BA98" s="141"/>
      <c r="BB98" s="141"/>
      <c r="BC98" s="141"/>
      <c r="BD98" s="141"/>
      <c r="BE98" s="133"/>
      <c r="BF98" s="133"/>
      <c r="BG98" s="133"/>
      <c r="BH98" s="133"/>
      <c r="BI98" s="133"/>
      <c r="BJ98" s="133"/>
      <c r="BK98" s="133"/>
      <c r="BL98" s="133"/>
      <c r="BM98" s="133"/>
      <c r="BN98" s="133"/>
      <c r="BO98" s="133"/>
      <c r="BP98" s="133"/>
      <c r="BQ98" s="130">
        <v>92</v>
      </c>
      <c r="BR98" s="135"/>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114"/>
    </row>
    <row r="99" spans="1:131" s="115" customFormat="1" ht="26.25" hidden="1" customHeight="1" x14ac:dyDescent="0.2">
      <c r="A99" s="138"/>
      <c r="B99" s="139"/>
      <c r="C99" s="139"/>
      <c r="D99" s="139"/>
      <c r="E99" s="139"/>
      <c r="F99" s="139"/>
      <c r="G99" s="139"/>
      <c r="H99" s="139"/>
      <c r="I99" s="139"/>
      <c r="J99" s="139"/>
      <c r="K99" s="139"/>
      <c r="L99" s="139"/>
      <c r="M99" s="139"/>
      <c r="N99" s="139"/>
      <c r="O99" s="139"/>
      <c r="P99" s="139"/>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0"/>
      <c r="AY99" s="140"/>
      <c r="AZ99" s="141"/>
      <c r="BA99" s="141"/>
      <c r="BB99" s="141"/>
      <c r="BC99" s="141"/>
      <c r="BD99" s="141"/>
      <c r="BE99" s="133"/>
      <c r="BF99" s="133"/>
      <c r="BG99" s="133"/>
      <c r="BH99" s="133"/>
      <c r="BI99" s="133"/>
      <c r="BJ99" s="133"/>
      <c r="BK99" s="133"/>
      <c r="BL99" s="133"/>
      <c r="BM99" s="133"/>
      <c r="BN99" s="133"/>
      <c r="BO99" s="133"/>
      <c r="BP99" s="133"/>
      <c r="BQ99" s="130">
        <v>93</v>
      </c>
      <c r="BR99" s="135"/>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114"/>
    </row>
    <row r="100" spans="1:131" s="115" customFormat="1" ht="26.25" hidden="1" customHeight="1" x14ac:dyDescent="0.2">
      <c r="A100" s="138"/>
      <c r="B100" s="139"/>
      <c r="C100" s="139"/>
      <c r="D100" s="139"/>
      <c r="E100" s="139"/>
      <c r="F100" s="139"/>
      <c r="G100" s="139"/>
      <c r="H100" s="139"/>
      <c r="I100" s="139"/>
      <c r="J100" s="139"/>
      <c r="K100" s="139"/>
      <c r="L100" s="139"/>
      <c r="M100" s="139"/>
      <c r="N100" s="139"/>
      <c r="O100" s="139"/>
      <c r="P100" s="139"/>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0"/>
      <c r="AY100" s="140"/>
      <c r="AZ100" s="141"/>
      <c r="BA100" s="141"/>
      <c r="BB100" s="141"/>
      <c r="BC100" s="141"/>
      <c r="BD100" s="141"/>
      <c r="BE100" s="133"/>
      <c r="BF100" s="133"/>
      <c r="BG100" s="133"/>
      <c r="BH100" s="133"/>
      <c r="BI100" s="133"/>
      <c r="BJ100" s="133"/>
      <c r="BK100" s="133"/>
      <c r="BL100" s="133"/>
      <c r="BM100" s="133"/>
      <c r="BN100" s="133"/>
      <c r="BO100" s="133"/>
      <c r="BP100" s="133"/>
      <c r="BQ100" s="130">
        <v>94</v>
      </c>
      <c r="BR100" s="135"/>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114"/>
    </row>
    <row r="101" spans="1:131" s="115" customFormat="1" ht="26.25" hidden="1" customHeight="1" x14ac:dyDescent="0.2">
      <c r="A101" s="138"/>
      <c r="B101" s="139"/>
      <c r="C101" s="139"/>
      <c r="D101" s="139"/>
      <c r="E101" s="139"/>
      <c r="F101" s="139"/>
      <c r="G101" s="139"/>
      <c r="H101" s="139"/>
      <c r="I101" s="139"/>
      <c r="J101" s="139"/>
      <c r="K101" s="139"/>
      <c r="L101" s="139"/>
      <c r="M101" s="139"/>
      <c r="N101" s="139"/>
      <c r="O101" s="139"/>
      <c r="P101" s="139"/>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0"/>
      <c r="AY101" s="140"/>
      <c r="AZ101" s="141"/>
      <c r="BA101" s="141"/>
      <c r="BB101" s="141"/>
      <c r="BC101" s="141"/>
      <c r="BD101" s="141"/>
      <c r="BE101" s="133"/>
      <c r="BF101" s="133"/>
      <c r="BG101" s="133"/>
      <c r="BH101" s="133"/>
      <c r="BI101" s="133"/>
      <c r="BJ101" s="133"/>
      <c r="BK101" s="133"/>
      <c r="BL101" s="133"/>
      <c r="BM101" s="133"/>
      <c r="BN101" s="133"/>
      <c r="BO101" s="133"/>
      <c r="BP101" s="133"/>
      <c r="BQ101" s="130">
        <v>95</v>
      </c>
      <c r="BR101" s="135"/>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114"/>
    </row>
    <row r="102" spans="1:131" s="115" customFormat="1" ht="26.25" customHeight="1" thickBot="1" x14ac:dyDescent="0.25">
      <c r="A102" s="138"/>
      <c r="B102" s="139"/>
      <c r="C102" s="139"/>
      <c r="D102" s="139"/>
      <c r="E102" s="139"/>
      <c r="F102" s="139"/>
      <c r="G102" s="139"/>
      <c r="H102" s="139"/>
      <c r="I102" s="139"/>
      <c r="J102" s="139"/>
      <c r="K102" s="139"/>
      <c r="L102" s="139"/>
      <c r="M102" s="139"/>
      <c r="N102" s="139"/>
      <c r="O102" s="139"/>
      <c r="P102" s="139"/>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0"/>
      <c r="AY102" s="140"/>
      <c r="AZ102" s="141"/>
      <c r="BA102" s="141"/>
      <c r="BB102" s="141"/>
      <c r="BC102" s="141"/>
      <c r="BD102" s="141"/>
      <c r="BE102" s="133"/>
      <c r="BF102" s="133"/>
      <c r="BG102" s="133"/>
      <c r="BH102" s="133"/>
      <c r="BI102" s="133"/>
      <c r="BJ102" s="133"/>
      <c r="BK102" s="133"/>
      <c r="BL102" s="133"/>
      <c r="BM102" s="133"/>
      <c r="BN102" s="133"/>
      <c r="BO102" s="133"/>
      <c r="BP102" s="133"/>
      <c r="BQ102" s="132" t="s">
        <v>330</v>
      </c>
      <c r="BR102" s="944" t="s">
        <v>364</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f>+CR7+CR8+CR9</f>
        <v>19</v>
      </c>
      <c r="CS102" s="951"/>
      <c r="CT102" s="951"/>
      <c r="CU102" s="951"/>
      <c r="CV102" s="952"/>
      <c r="CW102" s="950">
        <v>12</v>
      </c>
      <c r="CX102" s="951"/>
      <c r="CY102" s="951"/>
      <c r="CZ102" s="951"/>
      <c r="DA102" s="952"/>
      <c r="DB102" s="950">
        <f>+DB7+DB8+DB9</f>
        <v>67</v>
      </c>
      <c r="DC102" s="951"/>
      <c r="DD102" s="951"/>
      <c r="DE102" s="951"/>
      <c r="DF102" s="952"/>
      <c r="DG102" s="950" t="s">
        <v>325</v>
      </c>
      <c r="DH102" s="951"/>
      <c r="DI102" s="951"/>
      <c r="DJ102" s="951"/>
      <c r="DK102" s="952"/>
      <c r="DL102" s="950" t="s">
        <v>325</v>
      </c>
      <c r="DM102" s="951"/>
      <c r="DN102" s="951"/>
      <c r="DO102" s="951"/>
      <c r="DP102" s="952"/>
      <c r="DQ102" s="950" t="s">
        <v>325</v>
      </c>
      <c r="DR102" s="951"/>
      <c r="DS102" s="951"/>
      <c r="DT102" s="951"/>
      <c r="DU102" s="952"/>
      <c r="DV102" s="933"/>
      <c r="DW102" s="934"/>
      <c r="DX102" s="934"/>
      <c r="DY102" s="934"/>
      <c r="DZ102" s="935"/>
      <c r="EA102" s="114"/>
    </row>
    <row r="103" spans="1:131" s="115" customFormat="1" ht="26.25" customHeight="1" x14ac:dyDescent="0.2">
      <c r="A103" s="138"/>
      <c r="B103" s="139"/>
      <c r="C103" s="139"/>
      <c r="D103" s="139"/>
      <c r="E103" s="139"/>
      <c r="F103" s="139"/>
      <c r="G103" s="139"/>
      <c r="H103" s="139"/>
      <c r="I103" s="139"/>
      <c r="J103" s="139"/>
      <c r="K103" s="139"/>
      <c r="L103" s="139"/>
      <c r="M103" s="139"/>
      <c r="N103" s="139"/>
      <c r="O103" s="139"/>
      <c r="P103" s="139"/>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1"/>
      <c r="BA103" s="141"/>
      <c r="BB103" s="141"/>
      <c r="BC103" s="141"/>
      <c r="BD103" s="141"/>
      <c r="BE103" s="133"/>
      <c r="BF103" s="133"/>
      <c r="BG103" s="133"/>
      <c r="BH103" s="133"/>
      <c r="BI103" s="133"/>
      <c r="BJ103" s="133"/>
      <c r="BK103" s="133"/>
      <c r="BL103" s="133"/>
      <c r="BM103" s="133"/>
      <c r="BN103" s="133"/>
      <c r="BO103" s="133"/>
      <c r="BP103" s="133"/>
      <c r="BQ103" s="936" t="s">
        <v>365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14"/>
    </row>
    <row r="104" spans="1:131" s="115" customFormat="1" ht="26.25" customHeight="1" x14ac:dyDescent="0.2">
      <c r="A104" s="138"/>
      <c r="B104" s="139"/>
      <c r="C104" s="139"/>
      <c r="D104" s="139"/>
      <c r="E104" s="139"/>
      <c r="F104" s="139"/>
      <c r="G104" s="139"/>
      <c r="H104" s="139"/>
      <c r="I104" s="139"/>
      <c r="J104" s="139"/>
      <c r="K104" s="139"/>
      <c r="L104" s="139"/>
      <c r="M104" s="139"/>
      <c r="N104" s="139"/>
      <c r="O104" s="139"/>
      <c r="P104" s="139"/>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1"/>
      <c r="BA104" s="141"/>
      <c r="BB104" s="141"/>
      <c r="BC104" s="141"/>
      <c r="BD104" s="141"/>
      <c r="BE104" s="133"/>
      <c r="BF104" s="133"/>
      <c r="BG104" s="133"/>
      <c r="BH104" s="133"/>
      <c r="BI104" s="133"/>
      <c r="BJ104" s="133"/>
      <c r="BK104" s="133"/>
      <c r="BL104" s="133"/>
      <c r="BM104" s="133"/>
      <c r="BN104" s="133"/>
      <c r="BO104" s="133"/>
      <c r="BP104" s="133"/>
      <c r="BQ104" s="937" t="s">
        <v>366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14"/>
    </row>
    <row r="105" spans="1:131" s="115" customFormat="1" ht="11.2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6"/>
      <c r="BR105" s="136"/>
      <c r="BS105" s="136"/>
      <c r="BT105" s="136"/>
      <c r="BU105" s="136"/>
      <c r="BV105" s="136"/>
      <c r="BW105" s="136"/>
      <c r="BX105" s="136"/>
      <c r="BY105" s="136"/>
      <c r="BZ105" s="136"/>
      <c r="CA105" s="136"/>
      <c r="CB105" s="136"/>
      <c r="CC105" s="136"/>
      <c r="CD105" s="136"/>
      <c r="CE105" s="136"/>
      <c r="CF105" s="136"/>
      <c r="CG105" s="136"/>
      <c r="CH105" s="136"/>
      <c r="CI105" s="136"/>
      <c r="CJ105" s="136"/>
      <c r="CK105" s="136"/>
      <c r="CL105" s="136"/>
      <c r="CM105" s="136"/>
      <c r="CN105" s="136"/>
      <c r="CO105" s="136"/>
      <c r="CP105" s="136"/>
      <c r="CQ105" s="136"/>
      <c r="CR105" s="136"/>
      <c r="CS105" s="136"/>
      <c r="CT105" s="136"/>
      <c r="CU105" s="136"/>
      <c r="CV105" s="136"/>
      <c r="CW105" s="136"/>
      <c r="CX105" s="136"/>
      <c r="CY105" s="136"/>
      <c r="CZ105" s="136"/>
      <c r="DA105" s="136"/>
      <c r="DB105" s="136"/>
      <c r="DC105" s="136"/>
      <c r="DD105" s="136"/>
      <c r="DE105" s="136"/>
      <c r="DF105" s="136"/>
      <c r="DG105" s="136"/>
      <c r="DH105" s="136"/>
      <c r="DI105" s="136"/>
      <c r="DJ105" s="136"/>
      <c r="DK105" s="136"/>
      <c r="DL105" s="136"/>
      <c r="DM105" s="136"/>
      <c r="DN105" s="136"/>
      <c r="DO105" s="136"/>
      <c r="DP105" s="136"/>
      <c r="DQ105" s="136"/>
      <c r="DR105" s="136"/>
      <c r="DS105" s="136"/>
      <c r="DT105" s="136"/>
      <c r="DU105" s="136"/>
      <c r="DV105" s="136"/>
      <c r="DW105" s="136"/>
      <c r="DX105" s="136"/>
      <c r="DY105" s="136"/>
      <c r="DZ105" s="136"/>
      <c r="EA105" s="114"/>
    </row>
    <row r="106" spans="1:131" s="115" customFormat="1" ht="11.25" customHeight="1" x14ac:dyDescent="0.2">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36"/>
      <c r="BR106" s="136"/>
      <c r="BS106" s="136"/>
      <c r="BT106" s="136"/>
      <c r="BU106" s="136"/>
      <c r="BV106" s="136"/>
      <c r="BW106" s="136"/>
      <c r="BX106" s="136"/>
      <c r="BY106" s="136"/>
      <c r="BZ106" s="136"/>
      <c r="CA106" s="136"/>
      <c r="CB106" s="136"/>
      <c r="CC106" s="136"/>
      <c r="CD106" s="136"/>
      <c r="CE106" s="136"/>
      <c r="CF106" s="136"/>
      <c r="CG106" s="136"/>
      <c r="CH106" s="136"/>
      <c r="CI106" s="136"/>
      <c r="CJ106" s="136"/>
      <c r="CK106" s="136"/>
      <c r="CL106" s="136"/>
      <c r="CM106" s="136"/>
      <c r="CN106" s="136"/>
      <c r="CO106" s="136"/>
      <c r="CP106" s="136"/>
      <c r="CQ106" s="136"/>
      <c r="CR106" s="136"/>
      <c r="CS106" s="136"/>
      <c r="CT106" s="136"/>
      <c r="CU106" s="136"/>
      <c r="CV106" s="136"/>
      <c r="CW106" s="136"/>
      <c r="CX106" s="136"/>
      <c r="CY106" s="136"/>
      <c r="CZ106" s="136"/>
      <c r="DA106" s="136"/>
      <c r="DB106" s="136"/>
      <c r="DC106" s="136"/>
      <c r="DD106" s="136"/>
      <c r="DE106" s="136"/>
      <c r="DF106" s="136"/>
      <c r="DG106" s="136"/>
      <c r="DH106" s="136"/>
      <c r="DI106" s="136"/>
      <c r="DJ106" s="136"/>
      <c r="DK106" s="136"/>
      <c r="DL106" s="136"/>
      <c r="DM106" s="136"/>
      <c r="DN106" s="136"/>
      <c r="DO106" s="136"/>
      <c r="DP106" s="136"/>
      <c r="DQ106" s="136"/>
      <c r="DR106" s="136"/>
      <c r="DS106" s="136"/>
      <c r="DT106" s="136"/>
      <c r="DU106" s="136"/>
      <c r="DV106" s="136"/>
      <c r="DW106" s="136"/>
      <c r="DX106" s="136"/>
      <c r="DY106" s="136"/>
      <c r="DZ106" s="136"/>
      <c r="EA106" s="114"/>
    </row>
    <row r="107" spans="1:131" s="114" customFormat="1" ht="26.25" customHeight="1" thickBot="1" x14ac:dyDescent="0.25">
      <c r="A107" s="143" t="s">
        <v>367</v>
      </c>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3" t="s">
        <v>368</v>
      </c>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row>
    <row r="108" spans="1:131" s="114" customFormat="1" ht="26.25" customHeight="1" x14ac:dyDescent="0.2">
      <c r="A108" s="938" t="s">
        <v>369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370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14" customFormat="1" ht="26.25" customHeight="1" x14ac:dyDescent="0.2">
      <c r="A109" s="893" t="s">
        <v>371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372</v>
      </c>
      <c r="AB109" s="894"/>
      <c r="AC109" s="894"/>
      <c r="AD109" s="894"/>
      <c r="AE109" s="895"/>
      <c r="AF109" s="896" t="s">
        <v>245</v>
      </c>
      <c r="AG109" s="894"/>
      <c r="AH109" s="894"/>
      <c r="AI109" s="894"/>
      <c r="AJ109" s="895"/>
      <c r="AK109" s="896" t="s">
        <v>244</v>
      </c>
      <c r="AL109" s="894"/>
      <c r="AM109" s="894"/>
      <c r="AN109" s="894"/>
      <c r="AO109" s="895"/>
      <c r="AP109" s="896" t="s">
        <v>373</v>
      </c>
      <c r="AQ109" s="894"/>
      <c r="AR109" s="894"/>
      <c r="AS109" s="894"/>
      <c r="AT109" s="925"/>
      <c r="AU109" s="893" t="s">
        <v>371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372</v>
      </c>
      <c r="BR109" s="894"/>
      <c r="BS109" s="894"/>
      <c r="BT109" s="894"/>
      <c r="BU109" s="895"/>
      <c r="BV109" s="896" t="s">
        <v>245</v>
      </c>
      <c r="BW109" s="894"/>
      <c r="BX109" s="894"/>
      <c r="BY109" s="894"/>
      <c r="BZ109" s="895"/>
      <c r="CA109" s="896" t="s">
        <v>244</v>
      </c>
      <c r="CB109" s="894"/>
      <c r="CC109" s="894"/>
      <c r="CD109" s="894"/>
      <c r="CE109" s="895"/>
      <c r="CF109" s="932" t="s">
        <v>373</v>
      </c>
      <c r="CG109" s="932"/>
      <c r="CH109" s="932"/>
      <c r="CI109" s="932"/>
      <c r="CJ109" s="932"/>
      <c r="CK109" s="896" t="s">
        <v>374</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372</v>
      </c>
      <c r="DH109" s="894"/>
      <c r="DI109" s="894"/>
      <c r="DJ109" s="894"/>
      <c r="DK109" s="895"/>
      <c r="DL109" s="896" t="s">
        <v>245</v>
      </c>
      <c r="DM109" s="894"/>
      <c r="DN109" s="894"/>
      <c r="DO109" s="894"/>
      <c r="DP109" s="895"/>
      <c r="DQ109" s="896" t="s">
        <v>244</v>
      </c>
      <c r="DR109" s="894"/>
      <c r="DS109" s="894"/>
      <c r="DT109" s="894"/>
      <c r="DU109" s="895"/>
      <c r="DV109" s="896" t="s">
        <v>373</v>
      </c>
      <c r="DW109" s="894"/>
      <c r="DX109" s="894"/>
      <c r="DY109" s="894"/>
      <c r="DZ109" s="925"/>
    </row>
    <row r="110" spans="1:131" s="114" customFormat="1" ht="26.25" customHeight="1" x14ac:dyDescent="0.2">
      <c r="A110" s="796" t="s">
        <v>375</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86">
        <v>606336</v>
      </c>
      <c r="AB110" s="887"/>
      <c r="AC110" s="887"/>
      <c r="AD110" s="887"/>
      <c r="AE110" s="888"/>
      <c r="AF110" s="889">
        <v>588785</v>
      </c>
      <c r="AG110" s="887"/>
      <c r="AH110" s="887"/>
      <c r="AI110" s="887"/>
      <c r="AJ110" s="888"/>
      <c r="AK110" s="889">
        <v>576429</v>
      </c>
      <c r="AL110" s="887"/>
      <c r="AM110" s="887"/>
      <c r="AN110" s="887"/>
      <c r="AO110" s="888"/>
      <c r="AP110" s="890">
        <v>26.4</v>
      </c>
      <c r="AQ110" s="891"/>
      <c r="AR110" s="891"/>
      <c r="AS110" s="891"/>
      <c r="AT110" s="892"/>
      <c r="AU110" s="926" t="s">
        <v>376</v>
      </c>
      <c r="AV110" s="927"/>
      <c r="AW110" s="927"/>
      <c r="AX110" s="927"/>
      <c r="AY110" s="927"/>
      <c r="AZ110" s="832" t="s">
        <v>377</v>
      </c>
      <c r="BA110" s="797"/>
      <c r="BB110" s="797"/>
      <c r="BC110" s="797"/>
      <c r="BD110" s="797"/>
      <c r="BE110" s="797"/>
      <c r="BF110" s="797"/>
      <c r="BG110" s="797"/>
      <c r="BH110" s="797"/>
      <c r="BI110" s="797"/>
      <c r="BJ110" s="797"/>
      <c r="BK110" s="797"/>
      <c r="BL110" s="797"/>
      <c r="BM110" s="797"/>
      <c r="BN110" s="797"/>
      <c r="BO110" s="797"/>
      <c r="BP110" s="798"/>
      <c r="BQ110" s="833">
        <v>4804986</v>
      </c>
      <c r="BR110" s="814"/>
      <c r="BS110" s="814"/>
      <c r="BT110" s="814"/>
      <c r="BU110" s="814"/>
      <c r="BV110" s="814">
        <v>4557653</v>
      </c>
      <c r="BW110" s="814"/>
      <c r="BX110" s="814"/>
      <c r="BY110" s="814"/>
      <c r="BZ110" s="814"/>
      <c r="CA110" s="814">
        <v>4606973</v>
      </c>
      <c r="CB110" s="814"/>
      <c r="CC110" s="814"/>
      <c r="CD110" s="814"/>
      <c r="CE110" s="814"/>
      <c r="CF110" s="858">
        <v>211</v>
      </c>
      <c r="CG110" s="859"/>
      <c r="CH110" s="859"/>
      <c r="CI110" s="859"/>
      <c r="CJ110" s="859"/>
      <c r="CK110" s="922" t="s">
        <v>378</v>
      </c>
      <c r="CL110" s="878"/>
      <c r="CM110" s="883" t="s">
        <v>379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33" t="s">
        <v>70</v>
      </c>
      <c r="DH110" s="814"/>
      <c r="DI110" s="814"/>
      <c r="DJ110" s="814"/>
      <c r="DK110" s="814"/>
      <c r="DL110" s="814" t="s">
        <v>70</v>
      </c>
      <c r="DM110" s="814"/>
      <c r="DN110" s="814"/>
      <c r="DO110" s="814"/>
      <c r="DP110" s="814"/>
      <c r="DQ110" s="814" t="s">
        <v>70</v>
      </c>
      <c r="DR110" s="814"/>
      <c r="DS110" s="814"/>
      <c r="DT110" s="814"/>
      <c r="DU110" s="814"/>
      <c r="DV110" s="815" t="s">
        <v>70</v>
      </c>
      <c r="DW110" s="815"/>
      <c r="DX110" s="815"/>
      <c r="DY110" s="815"/>
      <c r="DZ110" s="816"/>
    </row>
    <row r="111" spans="1:131" s="114" customFormat="1" ht="26.25" customHeight="1" x14ac:dyDescent="0.2">
      <c r="A111" s="763" t="s">
        <v>380</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921"/>
      <c r="AA111" s="908" t="s">
        <v>381</v>
      </c>
      <c r="AB111" s="909"/>
      <c r="AC111" s="909"/>
      <c r="AD111" s="909"/>
      <c r="AE111" s="910"/>
      <c r="AF111" s="911" t="s">
        <v>381</v>
      </c>
      <c r="AG111" s="909"/>
      <c r="AH111" s="909"/>
      <c r="AI111" s="909"/>
      <c r="AJ111" s="910"/>
      <c r="AK111" s="911" t="s">
        <v>381</v>
      </c>
      <c r="AL111" s="909"/>
      <c r="AM111" s="909"/>
      <c r="AN111" s="909"/>
      <c r="AO111" s="910"/>
      <c r="AP111" s="912" t="s">
        <v>381</v>
      </c>
      <c r="AQ111" s="913"/>
      <c r="AR111" s="913"/>
      <c r="AS111" s="913"/>
      <c r="AT111" s="914"/>
      <c r="AU111" s="928"/>
      <c r="AV111" s="929"/>
      <c r="AW111" s="929"/>
      <c r="AX111" s="929"/>
      <c r="AY111" s="929"/>
      <c r="AZ111" s="804" t="s">
        <v>382</v>
      </c>
      <c r="BA111" s="739"/>
      <c r="BB111" s="739"/>
      <c r="BC111" s="739"/>
      <c r="BD111" s="739"/>
      <c r="BE111" s="739"/>
      <c r="BF111" s="739"/>
      <c r="BG111" s="739"/>
      <c r="BH111" s="739"/>
      <c r="BI111" s="739"/>
      <c r="BJ111" s="739"/>
      <c r="BK111" s="739"/>
      <c r="BL111" s="739"/>
      <c r="BM111" s="739"/>
      <c r="BN111" s="739"/>
      <c r="BO111" s="739"/>
      <c r="BP111" s="740"/>
      <c r="BQ111" s="805" t="s">
        <v>70</v>
      </c>
      <c r="BR111" s="806"/>
      <c r="BS111" s="806"/>
      <c r="BT111" s="806"/>
      <c r="BU111" s="806"/>
      <c r="BV111" s="806" t="s">
        <v>70</v>
      </c>
      <c r="BW111" s="806"/>
      <c r="BX111" s="806"/>
      <c r="BY111" s="806"/>
      <c r="BZ111" s="806"/>
      <c r="CA111" s="806" t="s">
        <v>70</v>
      </c>
      <c r="CB111" s="806"/>
      <c r="CC111" s="806"/>
      <c r="CD111" s="806"/>
      <c r="CE111" s="806"/>
      <c r="CF111" s="867" t="s">
        <v>70</v>
      </c>
      <c r="CG111" s="868"/>
      <c r="CH111" s="868"/>
      <c r="CI111" s="868"/>
      <c r="CJ111" s="868"/>
      <c r="CK111" s="923"/>
      <c r="CL111" s="880"/>
      <c r="CM111" s="817" t="s">
        <v>383</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05" t="s">
        <v>70</v>
      </c>
      <c r="DH111" s="806"/>
      <c r="DI111" s="806"/>
      <c r="DJ111" s="806"/>
      <c r="DK111" s="806"/>
      <c r="DL111" s="806" t="s">
        <v>70</v>
      </c>
      <c r="DM111" s="806"/>
      <c r="DN111" s="806"/>
      <c r="DO111" s="806"/>
      <c r="DP111" s="806"/>
      <c r="DQ111" s="806" t="s">
        <v>70</v>
      </c>
      <c r="DR111" s="806"/>
      <c r="DS111" s="806"/>
      <c r="DT111" s="806"/>
      <c r="DU111" s="806"/>
      <c r="DV111" s="783" t="s">
        <v>70</v>
      </c>
      <c r="DW111" s="783"/>
      <c r="DX111" s="783"/>
      <c r="DY111" s="783"/>
      <c r="DZ111" s="784"/>
    </row>
    <row r="112" spans="1:131" s="114" customFormat="1" ht="26.25" customHeight="1" x14ac:dyDescent="0.2">
      <c r="A112" s="915" t="s">
        <v>384</v>
      </c>
      <c r="B112" s="916"/>
      <c r="C112" s="739" t="s">
        <v>385</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8" t="s">
        <v>70</v>
      </c>
      <c r="AB112" s="769"/>
      <c r="AC112" s="769"/>
      <c r="AD112" s="769"/>
      <c r="AE112" s="770"/>
      <c r="AF112" s="771" t="s">
        <v>70</v>
      </c>
      <c r="AG112" s="769"/>
      <c r="AH112" s="769"/>
      <c r="AI112" s="769"/>
      <c r="AJ112" s="770"/>
      <c r="AK112" s="771" t="s">
        <v>70</v>
      </c>
      <c r="AL112" s="769"/>
      <c r="AM112" s="769"/>
      <c r="AN112" s="769"/>
      <c r="AO112" s="770"/>
      <c r="AP112" s="810" t="s">
        <v>70</v>
      </c>
      <c r="AQ112" s="811"/>
      <c r="AR112" s="811"/>
      <c r="AS112" s="811"/>
      <c r="AT112" s="812"/>
      <c r="AU112" s="928"/>
      <c r="AV112" s="929"/>
      <c r="AW112" s="929"/>
      <c r="AX112" s="929"/>
      <c r="AY112" s="929"/>
      <c r="AZ112" s="804" t="s">
        <v>386</v>
      </c>
      <c r="BA112" s="739"/>
      <c r="BB112" s="739"/>
      <c r="BC112" s="739"/>
      <c r="BD112" s="739"/>
      <c r="BE112" s="739"/>
      <c r="BF112" s="739"/>
      <c r="BG112" s="739"/>
      <c r="BH112" s="739"/>
      <c r="BI112" s="739"/>
      <c r="BJ112" s="739"/>
      <c r="BK112" s="739"/>
      <c r="BL112" s="739"/>
      <c r="BM112" s="739"/>
      <c r="BN112" s="739"/>
      <c r="BO112" s="739"/>
      <c r="BP112" s="740"/>
      <c r="BQ112" s="805">
        <v>1095668</v>
      </c>
      <c r="BR112" s="806"/>
      <c r="BS112" s="806"/>
      <c r="BT112" s="806"/>
      <c r="BU112" s="806"/>
      <c r="BV112" s="806">
        <v>1059371</v>
      </c>
      <c r="BW112" s="806"/>
      <c r="BX112" s="806"/>
      <c r="BY112" s="806"/>
      <c r="BZ112" s="806"/>
      <c r="CA112" s="806">
        <v>971987</v>
      </c>
      <c r="CB112" s="806"/>
      <c r="CC112" s="806"/>
      <c r="CD112" s="806"/>
      <c r="CE112" s="806"/>
      <c r="CF112" s="867">
        <v>44.5</v>
      </c>
      <c r="CG112" s="868"/>
      <c r="CH112" s="868"/>
      <c r="CI112" s="868"/>
      <c r="CJ112" s="868"/>
      <c r="CK112" s="923"/>
      <c r="CL112" s="880"/>
      <c r="CM112" s="817" t="s">
        <v>387</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05" t="s">
        <v>70</v>
      </c>
      <c r="DH112" s="806"/>
      <c r="DI112" s="806"/>
      <c r="DJ112" s="806"/>
      <c r="DK112" s="806"/>
      <c r="DL112" s="806" t="s">
        <v>70</v>
      </c>
      <c r="DM112" s="806"/>
      <c r="DN112" s="806"/>
      <c r="DO112" s="806"/>
      <c r="DP112" s="806"/>
      <c r="DQ112" s="806" t="s">
        <v>70</v>
      </c>
      <c r="DR112" s="806"/>
      <c r="DS112" s="806"/>
      <c r="DT112" s="806"/>
      <c r="DU112" s="806"/>
      <c r="DV112" s="783" t="s">
        <v>70</v>
      </c>
      <c r="DW112" s="783"/>
      <c r="DX112" s="783"/>
      <c r="DY112" s="783"/>
      <c r="DZ112" s="784"/>
    </row>
    <row r="113" spans="1:130" s="114" customFormat="1" ht="26.25" customHeight="1" x14ac:dyDescent="0.2">
      <c r="A113" s="917"/>
      <c r="B113" s="918"/>
      <c r="C113" s="739" t="s">
        <v>388</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8">
        <v>74043</v>
      </c>
      <c r="AB113" s="909"/>
      <c r="AC113" s="909"/>
      <c r="AD113" s="909"/>
      <c r="AE113" s="910"/>
      <c r="AF113" s="911">
        <v>66539</v>
      </c>
      <c r="AG113" s="909"/>
      <c r="AH113" s="909"/>
      <c r="AI113" s="909"/>
      <c r="AJ113" s="910"/>
      <c r="AK113" s="911">
        <v>53685</v>
      </c>
      <c r="AL113" s="909"/>
      <c r="AM113" s="909"/>
      <c r="AN113" s="909"/>
      <c r="AO113" s="910"/>
      <c r="AP113" s="912">
        <v>2.5</v>
      </c>
      <c r="AQ113" s="913"/>
      <c r="AR113" s="913"/>
      <c r="AS113" s="913"/>
      <c r="AT113" s="914"/>
      <c r="AU113" s="928"/>
      <c r="AV113" s="929"/>
      <c r="AW113" s="929"/>
      <c r="AX113" s="929"/>
      <c r="AY113" s="929"/>
      <c r="AZ113" s="804" t="s">
        <v>389</v>
      </c>
      <c r="BA113" s="739"/>
      <c r="BB113" s="739"/>
      <c r="BC113" s="739"/>
      <c r="BD113" s="739"/>
      <c r="BE113" s="739"/>
      <c r="BF113" s="739"/>
      <c r="BG113" s="739"/>
      <c r="BH113" s="739"/>
      <c r="BI113" s="739"/>
      <c r="BJ113" s="739"/>
      <c r="BK113" s="739"/>
      <c r="BL113" s="739"/>
      <c r="BM113" s="739"/>
      <c r="BN113" s="739"/>
      <c r="BO113" s="739"/>
      <c r="BP113" s="740"/>
      <c r="BQ113" s="805" t="s">
        <v>70</v>
      </c>
      <c r="BR113" s="806"/>
      <c r="BS113" s="806"/>
      <c r="BT113" s="806"/>
      <c r="BU113" s="806"/>
      <c r="BV113" s="806" t="s">
        <v>70</v>
      </c>
      <c r="BW113" s="806"/>
      <c r="BX113" s="806"/>
      <c r="BY113" s="806"/>
      <c r="BZ113" s="806"/>
      <c r="CA113" s="806" t="s">
        <v>70</v>
      </c>
      <c r="CB113" s="806"/>
      <c r="CC113" s="806"/>
      <c r="CD113" s="806"/>
      <c r="CE113" s="806"/>
      <c r="CF113" s="867" t="s">
        <v>70</v>
      </c>
      <c r="CG113" s="868"/>
      <c r="CH113" s="868"/>
      <c r="CI113" s="868"/>
      <c r="CJ113" s="868"/>
      <c r="CK113" s="923"/>
      <c r="CL113" s="880"/>
      <c r="CM113" s="817" t="s">
        <v>390</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768" t="s">
        <v>70</v>
      </c>
      <c r="DH113" s="769"/>
      <c r="DI113" s="769"/>
      <c r="DJ113" s="769"/>
      <c r="DK113" s="770"/>
      <c r="DL113" s="771" t="s">
        <v>70</v>
      </c>
      <c r="DM113" s="769"/>
      <c r="DN113" s="769"/>
      <c r="DO113" s="769"/>
      <c r="DP113" s="770"/>
      <c r="DQ113" s="771" t="s">
        <v>70</v>
      </c>
      <c r="DR113" s="769"/>
      <c r="DS113" s="769"/>
      <c r="DT113" s="769"/>
      <c r="DU113" s="770"/>
      <c r="DV113" s="810" t="s">
        <v>70</v>
      </c>
      <c r="DW113" s="811"/>
      <c r="DX113" s="811"/>
      <c r="DY113" s="811"/>
      <c r="DZ113" s="812"/>
    </row>
    <row r="114" spans="1:130" s="114" customFormat="1" ht="26.25" customHeight="1" x14ac:dyDescent="0.2">
      <c r="A114" s="917"/>
      <c r="B114" s="918"/>
      <c r="C114" s="739" t="s">
        <v>391</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8" t="s">
        <v>70</v>
      </c>
      <c r="AB114" s="769"/>
      <c r="AC114" s="769"/>
      <c r="AD114" s="769"/>
      <c r="AE114" s="770"/>
      <c r="AF114" s="771" t="s">
        <v>70</v>
      </c>
      <c r="AG114" s="769"/>
      <c r="AH114" s="769"/>
      <c r="AI114" s="769"/>
      <c r="AJ114" s="770"/>
      <c r="AK114" s="771" t="s">
        <v>70</v>
      </c>
      <c r="AL114" s="769"/>
      <c r="AM114" s="769"/>
      <c r="AN114" s="769"/>
      <c r="AO114" s="770"/>
      <c r="AP114" s="810" t="s">
        <v>70</v>
      </c>
      <c r="AQ114" s="811"/>
      <c r="AR114" s="811"/>
      <c r="AS114" s="811"/>
      <c r="AT114" s="812"/>
      <c r="AU114" s="928"/>
      <c r="AV114" s="929"/>
      <c r="AW114" s="929"/>
      <c r="AX114" s="929"/>
      <c r="AY114" s="929"/>
      <c r="AZ114" s="804" t="s">
        <v>392</v>
      </c>
      <c r="BA114" s="739"/>
      <c r="BB114" s="739"/>
      <c r="BC114" s="739"/>
      <c r="BD114" s="739"/>
      <c r="BE114" s="739"/>
      <c r="BF114" s="739"/>
      <c r="BG114" s="739"/>
      <c r="BH114" s="739"/>
      <c r="BI114" s="739"/>
      <c r="BJ114" s="739"/>
      <c r="BK114" s="739"/>
      <c r="BL114" s="739"/>
      <c r="BM114" s="739"/>
      <c r="BN114" s="739"/>
      <c r="BO114" s="739"/>
      <c r="BP114" s="740"/>
      <c r="BQ114" s="805">
        <v>647565</v>
      </c>
      <c r="BR114" s="806"/>
      <c r="BS114" s="806"/>
      <c r="BT114" s="806"/>
      <c r="BU114" s="806"/>
      <c r="BV114" s="806">
        <v>616918</v>
      </c>
      <c r="BW114" s="806"/>
      <c r="BX114" s="806"/>
      <c r="BY114" s="806"/>
      <c r="BZ114" s="806"/>
      <c r="CA114" s="806">
        <v>672968</v>
      </c>
      <c r="CB114" s="806"/>
      <c r="CC114" s="806"/>
      <c r="CD114" s="806"/>
      <c r="CE114" s="806"/>
      <c r="CF114" s="867">
        <v>30.8</v>
      </c>
      <c r="CG114" s="868"/>
      <c r="CH114" s="868"/>
      <c r="CI114" s="868"/>
      <c r="CJ114" s="868"/>
      <c r="CK114" s="923"/>
      <c r="CL114" s="880"/>
      <c r="CM114" s="817" t="s">
        <v>393</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768" t="s">
        <v>70</v>
      </c>
      <c r="DH114" s="769"/>
      <c r="DI114" s="769"/>
      <c r="DJ114" s="769"/>
      <c r="DK114" s="770"/>
      <c r="DL114" s="771" t="s">
        <v>70</v>
      </c>
      <c r="DM114" s="769"/>
      <c r="DN114" s="769"/>
      <c r="DO114" s="769"/>
      <c r="DP114" s="770"/>
      <c r="DQ114" s="771" t="s">
        <v>70</v>
      </c>
      <c r="DR114" s="769"/>
      <c r="DS114" s="769"/>
      <c r="DT114" s="769"/>
      <c r="DU114" s="770"/>
      <c r="DV114" s="810" t="s">
        <v>70</v>
      </c>
      <c r="DW114" s="811"/>
      <c r="DX114" s="811"/>
      <c r="DY114" s="811"/>
      <c r="DZ114" s="812"/>
    </row>
    <row r="115" spans="1:130" s="114" customFormat="1" ht="26.25" customHeight="1" x14ac:dyDescent="0.2">
      <c r="A115" s="917"/>
      <c r="B115" s="918"/>
      <c r="C115" s="739" t="s">
        <v>394</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8" t="s">
        <v>70</v>
      </c>
      <c r="AB115" s="909"/>
      <c r="AC115" s="909"/>
      <c r="AD115" s="909"/>
      <c r="AE115" s="910"/>
      <c r="AF115" s="911" t="s">
        <v>70</v>
      </c>
      <c r="AG115" s="909"/>
      <c r="AH115" s="909"/>
      <c r="AI115" s="909"/>
      <c r="AJ115" s="910"/>
      <c r="AK115" s="911" t="s">
        <v>70</v>
      </c>
      <c r="AL115" s="909"/>
      <c r="AM115" s="909"/>
      <c r="AN115" s="909"/>
      <c r="AO115" s="910"/>
      <c r="AP115" s="912" t="s">
        <v>70</v>
      </c>
      <c r="AQ115" s="913"/>
      <c r="AR115" s="913"/>
      <c r="AS115" s="913"/>
      <c r="AT115" s="914"/>
      <c r="AU115" s="928"/>
      <c r="AV115" s="929"/>
      <c r="AW115" s="929"/>
      <c r="AX115" s="929"/>
      <c r="AY115" s="929"/>
      <c r="AZ115" s="804" t="s">
        <v>395</v>
      </c>
      <c r="BA115" s="739"/>
      <c r="BB115" s="739"/>
      <c r="BC115" s="739"/>
      <c r="BD115" s="739"/>
      <c r="BE115" s="739"/>
      <c r="BF115" s="739"/>
      <c r="BG115" s="739"/>
      <c r="BH115" s="739"/>
      <c r="BI115" s="739"/>
      <c r="BJ115" s="739"/>
      <c r="BK115" s="739"/>
      <c r="BL115" s="739"/>
      <c r="BM115" s="739"/>
      <c r="BN115" s="739"/>
      <c r="BO115" s="739"/>
      <c r="BP115" s="740"/>
      <c r="BQ115" s="805">
        <v>16368</v>
      </c>
      <c r="BR115" s="806"/>
      <c r="BS115" s="806"/>
      <c r="BT115" s="806"/>
      <c r="BU115" s="806"/>
      <c r="BV115" s="806">
        <v>39550</v>
      </c>
      <c r="BW115" s="806"/>
      <c r="BX115" s="806"/>
      <c r="BY115" s="806"/>
      <c r="BZ115" s="806"/>
      <c r="CA115" s="806">
        <v>46406</v>
      </c>
      <c r="CB115" s="806"/>
      <c r="CC115" s="806"/>
      <c r="CD115" s="806"/>
      <c r="CE115" s="806"/>
      <c r="CF115" s="867">
        <v>2.1</v>
      </c>
      <c r="CG115" s="868"/>
      <c r="CH115" s="868"/>
      <c r="CI115" s="868"/>
      <c r="CJ115" s="868"/>
      <c r="CK115" s="923"/>
      <c r="CL115" s="880"/>
      <c r="CM115" s="804" t="s">
        <v>396</v>
      </c>
      <c r="CN115" s="907"/>
      <c r="CO115" s="907"/>
      <c r="CP115" s="907"/>
      <c r="CQ115" s="907"/>
      <c r="CR115" s="907"/>
      <c r="CS115" s="907"/>
      <c r="CT115" s="907"/>
      <c r="CU115" s="907"/>
      <c r="CV115" s="907"/>
      <c r="CW115" s="907"/>
      <c r="CX115" s="907"/>
      <c r="CY115" s="907"/>
      <c r="CZ115" s="907"/>
      <c r="DA115" s="907"/>
      <c r="DB115" s="907"/>
      <c r="DC115" s="907"/>
      <c r="DD115" s="907"/>
      <c r="DE115" s="907"/>
      <c r="DF115" s="740"/>
      <c r="DG115" s="768" t="s">
        <v>70</v>
      </c>
      <c r="DH115" s="769"/>
      <c r="DI115" s="769"/>
      <c r="DJ115" s="769"/>
      <c r="DK115" s="770"/>
      <c r="DL115" s="771" t="s">
        <v>70</v>
      </c>
      <c r="DM115" s="769"/>
      <c r="DN115" s="769"/>
      <c r="DO115" s="769"/>
      <c r="DP115" s="770"/>
      <c r="DQ115" s="771" t="s">
        <v>70</v>
      </c>
      <c r="DR115" s="769"/>
      <c r="DS115" s="769"/>
      <c r="DT115" s="769"/>
      <c r="DU115" s="770"/>
      <c r="DV115" s="810" t="s">
        <v>70</v>
      </c>
      <c r="DW115" s="811"/>
      <c r="DX115" s="811"/>
      <c r="DY115" s="811"/>
      <c r="DZ115" s="812"/>
    </row>
    <row r="116" spans="1:130" s="114" customFormat="1" ht="26.25" customHeight="1" x14ac:dyDescent="0.2">
      <c r="A116" s="919"/>
      <c r="B116" s="920"/>
      <c r="C116" s="849" t="s">
        <v>397</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68" t="s">
        <v>70</v>
      </c>
      <c r="AB116" s="769"/>
      <c r="AC116" s="769"/>
      <c r="AD116" s="769"/>
      <c r="AE116" s="770"/>
      <c r="AF116" s="771" t="s">
        <v>70</v>
      </c>
      <c r="AG116" s="769"/>
      <c r="AH116" s="769"/>
      <c r="AI116" s="769"/>
      <c r="AJ116" s="770"/>
      <c r="AK116" s="771" t="s">
        <v>70</v>
      </c>
      <c r="AL116" s="769"/>
      <c r="AM116" s="769"/>
      <c r="AN116" s="769"/>
      <c r="AO116" s="770"/>
      <c r="AP116" s="810" t="s">
        <v>70</v>
      </c>
      <c r="AQ116" s="811"/>
      <c r="AR116" s="811"/>
      <c r="AS116" s="811"/>
      <c r="AT116" s="812"/>
      <c r="AU116" s="928"/>
      <c r="AV116" s="929"/>
      <c r="AW116" s="929"/>
      <c r="AX116" s="929"/>
      <c r="AY116" s="929"/>
      <c r="AZ116" s="855" t="s">
        <v>398</v>
      </c>
      <c r="BA116" s="856"/>
      <c r="BB116" s="856"/>
      <c r="BC116" s="856"/>
      <c r="BD116" s="856"/>
      <c r="BE116" s="856"/>
      <c r="BF116" s="856"/>
      <c r="BG116" s="856"/>
      <c r="BH116" s="856"/>
      <c r="BI116" s="856"/>
      <c r="BJ116" s="856"/>
      <c r="BK116" s="856"/>
      <c r="BL116" s="856"/>
      <c r="BM116" s="856"/>
      <c r="BN116" s="856"/>
      <c r="BO116" s="856"/>
      <c r="BP116" s="857"/>
      <c r="BQ116" s="805" t="s">
        <v>70</v>
      </c>
      <c r="BR116" s="806"/>
      <c r="BS116" s="806"/>
      <c r="BT116" s="806"/>
      <c r="BU116" s="806"/>
      <c r="BV116" s="806" t="s">
        <v>70</v>
      </c>
      <c r="BW116" s="806"/>
      <c r="BX116" s="806"/>
      <c r="BY116" s="806"/>
      <c r="BZ116" s="806"/>
      <c r="CA116" s="806" t="s">
        <v>70</v>
      </c>
      <c r="CB116" s="806"/>
      <c r="CC116" s="806"/>
      <c r="CD116" s="806"/>
      <c r="CE116" s="806"/>
      <c r="CF116" s="867" t="s">
        <v>70</v>
      </c>
      <c r="CG116" s="868"/>
      <c r="CH116" s="868"/>
      <c r="CI116" s="868"/>
      <c r="CJ116" s="868"/>
      <c r="CK116" s="923"/>
      <c r="CL116" s="880"/>
      <c r="CM116" s="817" t="s">
        <v>399</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768" t="s">
        <v>70</v>
      </c>
      <c r="DH116" s="769"/>
      <c r="DI116" s="769"/>
      <c r="DJ116" s="769"/>
      <c r="DK116" s="770"/>
      <c r="DL116" s="771" t="s">
        <v>70</v>
      </c>
      <c r="DM116" s="769"/>
      <c r="DN116" s="769"/>
      <c r="DO116" s="769"/>
      <c r="DP116" s="770"/>
      <c r="DQ116" s="771" t="s">
        <v>70</v>
      </c>
      <c r="DR116" s="769"/>
      <c r="DS116" s="769"/>
      <c r="DT116" s="769"/>
      <c r="DU116" s="770"/>
      <c r="DV116" s="810" t="s">
        <v>70</v>
      </c>
      <c r="DW116" s="811"/>
      <c r="DX116" s="811"/>
      <c r="DY116" s="811"/>
      <c r="DZ116" s="812"/>
    </row>
    <row r="117" spans="1:130" s="114" customFormat="1" ht="26.25" customHeight="1" x14ac:dyDescent="0.2">
      <c r="A117" s="893" t="s">
        <v>128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46" t="s">
        <v>400</v>
      </c>
      <c r="Z117" s="895"/>
      <c r="AA117" s="900">
        <v>680379</v>
      </c>
      <c r="AB117" s="901"/>
      <c r="AC117" s="901"/>
      <c r="AD117" s="901"/>
      <c r="AE117" s="902"/>
      <c r="AF117" s="903">
        <v>655324</v>
      </c>
      <c r="AG117" s="901"/>
      <c r="AH117" s="901"/>
      <c r="AI117" s="901"/>
      <c r="AJ117" s="902"/>
      <c r="AK117" s="903">
        <v>630114</v>
      </c>
      <c r="AL117" s="901"/>
      <c r="AM117" s="901"/>
      <c r="AN117" s="901"/>
      <c r="AO117" s="902"/>
      <c r="AP117" s="904"/>
      <c r="AQ117" s="905"/>
      <c r="AR117" s="905"/>
      <c r="AS117" s="905"/>
      <c r="AT117" s="906"/>
      <c r="AU117" s="928"/>
      <c r="AV117" s="929"/>
      <c r="AW117" s="929"/>
      <c r="AX117" s="929"/>
      <c r="AY117" s="929"/>
      <c r="AZ117" s="855" t="s">
        <v>401</v>
      </c>
      <c r="BA117" s="856"/>
      <c r="BB117" s="856"/>
      <c r="BC117" s="856"/>
      <c r="BD117" s="856"/>
      <c r="BE117" s="856"/>
      <c r="BF117" s="856"/>
      <c r="BG117" s="856"/>
      <c r="BH117" s="856"/>
      <c r="BI117" s="856"/>
      <c r="BJ117" s="856"/>
      <c r="BK117" s="856"/>
      <c r="BL117" s="856"/>
      <c r="BM117" s="856"/>
      <c r="BN117" s="856"/>
      <c r="BO117" s="856"/>
      <c r="BP117" s="857"/>
      <c r="BQ117" s="805" t="s">
        <v>70</v>
      </c>
      <c r="BR117" s="806"/>
      <c r="BS117" s="806"/>
      <c r="BT117" s="806"/>
      <c r="BU117" s="806"/>
      <c r="BV117" s="806" t="s">
        <v>70</v>
      </c>
      <c r="BW117" s="806"/>
      <c r="BX117" s="806"/>
      <c r="BY117" s="806"/>
      <c r="BZ117" s="806"/>
      <c r="CA117" s="806" t="s">
        <v>70</v>
      </c>
      <c r="CB117" s="806"/>
      <c r="CC117" s="806"/>
      <c r="CD117" s="806"/>
      <c r="CE117" s="806"/>
      <c r="CF117" s="867" t="s">
        <v>70</v>
      </c>
      <c r="CG117" s="868"/>
      <c r="CH117" s="868"/>
      <c r="CI117" s="868"/>
      <c r="CJ117" s="868"/>
      <c r="CK117" s="923"/>
      <c r="CL117" s="880"/>
      <c r="CM117" s="817" t="s">
        <v>402</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768" t="s">
        <v>70</v>
      </c>
      <c r="DH117" s="769"/>
      <c r="DI117" s="769"/>
      <c r="DJ117" s="769"/>
      <c r="DK117" s="770"/>
      <c r="DL117" s="771" t="s">
        <v>70</v>
      </c>
      <c r="DM117" s="769"/>
      <c r="DN117" s="769"/>
      <c r="DO117" s="769"/>
      <c r="DP117" s="770"/>
      <c r="DQ117" s="771" t="s">
        <v>70</v>
      </c>
      <c r="DR117" s="769"/>
      <c r="DS117" s="769"/>
      <c r="DT117" s="769"/>
      <c r="DU117" s="770"/>
      <c r="DV117" s="810" t="s">
        <v>70</v>
      </c>
      <c r="DW117" s="811"/>
      <c r="DX117" s="811"/>
      <c r="DY117" s="811"/>
      <c r="DZ117" s="812"/>
    </row>
    <row r="118" spans="1:130" s="114" customFormat="1" ht="26.25" customHeight="1" x14ac:dyDescent="0.2">
      <c r="A118" s="893" t="s">
        <v>374</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372</v>
      </c>
      <c r="AB118" s="894"/>
      <c r="AC118" s="894"/>
      <c r="AD118" s="894"/>
      <c r="AE118" s="895"/>
      <c r="AF118" s="896" t="s">
        <v>245</v>
      </c>
      <c r="AG118" s="894"/>
      <c r="AH118" s="894"/>
      <c r="AI118" s="894"/>
      <c r="AJ118" s="895"/>
      <c r="AK118" s="896" t="s">
        <v>244</v>
      </c>
      <c r="AL118" s="894"/>
      <c r="AM118" s="894"/>
      <c r="AN118" s="894"/>
      <c r="AO118" s="895"/>
      <c r="AP118" s="897" t="s">
        <v>373</v>
      </c>
      <c r="AQ118" s="898"/>
      <c r="AR118" s="898"/>
      <c r="AS118" s="898"/>
      <c r="AT118" s="899"/>
      <c r="AU118" s="928"/>
      <c r="AV118" s="929"/>
      <c r="AW118" s="929"/>
      <c r="AX118" s="929"/>
      <c r="AY118" s="929"/>
      <c r="AZ118" s="848" t="s">
        <v>403</v>
      </c>
      <c r="BA118" s="849"/>
      <c r="BB118" s="849"/>
      <c r="BC118" s="849"/>
      <c r="BD118" s="849"/>
      <c r="BE118" s="849"/>
      <c r="BF118" s="849"/>
      <c r="BG118" s="849"/>
      <c r="BH118" s="849"/>
      <c r="BI118" s="849"/>
      <c r="BJ118" s="849"/>
      <c r="BK118" s="849"/>
      <c r="BL118" s="849"/>
      <c r="BM118" s="849"/>
      <c r="BN118" s="849"/>
      <c r="BO118" s="849"/>
      <c r="BP118" s="850"/>
      <c r="BQ118" s="851" t="s">
        <v>404</v>
      </c>
      <c r="BR118" s="852"/>
      <c r="BS118" s="852"/>
      <c r="BT118" s="852"/>
      <c r="BU118" s="852"/>
      <c r="BV118" s="852" t="s">
        <v>404</v>
      </c>
      <c r="BW118" s="852"/>
      <c r="BX118" s="852"/>
      <c r="BY118" s="852"/>
      <c r="BZ118" s="852"/>
      <c r="CA118" s="852" t="s">
        <v>404</v>
      </c>
      <c r="CB118" s="852"/>
      <c r="CC118" s="852"/>
      <c r="CD118" s="852"/>
      <c r="CE118" s="852"/>
      <c r="CF118" s="867" t="s">
        <v>404</v>
      </c>
      <c r="CG118" s="868"/>
      <c r="CH118" s="868"/>
      <c r="CI118" s="868"/>
      <c r="CJ118" s="868"/>
      <c r="CK118" s="923"/>
      <c r="CL118" s="880"/>
      <c r="CM118" s="817" t="s">
        <v>405</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768" t="s">
        <v>404</v>
      </c>
      <c r="DH118" s="769"/>
      <c r="DI118" s="769"/>
      <c r="DJ118" s="769"/>
      <c r="DK118" s="770"/>
      <c r="DL118" s="771" t="s">
        <v>404</v>
      </c>
      <c r="DM118" s="769"/>
      <c r="DN118" s="769"/>
      <c r="DO118" s="769"/>
      <c r="DP118" s="770"/>
      <c r="DQ118" s="771" t="s">
        <v>404</v>
      </c>
      <c r="DR118" s="769"/>
      <c r="DS118" s="769"/>
      <c r="DT118" s="769"/>
      <c r="DU118" s="770"/>
      <c r="DV118" s="810" t="s">
        <v>404</v>
      </c>
      <c r="DW118" s="811"/>
      <c r="DX118" s="811"/>
      <c r="DY118" s="811"/>
      <c r="DZ118" s="812"/>
    </row>
    <row r="119" spans="1:130" s="114" customFormat="1" ht="26.25" customHeight="1" x14ac:dyDescent="0.2">
      <c r="A119" s="877" t="s">
        <v>378</v>
      </c>
      <c r="B119" s="878"/>
      <c r="C119" s="883" t="s">
        <v>379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404</v>
      </c>
      <c r="AB119" s="887"/>
      <c r="AC119" s="887"/>
      <c r="AD119" s="887"/>
      <c r="AE119" s="888"/>
      <c r="AF119" s="889" t="s">
        <v>404</v>
      </c>
      <c r="AG119" s="887"/>
      <c r="AH119" s="887"/>
      <c r="AI119" s="887"/>
      <c r="AJ119" s="888"/>
      <c r="AK119" s="889" t="s">
        <v>404</v>
      </c>
      <c r="AL119" s="887"/>
      <c r="AM119" s="887"/>
      <c r="AN119" s="887"/>
      <c r="AO119" s="888"/>
      <c r="AP119" s="890" t="s">
        <v>404</v>
      </c>
      <c r="AQ119" s="891"/>
      <c r="AR119" s="891"/>
      <c r="AS119" s="891"/>
      <c r="AT119" s="892"/>
      <c r="AU119" s="930"/>
      <c r="AV119" s="931"/>
      <c r="AW119" s="931"/>
      <c r="AX119" s="931"/>
      <c r="AY119" s="931"/>
      <c r="AZ119" s="145" t="s">
        <v>128</v>
      </c>
      <c r="BA119" s="145"/>
      <c r="BB119" s="145"/>
      <c r="BC119" s="145"/>
      <c r="BD119" s="145"/>
      <c r="BE119" s="145"/>
      <c r="BF119" s="145"/>
      <c r="BG119" s="145"/>
      <c r="BH119" s="145"/>
      <c r="BI119" s="145"/>
      <c r="BJ119" s="145"/>
      <c r="BK119" s="145"/>
      <c r="BL119" s="145"/>
      <c r="BM119" s="145"/>
      <c r="BN119" s="145"/>
      <c r="BO119" s="846" t="s">
        <v>406</v>
      </c>
      <c r="BP119" s="847"/>
      <c r="BQ119" s="851">
        <v>6564587</v>
      </c>
      <c r="BR119" s="852"/>
      <c r="BS119" s="852"/>
      <c r="BT119" s="852"/>
      <c r="BU119" s="852"/>
      <c r="BV119" s="852">
        <v>6273492</v>
      </c>
      <c r="BW119" s="852"/>
      <c r="BX119" s="852"/>
      <c r="BY119" s="852"/>
      <c r="BZ119" s="852"/>
      <c r="CA119" s="852">
        <v>6298334</v>
      </c>
      <c r="CB119" s="852"/>
      <c r="CC119" s="852"/>
      <c r="CD119" s="852"/>
      <c r="CE119" s="852"/>
      <c r="CF119" s="735"/>
      <c r="CG119" s="736"/>
      <c r="CH119" s="736"/>
      <c r="CI119" s="736"/>
      <c r="CJ119" s="845"/>
      <c r="CK119" s="924"/>
      <c r="CL119" s="882"/>
      <c r="CM119" s="807" t="s">
        <v>407</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751" t="s">
        <v>70</v>
      </c>
      <c r="DH119" s="752"/>
      <c r="DI119" s="752"/>
      <c r="DJ119" s="752"/>
      <c r="DK119" s="753"/>
      <c r="DL119" s="754" t="s">
        <v>70</v>
      </c>
      <c r="DM119" s="752"/>
      <c r="DN119" s="752"/>
      <c r="DO119" s="752"/>
      <c r="DP119" s="753"/>
      <c r="DQ119" s="754" t="s">
        <v>70</v>
      </c>
      <c r="DR119" s="752"/>
      <c r="DS119" s="752"/>
      <c r="DT119" s="752"/>
      <c r="DU119" s="753"/>
      <c r="DV119" s="820" t="s">
        <v>70</v>
      </c>
      <c r="DW119" s="821"/>
      <c r="DX119" s="821"/>
      <c r="DY119" s="821"/>
      <c r="DZ119" s="822"/>
    </row>
    <row r="120" spans="1:130" s="114" customFormat="1" ht="26.25" customHeight="1" x14ac:dyDescent="0.2">
      <c r="A120" s="879"/>
      <c r="B120" s="880"/>
      <c r="C120" s="817" t="s">
        <v>383</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68" t="s">
        <v>70</v>
      </c>
      <c r="AB120" s="769"/>
      <c r="AC120" s="769"/>
      <c r="AD120" s="769"/>
      <c r="AE120" s="770"/>
      <c r="AF120" s="771" t="s">
        <v>70</v>
      </c>
      <c r="AG120" s="769"/>
      <c r="AH120" s="769"/>
      <c r="AI120" s="769"/>
      <c r="AJ120" s="770"/>
      <c r="AK120" s="771" t="s">
        <v>70</v>
      </c>
      <c r="AL120" s="769"/>
      <c r="AM120" s="769"/>
      <c r="AN120" s="769"/>
      <c r="AO120" s="770"/>
      <c r="AP120" s="810" t="s">
        <v>70</v>
      </c>
      <c r="AQ120" s="811"/>
      <c r="AR120" s="811"/>
      <c r="AS120" s="811"/>
      <c r="AT120" s="812"/>
      <c r="AU120" s="869" t="s">
        <v>408</v>
      </c>
      <c r="AV120" s="870"/>
      <c r="AW120" s="870"/>
      <c r="AX120" s="870"/>
      <c r="AY120" s="871"/>
      <c r="AZ120" s="832" t="s">
        <v>409</v>
      </c>
      <c r="BA120" s="797"/>
      <c r="BB120" s="797"/>
      <c r="BC120" s="797"/>
      <c r="BD120" s="797"/>
      <c r="BE120" s="797"/>
      <c r="BF120" s="797"/>
      <c r="BG120" s="797"/>
      <c r="BH120" s="797"/>
      <c r="BI120" s="797"/>
      <c r="BJ120" s="797"/>
      <c r="BK120" s="797"/>
      <c r="BL120" s="797"/>
      <c r="BM120" s="797"/>
      <c r="BN120" s="797"/>
      <c r="BO120" s="797"/>
      <c r="BP120" s="798"/>
      <c r="BQ120" s="833">
        <v>904410</v>
      </c>
      <c r="BR120" s="814"/>
      <c r="BS120" s="814"/>
      <c r="BT120" s="814"/>
      <c r="BU120" s="814"/>
      <c r="BV120" s="814">
        <v>1096806</v>
      </c>
      <c r="BW120" s="814"/>
      <c r="BX120" s="814"/>
      <c r="BY120" s="814"/>
      <c r="BZ120" s="814"/>
      <c r="CA120" s="814">
        <v>1353123</v>
      </c>
      <c r="CB120" s="814"/>
      <c r="CC120" s="814"/>
      <c r="CD120" s="814"/>
      <c r="CE120" s="814"/>
      <c r="CF120" s="858">
        <v>62</v>
      </c>
      <c r="CG120" s="859"/>
      <c r="CH120" s="859"/>
      <c r="CI120" s="859"/>
      <c r="CJ120" s="859"/>
      <c r="CK120" s="860" t="s">
        <v>410</v>
      </c>
      <c r="CL120" s="824"/>
      <c r="CM120" s="824"/>
      <c r="CN120" s="824"/>
      <c r="CO120" s="825"/>
      <c r="CP120" s="864" t="s">
        <v>347</v>
      </c>
      <c r="CQ120" s="865"/>
      <c r="CR120" s="865"/>
      <c r="CS120" s="865"/>
      <c r="CT120" s="865"/>
      <c r="CU120" s="865"/>
      <c r="CV120" s="865"/>
      <c r="CW120" s="865"/>
      <c r="CX120" s="865"/>
      <c r="CY120" s="865"/>
      <c r="CZ120" s="865"/>
      <c r="DA120" s="865"/>
      <c r="DB120" s="865"/>
      <c r="DC120" s="865"/>
      <c r="DD120" s="865"/>
      <c r="DE120" s="865"/>
      <c r="DF120" s="866"/>
      <c r="DG120" s="833">
        <v>1034424</v>
      </c>
      <c r="DH120" s="814"/>
      <c r="DI120" s="814"/>
      <c r="DJ120" s="814"/>
      <c r="DK120" s="814"/>
      <c r="DL120" s="814">
        <v>989774</v>
      </c>
      <c r="DM120" s="814"/>
      <c r="DN120" s="814"/>
      <c r="DO120" s="814"/>
      <c r="DP120" s="814"/>
      <c r="DQ120" s="814">
        <v>896035</v>
      </c>
      <c r="DR120" s="814"/>
      <c r="DS120" s="814"/>
      <c r="DT120" s="814"/>
      <c r="DU120" s="814"/>
      <c r="DV120" s="815">
        <v>41</v>
      </c>
      <c r="DW120" s="815"/>
      <c r="DX120" s="815"/>
      <c r="DY120" s="815"/>
      <c r="DZ120" s="816"/>
    </row>
    <row r="121" spans="1:130" s="114" customFormat="1" ht="26.25" customHeight="1" x14ac:dyDescent="0.2">
      <c r="A121" s="879"/>
      <c r="B121" s="880"/>
      <c r="C121" s="855" t="s">
        <v>411</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8" t="s">
        <v>70</v>
      </c>
      <c r="AB121" s="769"/>
      <c r="AC121" s="769"/>
      <c r="AD121" s="769"/>
      <c r="AE121" s="770"/>
      <c r="AF121" s="771" t="s">
        <v>70</v>
      </c>
      <c r="AG121" s="769"/>
      <c r="AH121" s="769"/>
      <c r="AI121" s="769"/>
      <c r="AJ121" s="770"/>
      <c r="AK121" s="771" t="s">
        <v>70</v>
      </c>
      <c r="AL121" s="769"/>
      <c r="AM121" s="769"/>
      <c r="AN121" s="769"/>
      <c r="AO121" s="770"/>
      <c r="AP121" s="810" t="s">
        <v>70</v>
      </c>
      <c r="AQ121" s="811"/>
      <c r="AR121" s="811"/>
      <c r="AS121" s="811"/>
      <c r="AT121" s="812"/>
      <c r="AU121" s="872"/>
      <c r="AV121" s="873"/>
      <c r="AW121" s="873"/>
      <c r="AX121" s="873"/>
      <c r="AY121" s="874"/>
      <c r="AZ121" s="804" t="s">
        <v>412</v>
      </c>
      <c r="BA121" s="739"/>
      <c r="BB121" s="739"/>
      <c r="BC121" s="739"/>
      <c r="BD121" s="739"/>
      <c r="BE121" s="739"/>
      <c r="BF121" s="739"/>
      <c r="BG121" s="739"/>
      <c r="BH121" s="739"/>
      <c r="BI121" s="739"/>
      <c r="BJ121" s="739"/>
      <c r="BK121" s="739"/>
      <c r="BL121" s="739"/>
      <c r="BM121" s="739"/>
      <c r="BN121" s="739"/>
      <c r="BO121" s="739"/>
      <c r="BP121" s="740"/>
      <c r="BQ121" s="805">
        <v>258706</v>
      </c>
      <c r="BR121" s="806"/>
      <c r="BS121" s="806"/>
      <c r="BT121" s="806"/>
      <c r="BU121" s="806"/>
      <c r="BV121" s="806">
        <v>246245</v>
      </c>
      <c r="BW121" s="806"/>
      <c r="BX121" s="806"/>
      <c r="BY121" s="806"/>
      <c r="BZ121" s="806"/>
      <c r="CA121" s="806">
        <v>214427</v>
      </c>
      <c r="CB121" s="806"/>
      <c r="CC121" s="806"/>
      <c r="CD121" s="806"/>
      <c r="CE121" s="806"/>
      <c r="CF121" s="867">
        <v>9.8000000000000007</v>
      </c>
      <c r="CG121" s="868"/>
      <c r="CH121" s="868"/>
      <c r="CI121" s="868"/>
      <c r="CJ121" s="868"/>
      <c r="CK121" s="861"/>
      <c r="CL121" s="827"/>
      <c r="CM121" s="827"/>
      <c r="CN121" s="827"/>
      <c r="CO121" s="828"/>
      <c r="CP121" s="836" t="s">
        <v>350</v>
      </c>
      <c r="CQ121" s="837"/>
      <c r="CR121" s="837"/>
      <c r="CS121" s="837"/>
      <c r="CT121" s="837"/>
      <c r="CU121" s="837"/>
      <c r="CV121" s="837"/>
      <c r="CW121" s="837"/>
      <c r="CX121" s="837"/>
      <c r="CY121" s="837"/>
      <c r="CZ121" s="837"/>
      <c r="DA121" s="837"/>
      <c r="DB121" s="837"/>
      <c r="DC121" s="837"/>
      <c r="DD121" s="837"/>
      <c r="DE121" s="837"/>
      <c r="DF121" s="838"/>
      <c r="DG121" s="805">
        <v>35447</v>
      </c>
      <c r="DH121" s="806"/>
      <c r="DI121" s="806"/>
      <c r="DJ121" s="806"/>
      <c r="DK121" s="806"/>
      <c r="DL121" s="806">
        <v>43296</v>
      </c>
      <c r="DM121" s="806"/>
      <c r="DN121" s="806"/>
      <c r="DO121" s="806"/>
      <c r="DP121" s="806"/>
      <c r="DQ121" s="806">
        <v>50143</v>
      </c>
      <c r="DR121" s="806"/>
      <c r="DS121" s="806"/>
      <c r="DT121" s="806"/>
      <c r="DU121" s="806"/>
      <c r="DV121" s="783">
        <v>2.2999999999999998</v>
      </c>
      <c r="DW121" s="783"/>
      <c r="DX121" s="783"/>
      <c r="DY121" s="783"/>
      <c r="DZ121" s="784"/>
    </row>
    <row r="122" spans="1:130" s="114" customFormat="1" ht="26.25" customHeight="1" x14ac:dyDescent="0.2">
      <c r="A122" s="879"/>
      <c r="B122" s="880"/>
      <c r="C122" s="817" t="s">
        <v>393</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68" t="s">
        <v>70</v>
      </c>
      <c r="AB122" s="769"/>
      <c r="AC122" s="769"/>
      <c r="AD122" s="769"/>
      <c r="AE122" s="770"/>
      <c r="AF122" s="771" t="s">
        <v>70</v>
      </c>
      <c r="AG122" s="769"/>
      <c r="AH122" s="769"/>
      <c r="AI122" s="769"/>
      <c r="AJ122" s="770"/>
      <c r="AK122" s="771" t="s">
        <v>70</v>
      </c>
      <c r="AL122" s="769"/>
      <c r="AM122" s="769"/>
      <c r="AN122" s="769"/>
      <c r="AO122" s="770"/>
      <c r="AP122" s="810" t="s">
        <v>70</v>
      </c>
      <c r="AQ122" s="811"/>
      <c r="AR122" s="811"/>
      <c r="AS122" s="811"/>
      <c r="AT122" s="812"/>
      <c r="AU122" s="872"/>
      <c r="AV122" s="873"/>
      <c r="AW122" s="873"/>
      <c r="AX122" s="873"/>
      <c r="AY122" s="874"/>
      <c r="AZ122" s="848" t="s">
        <v>413</v>
      </c>
      <c r="BA122" s="849"/>
      <c r="BB122" s="849"/>
      <c r="BC122" s="849"/>
      <c r="BD122" s="849"/>
      <c r="BE122" s="849"/>
      <c r="BF122" s="849"/>
      <c r="BG122" s="849"/>
      <c r="BH122" s="849"/>
      <c r="BI122" s="849"/>
      <c r="BJ122" s="849"/>
      <c r="BK122" s="849"/>
      <c r="BL122" s="849"/>
      <c r="BM122" s="849"/>
      <c r="BN122" s="849"/>
      <c r="BO122" s="849"/>
      <c r="BP122" s="850"/>
      <c r="BQ122" s="851">
        <v>3878300</v>
      </c>
      <c r="BR122" s="852"/>
      <c r="BS122" s="852"/>
      <c r="BT122" s="852"/>
      <c r="BU122" s="852"/>
      <c r="BV122" s="852">
        <v>3638696</v>
      </c>
      <c r="BW122" s="852"/>
      <c r="BX122" s="852"/>
      <c r="BY122" s="852"/>
      <c r="BZ122" s="852"/>
      <c r="CA122" s="852">
        <v>3680048</v>
      </c>
      <c r="CB122" s="852"/>
      <c r="CC122" s="852"/>
      <c r="CD122" s="852"/>
      <c r="CE122" s="852"/>
      <c r="CF122" s="853">
        <v>168.6</v>
      </c>
      <c r="CG122" s="854"/>
      <c r="CH122" s="854"/>
      <c r="CI122" s="854"/>
      <c r="CJ122" s="854"/>
      <c r="CK122" s="861"/>
      <c r="CL122" s="827"/>
      <c r="CM122" s="827"/>
      <c r="CN122" s="827"/>
      <c r="CO122" s="828"/>
      <c r="CP122" s="836" t="s">
        <v>349</v>
      </c>
      <c r="CQ122" s="837"/>
      <c r="CR122" s="837"/>
      <c r="CS122" s="837"/>
      <c r="CT122" s="837"/>
      <c r="CU122" s="837"/>
      <c r="CV122" s="837"/>
      <c r="CW122" s="837"/>
      <c r="CX122" s="837"/>
      <c r="CY122" s="837"/>
      <c r="CZ122" s="837"/>
      <c r="DA122" s="837"/>
      <c r="DB122" s="837"/>
      <c r="DC122" s="837"/>
      <c r="DD122" s="837"/>
      <c r="DE122" s="837"/>
      <c r="DF122" s="838"/>
      <c r="DG122" s="805">
        <v>24589</v>
      </c>
      <c r="DH122" s="806"/>
      <c r="DI122" s="806"/>
      <c r="DJ122" s="806"/>
      <c r="DK122" s="806"/>
      <c r="DL122" s="806">
        <v>25210</v>
      </c>
      <c r="DM122" s="806"/>
      <c r="DN122" s="806"/>
      <c r="DO122" s="806"/>
      <c r="DP122" s="806"/>
      <c r="DQ122" s="806">
        <v>23984</v>
      </c>
      <c r="DR122" s="806"/>
      <c r="DS122" s="806"/>
      <c r="DT122" s="806"/>
      <c r="DU122" s="806"/>
      <c r="DV122" s="783">
        <v>1.1000000000000001</v>
      </c>
      <c r="DW122" s="783"/>
      <c r="DX122" s="783"/>
      <c r="DY122" s="783"/>
      <c r="DZ122" s="784"/>
    </row>
    <row r="123" spans="1:130" s="114" customFormat="1" ht="26.25" customHeight="1" x14ac:dyDescent="0.2">
      <c r="A123" s="879"/>
      <c r="B123" s="880"/>
      <c r="C123" s="817" t="s">
        <v>399</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68" t="s">
        <v>70</v>
      </c>
      <c r="AB123" s="769"/>
      <c r="AC123" s="769"/>
      <c r="AD123" s="769"/>
      <c r="AE123" s="770"/>
      <c r="AF123" s="771" t="s">
        <v>70</v>
      </c>
      <c r="AG123" s="769"/>
      <c r="AH123" s="769"/>
      <c r="AI123" s="769"/>
      <c r="AJ123" s="770"/>
      <c r="AK123" s="771" t="s">
        <v>70</v>
      </c>
      <c r="AL123" s="769"/>
      <c r="AM123" s="769"/>
      <c r="AN123" s="769"/>
      <c r="AO123" s="770"/>
      <c r="AP123" s="810" t="s">
        <v>70</v>
      </c>
      <c r="AQ123" s="811"/>
      <c r="AR123" s="811"/>
      <c r="AS123" s="811"/>
      <c r="AT123" s="812"/>
      <c r="AU123" s="875"/>
      <c r="AV123" s="876"/>
      <c r="AW123" s="876"/>
      <c r="AX123" s="876"/>
      <c r="AY123" s="876"/>
      <c r="AZ123" s="145" t="s">
        <v>128</v>
      </c>
      <c r="BA123" s="145"/>
      <c r="BB123" s="145"/>
      <c r="BC123" s="145"/>
      <c r="BD123" s="145"/>
      <c r="BE123" s="145"/>
      <c r="BF123" s="145"/>
      <c r="BG123" s="145"/>
      <c r="BH123" s="145"/>
      <c r="BI123" s="145"/>
      <c r="BJ123" s="145"/>
      <c r="BK123" s="145"/>
      <c r="BL123" s="145"/>
      <c r="BM123" s="145"/>
      <c r="BN123" s="145"/>
      <c r="BO123" s="846" t="s">
        <v>414</v>
      </c>
      <c r="BP123" s="847"/>
      <c r="BQ123" s="843">
        <v>5041416</v>
      </c>
      <c r="BR123" s="844"/>
      <c r="BS123" s="844"/>
      <c r="BT123" s="844"/>
      <c r="BU123" s="844"/>
      <c r="BV123" s="844">
        <v>4981747</v>
      </c>
      <c r="BW123" s="844"/>
      <c r="BX123" s="844"/>
      <c r="BY123" s="844"/>
      <c r="BZ123" s="844"/>
      <c r="CA123" s="844">
        <v>5247598</v>
      </c>
      <c r="CB123" s="844"/>
      <c r="CC123" s="844"/>
      <c r="CD123" s="844"/>
      <c r="CE123" s="844"/>
      <c r="CF123" s="735"/>
      <c r="CG123" s="736"/>
      <c r="CH123" s="736"/>
      <c r="CI123" s="736"/>
      <c r="CJ123" s="845"/>
      <c r="CK123" s="861"/>
      <c r="CL123" s="827"/>
      <c r="CM123" s="827"/>
      <c r="CN123" s="827"/>
      <c r="CO123" s="828"/>
      <c r="CP123" s="836" t="s">
        <v>415</v>
      </c>
      <c r="CQ123" s="837"/>
      <c r="CR123" s="837"/>
      <c r="CS123" s="837"/>
      <c r="CT123" s="837"/>
      <c r="CU123" s="837"/>
      <c r="CV123" s="837"/>
      <c r="CW123" s="837"/>
      <c r="CX123" s="837"/>
      <c r="CY123" s="837"/>
      <c r="CZ123" s="837"/>
      <c r="DA123" s="837"/>
      <c r="DB123" s="837"/>
      <c r="DC123" s="837"/>
      <c r="DD123" s="837"/>
      <c r="DE123" s="837"/>
      <c r="DF123" s="838"/>
      <c r="DG123" s="768">
        <v>1208</v>
      </c>
      <c r="DH123" s="769"/>
      <c r="DI123" s="769"/>
      <c r="DJ123" s="769"/>
      <c r="DK123" s="770"/>
      <c r="DL123" s="771">
        <v>1091</v>
      </c>
      <c r="DM123" s="769"/>
      <c r="DN123" s="769"/>
      <c r="DO123" s="769"/>
      <c r="DP123" s="770"/>
      <c r="DQ123" s="771">
        <v>1825</v>
      </c>
      <c r="DR123" s="769"/>
      <c r="DS123" s="769"/>
      <c r="DT123" s="769"/>
      <c r="DU123" s="770"/>
      <c r="DV123" s="810">
        <v>0.1</v>
      </c>
      <c r="DW123" s="811"/>
      <c r="DX123" s="811"/>
      <c r="DY123" s="811"/>
      <c r="DZ123" s="812"/>
    </row>
    <row r="124" spans="1:130" s="114" customFormat="1" ht="26.25" customHeight="1" thickBot="1" x14ac:dyDescent="0.25">
      <c r="A124" s="879"/>
      <c r="B124" s="880"/>
      <c r="C124" s="817" t="s">
        <v>402</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68" t="s">
        <v>381</v>
      </c>
      <c r="AB124" s="769"/>
      <c r="AC124" s="769"/>
      <c r="AD124" s="769"/>
      <c r="AE124" s="770"/>
      <c r="AF124" s="771" t="s">
        <v>381</v>
      </c>
      <c r="AG124" s="769"/>
      <c r="AH124" s="769"/>
      <c r="AI124" s="769"/>
      <c r="AJ124" s="770"/>
      <c r="AK124" s="771" t="s">
        <v>381</v>
      </c>
      <c r="AL124" s="769"/>
      <c r="AM124" s="769"/>
      <c r="AN124" s="769"/>
      <c r="AO124" s="770"/>
      <c r="AP124" s="810" t="s">
        <v>381</v>
      </c>
      <c r="AQ124" s="811"/>
      <c r="AR124" s="811"/>
      <c r="AS124" s="811"/>
      <c r="AT124" s="812"/>
      <c r="AU124" s="839" t="s">
        <v>416</v>
      </c>
      <c r="AV124" s="840"/>
      <c r="AW124" s="840"/>
      <c r="AX124" s="840"/>
      <c r="AY124" s="840"/>
      <c r="AZ124" s="840"/>
      <c r="BA124" s="840"/>
      <c r="BB124" s="840"/>
      <c r="BC124" s="840"/>
      <c r="BD124" s="840"/>
      <c r="BE124" s="840"/>
      <c r="BF124" s="840"/>
      <c r="BG124" s="840"/>
      <c r="BH124" s="840"/>
      <c r="BI124" s="840"/>
      <c r="BJ124" s="840"/>
      <c r="BK124" s="840"/>
      <c r="BL124" s="840"/>
      <c r="BM124" s="840"/>
      <c r="BN124" s="840"/>
      <c r="BO124" s="840"/>
      <c r="BP124" s="841"/>
      <c r="BQ124" s="842">
        <v>71.099999999999994</v>
      </c>
      <c r="BR124" s="834"/>
      <c r="BS124" s="834"/>
      <c r="BT124" s="834"/>
      <c r="BU124" s="834"/>
      <c r="BV124" s="834">
        <v>59.1</v>
      </c>
      <c r="BW124" s="834"/>
      <c r="BX124" s="834"/>
      <c r="BY124" s="834"/>
      <c r="BZ124" s="834"/>
      <c r="CA124" s="834">
        <v>48.1</v>
      </c>
      <c r="CB124" s="834"/>
      <c r="CC124" s="834"/>
      <c r="CD124" s="834"/>
      <c r="CE124" s="834"/>
      <c r="CF124" s="713"/>
      <c r="CG124" s="714"/>
      <c r="CH124" s="714"/>
      <c r="CI124" s="714"/>
      <c r="CJ124" s="835"/>
      <c r="CK124" s="862"/>
      <c r="CL124" s="862"/>
      <c r="CM124" s="862"/>
      <c r="CN124" s="862"/>
      <c r="CO124" s="863"/>
      <c r="CP124" s="836" t="s">
        <v>417</v>
      </c>
      <c r="CQ124" s="837"/>
      <c r="CR124" s="837"/>
      <c r="CS124" s="837"/>
      <c r="CT124" s="837"/>
      <c r="CU124" s="837"/>
      <c r="CV124" s="837"/>
      <c r="CW124" s="837"/>
      <c r="CX124" s="837"/>
      <c r="CY124" s="837"/>
      <c r="CZ124" s="837"/>
      <c r="DA124" s="837"/>
      <c r="DB124" s="837"/>
      <c r="DC124" s="837"/>
      <c r="DD124" s="837"/>
      <c r="DE124" s="837"/>
      <c r="DF124" s="838"/>
      <c r="DG124" s="751" t="s">
        <v>418</v>
      </c>
      <c r="DH124" s="752"/>
      <c r="DI124" s="752"/>
      <c r="DJ124" s="752"/>
      <c r="DK124" s="753"/>
      <c r="DL124" s="754" t="s">
        <v>418</v>
      </c>
      <c r="DM124" s="752"/>
      <c r="DN124" s="752"/>
      <c r="DO124" s="752"/>
      <c r="DP124" s="753"/>
      <c r="DQ124" s="754" t="s">
        <v>418</v>
      </c>
      <c r="DR124" s="752"/>
      <c r="DS124" s="752"/>
      <c r="DT124" s="752"/>
      <c r="DU124" s="753"/>
      <c r="DV124" s="820" t="s">
        <v>418</v>
      </c>
      <c r="DW124" s="821"/>
      <c r="DX124" s="821"/>
      <c r="DY124" s="821"/>
      <c r="DZ124" s="822"/>
    </row>
    <row r="125" spans="1:130" s="114" customFormat="1" ht="26.25" customHeight="1" x14ac:dyDescent="0.2">
      <c r="A125" s="879"/>
      <c r="B125" s="880"/>
      <c r="C125" s="817" t="s">
        <v>405</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68" t="s">
        <v>418</v>
      </c>
      <c r="AB125" s="769"/>
      <c r="AC125" s="769"/>
      <c r="AD125" s="769"/>
      <c r="AE125" s="770"/>
      <c r="AF125" s="771" t="s">
        <v>418</v>
      </c>
      <c r="AG125" s="769"/>
      <c r="AH125" s="769"/>
      <c r="AI125" s="769"/>
      <c r="AJ125" s="770"/>
      <c r="AK125" s="771" t="s">
        <v>418</v>
      </c>
      <c r="AL125" s="769"/>
      <c r="AM125" s="769"/>
      <c r="AN125" s="769"/>
      <c r="AO125" s="770"/>
      <c r="AP125" s="810" t="s">
        <v>418</v>
      </c>
      <c r="AQ125" s="811"/>
      <c r="AR125" s="811"/>
      <c r="AS125" s="811"/>
      <c r="AT125" s="812"/>
      <c r="AU125" s="146"/>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8"/>
      <c r="BR125" s="148"/>
      <c r="BS125" s="148"/>
      <c r="BT125" s="148"/>
      <c r="BU125" s="148"/>
      <c r="BV125" s="148"/>
      <c r="BW125" s="148"/>
      <c r="BX125" s="148"/>
      <c r="BY125" s="148"/>
      <c r="BZ125" s="148"/>
      <c r="CA125" s="148"/>
      <c r="CB125" s="148"/>
      <c r="CC125" s="148"/>
      <c r="CD125" s="148"/>
      <c r="CE125" s="148"/>
      <c r="CF125" s="148"/>
      <c r="CG125" s="148"/>
      <c r="CH125" s="148"/>
      <c r="CI125" s="148"/>
      <c r="CJ125" s="149"/>
      <c r="CK125" s="823" t="s">
        <v>419</v>
      </c>
      <c r="CL125" s="824"/>
      <c r="CM125" s="824"/>
      <c r="CN125" s="824"/>
      <c r="CO125" s="825"/>
      <c r="CP125" s="832" t="s">
        <v>420</v>
      </c>
      <c r="CQ125" s="797"/>
      <c r="CR125" s="797"/>
      <c r="CS125" s="797"/>
      <c r="CT125" s="797"/>
      <c r="CU125" s="797"/>
      <c r="CV125" s="797"/>
      <c r="CW125" s="797"/>
      <c r="CX125" s="797"/>
      <c r="CY125" s="797"/>
      <c r="CZ125" s="797"/>
      <c r="DA125" s="797"/>
      <c r="DB125" s="797"/>
      <c r="DC125" s="797"/>
      <c r="DD125" s="797"/>
      <c r="DE125" s="797"/>
      <c r="DF125" s="798"/>
      <c r="DG125" s="833" t="s">
        <v>418</v>
      </c>
      <c r="DH125" s="814"/>
      <c r="DI125" s="814"/>
      <c r="DJ125" s="814"/>
      <c r="DK125" s="814"/>
      <c r="DL125" s="814" t="s">
        <v>418</v>
      </c>
      <c r="DM125" s="814"/>
      <c r="DN125" s="814"/>
      <c r="DO125" s="814"/>
      <c r="DP125" s="814"/>
      <c r="DQ125" s="814" t="s">
        <v>418</v>
      </c>
      <c r="DR125" s="814"/>
      <c r="DS125" s="814"/>
      <c r="DT125" s="814"/>
      <c r="DU125" s="814"/>
      <c r="DV125" s="815" t="s">
        <v>418</v>
      </c>
      <c r="DW125" s="815"/>
      <c r="DX125" s="815"/>
      <c r="DY125" s="815"/>
      <c r="DZ125" s="816"/>
    </row>
    <row r="126" spans="1:130" s="114" customFormat="1" ht="26.25" customHeight="1" thickBot="1" x14ac:dyDescent="0.25">
      <c r="A126" s="879"/>
      <c r="B126" s="880"/>
      <c r="C126" s="817" t="s">
        <v>407</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68" t="s">
        <v>418</v>
      </c>
      <c r="AB126" s="769"/>
      <c r="AC126" s="769"/>
      <c r="AD126" s="769"/>
      <c r="AE126" s="770"/>
      <c r="AF126" s="771" t="s">
        <v>418</v>
      </c>
      <c r="AG126" s="769"/>
      <c r="AH126" s="769"/>
      <c r="AI126" s="769"/>
      <c r="AJ126" s="770"/>
      <c r="AK126" s="771" t="s">
        <v>418</v>
      </c>
      <c r="AL126" s="769"/>
      <c r="AM126" s="769"/>
      <c r="AN126" s="769"/>
      <c r="AO126" s="770"/>
      <c r="AP126" s="810" t="s">
        <v>418</v>
      </c>
      <c r="AQ126" s="811"/>
      <c r="AR126" s="811"/>
      <c r="AS126" s="811"/>
      <c r="AT126" s="812"/>
      <c r="AU126" s="150"/>
      <c r="AV126" s="150"/>
      <c r="AW126" s="150"/>
      <c r="AX126" s="150"/>
      <c r="AY126" s="150"/>
      <c r="AZ126" s="150"/>
      <c r="BA126" s="150"/>
      <c r="BB126" s="150"/>
      <c r="BC126" s="150"/>
      <c r="BD126" s="150"/>
      <c r="BE126" s="150"/>
      <c r="BF126" s="150"/>
      <c r="BG126" s="150"/>
      <c r="BH126" s="150"/>
      <c r="BI126" s="150"/>
      <c r="BJ126" s="150"/>
      <c r="BK126" s="150"/>
      <c r="BL126" s="150"/>
      <c r="BM126" s="150"/>
      <c r="BN126" s="150"/>
      <c r="BO126" s="150"/>
      <c r="BP126" s="150"/>
      <c r="BQ126" s="150"/>
      <c r="BR126" s="150"/>
      <c r="BS126" s="150"/>
      <c r="BT126" s="150"/>
      <c r="BU126" s="150"/>
      <c r="BV126" s="150"/>
      <c r="BW126" s="150"/>
      <c r="BX126" s="150"/>
      <c r="BY126" s="150"/>
      <c r="BZ126" s="150"/>
      <c r="CA126" s="150"/>
      <c r="CB126" s="150"/>
      <c r="CC126" s="150"/>
      <c r="CD126" s="151"/>
      <c r="CE126" s="151"/>
      <c r="CF126" s="151"/>
      <c r="CG126" s="148"/>
      <c r="CH126" s="148"/>
      <c r="CI126" s="148"/>
      <c r="CJ126" s="149"/>
      <c r="CK126" s="826"/>
      <c r="CL126" s="827"/>
      <c r="CM126" s="827"/>
      <c r="CN126" s="827"/>
      <c r="CO126" s="828"/>
      <c r="CP126" s="804" t="s">
        <v>421</v>
      </c>
      <c r="CQ126" s="739"/>
      <c r="CR126" s="739"/>
      <c r="CS126" s="739"/>
      <c r="CT126" s="739"/>
      <c r="CU126" s="739"/>
      <c r="CV126" s="739"/>
      <c r="CW126" s="739"/>
      <c r="CX126" s="739"/>
      <c r="CY126" s="739"/>
      <c r="CZ126" s="739"/>
      <c r="DA126" s="739"/>
      <c r="DB126" s="739"/>
      <c r="DC126" s="739"/>
      <c r="DD126" s="739"/>
      <c r="DE126" s="739"/>
      <c r="DF126" s="740"/>
      <c r="DG126" s="805">
        <v>16368</v>
      </c>
      <c r="DH126" s="806"/>
      <c r="DI126" s="806"/>
      <c r="DJ126" s="806"/>
      <c r="DK126" s="806"/>
      <c r="DL126" s="806">
        <v>39550</v>
      </c>
      <c r="DM126" s="806"/>
      <c r="DN126" s="806"/>
      <c r="DO126" s="806"/>
      <c r="DP126" s="806"/>
      <c r="DQ126" s="806">
        <v>42689</v>
      </c>
      <c r="DR126" s="806"/>
      <c r="DS126" s="806"/>
      <c r="DT126" s="806"/>
      <c r="DU126" s="806"/>
      <c r="DV126" s="783">
        <v>2</v>
      </c>
      <c r="DW126" s="783"/>
      <c r="DX126" s="783"/>
      <c r="DY126" s="783"/>
      <c r="DZ126" s="784"/>
    </row>
    <row r="127" spans="1:130" s="114" customFormat="1" ht="26.25" customHeight="1" x14ac:dyDescent="0.2">
      <c r="A127" s="881"/>
      <c r="B127" s="882"/>
      <c r="C127" s="807" t="s">
        <v>422</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68" t="s">
        <v>418</v>
      </c>
      <c r="AB127" s="769"/>
      <c r="AC127" s="769"/>
      <c r="AD127" s="769"/>
      <c r="AE127" s="770"/>
      <c r="AF127" s="771" t="s">
        <v>418</v>
      </c>
      <c r="AG127" s="769"/>
      <c r="AH127" s="769"/>
      <c r="AI127" s="769"/>
      <c r="AJ127" s="770"/>
      <c r="AK127" s="771" t="s">
        <v>418</v>
      </c>
      <c r="AL127" s="769"/>
      <c r="AM127" s="769"/>
      <c r="AN127" s="769"/>
      <c r="AO127" s="770"/>
      <c r="AP127" s="810" t="s">
        <v>418</v>
      </c>
      <c r="AQ127" s="811"/>
      <c r="AR127" s="811"/>
      <c r="AS127" s="811"/>
      <c r="AT127" s="812"/>
      <c r="AU127" s="150"/>
      <c r="AV127" s="150"/>
      <c r="AW127" s="150"/>
      <c r="AX127" s="813" t="s">
        <v>423</v>
      </c>
      <c r="AY127" s="801"/>
      <c r="AZ127" s="801"/>
      <c r="BA127" s="801"/>
      <c r="BB127" s="801"/>
      <c r="BC127" s="801"/>
      <c r="BD127" s="801"/>
      <c r="BE127" s="802"/>
      <c r="BF127" s="800" t="s">
        <v>424</v>
      </c>
      <c r="BG127" s="801"/>
      <c r="BH127" s="801"/>
      <c r="BI127" s="801"/>
      <c r="BJ127" s="801"/>
      <c r="BK127" s="801"/>
      <c r="BL127" s="802"/>
      <c r="BM127" s="800" t="s">
        <v>425</v>
      </c>
      <c r="BN127" s="801"/>
      <c r="BO127" s="801"/>
      <c r="BP127" s="801"/>
      <c r="BQ127" s="801"/>
      <c r="BR127" s="801"/>
      <c r="BS127" s="802"/>
      <c r="BT127" s="800" t="s">
        <v>426</v>
      </c>
      <c r="BU127" s="801"/>
      <c r="BV127" s="801"/>
      <c r="BW127" s="801"/>
      <c r="BX127" s="801"/>
      <c r="BY127" s="801"/>
      <c r="BZ127" s="803"/>
      <c r="CA127" s="150"/>
      <c r="CB127" s="150"/>
      <c r="CC127" s="150"/>
      <c r="CD127" s="151"/>
      <c r="CE127" s="151"/>
      <c r="CF127" s="151"/>
      <c r="CG127" s="148"/>
      <c r="CH127" s="148"/>
      <c r="CI127" s="148"/>
      <c r="CJ127" s="149"/>
      <c r="CK127" s="826"/>
      <c r="CL127" s="827"/>
      <c r="CM127" s="827"/>
      <c r="CN127" s="827"/>
      <c r="CO127" s="828"/>
      <c r="CP127" s="804" t="s">
        <v>427</v>
      </c>
      <c r="CQ127" s="739"/>
      <c r="CR127" s="739"/>
      <c r="CS127" s="739"/>
      <c r="CT127" s="739"/>
      <c r="CU127" s="739"/>
      <c r="CV127" s="739"/>
      <c r="CW127" s="739"/>
      <c r="CX127" s="739"/>
      <c r="CY127" s="739"/>
      <c r="CZ127" s="739"/>
      <c r="DA127" s="739"/>
      <c r="DB127" s="739"/>
      <c r="DC127" s="739"/>
      <c r="DD127" s="739"/>
      <c r="DE127" s="739"/>
      <c r="DF127" s="740"/>
      <c r="DG127" s="805" t="s">
        <v>418</v>
      </c>
      <c r="DH127" s="806"/>
      <c r="DI127" s="806"/>
      <c r="DJ127" s="806"/>
      <c r="DK127" s="806"/>
      <c r="DL127" s="806" t="s">
        <v>418</v>
      </c>
      <c r="DM127" s="806"/>
      <c r="DN127" s="806"/>
      <c r="DO127" s="806"/>
      <c r="DP127" s="806"/>
      <c r="DQ127" s="806" t="s">
        <v>418</v>
      </c>
      <c r="DR127" s="806"/>
      <c r="DS127" s="806"/>
      <c r="DT127" s="806"/>
      <c r="DU127" s="806"/>
      <c r="DV127" s="783" t="s">
        <v>418</v>
      </c>
      <c r="DW127" s="783"/>
      <c r="DX127" s="783"/>
      <c r="DY127" s="783"/>
      <c r="DZ127" s="784"/>
    </row>
    <row r="128" spans="1:130" s="114" customFormat="1" ht="26.25" customHeight="1" thickBot="1" x14ac:dyDescent="0.25">
      <c r="A128" s="785" t="s">
        <v>428</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429</v>
      </c>
      <c r="X128" s="787"/>
      <c r="Y128" s="787"/>
      <c r="Z128" s="788"/>
      <c r="AA128" s="789">
        <v>44157</v>
      </c>
      <c r="AB128" s="790"/>
      <c r="AC128" s="790"/>
      <c r="AD128" s="790"/>
      <c r="AE128" s="791"/>
      <c r="AF128" s="792">
        <v>36794</v>
      </c>
      <c r="AG128" s="790"/>
      <c r="AH128" s="790"/>
      <c r="AI128" s="790"/>
      <c r="AJ128" s="791"/>
      <c r="AK128" s="792">
        <v>36796</v>
      </c>
      <c r="AL128" s="790"/>
      <c r="AM128" s="790"/>
      <c r="AN128" s="790"/>
      <c r="AO128" s="791"/>
      <c r="AP128" s="793"/>
      <c r="AQ128" s="794"/>
      <c r="AR128" s="794"/>
      <c r="AS128" s="794"/>
      <c r="AT128" s="795"/>
      <c r="AU128" s="150"/>
      <c r="AV128" s="150"/>
      <c r="AW128" s="150"/>
      <c r="AX128" s="796" t="s">
        <v>430</v>
      </c>
      <c r="AY128" s="797"/>
      <c r="AZ128" s="797"/>
      <c r="BA128" s="797"/>
      <c r="BB128" s="797"/>
      <c r="BC128" s="797"/>
      <c r="BD128" s="797"/>
      <c r="BE128" s="798"/>
      <c r="BF128" s="775" t="s">
        <v>70</v>
      </c>
      <c r="BG128" s="776"/>
      <c r="BH128" s="776"/>
      <c r="BI128" s="776"/>
      <c r="BJ128" s="776"/>
      <c r="BK128" s="776"/>
      <c r="BL128" s="799"/>
      <c r="BM128" s="775">
        <v>15</v>
      </c>
      <c r="BN128" s="776"/>
      <c r="BO128" s="776"/>
      <c r="BP128" s="776"/>
      <c r="BQ128" s="776"/>
      <c r="BR128" s="776"/>
      <c r="BS128" s="799"/>
      <c r="BT128" s="775">
        <v>20</v>
      </c>
      <c r="BU128" s="776"/>
      <c r="BV128" s="776"/>
      <c r="BW128" s="776"/>
      <c r="BX128" s="776"/>
      <c r="BY128" s="776"/>
      <c r="BZ128" s="777"/>
      <c r="CA128" s="151"/>
      <c r="CB128" s="151"/>
      <c r="CC128" s="151"/>
      <c r="CD128" s="151"/>
      <c r="CE128" s="151"/>
      <c r="CF128" s="151"/>
      <c r="CG128" s="148"/>
      <c r="CH128" s="148"/>
      <c r="CI128" s="148"/>
      <c r="CJ128" s="149"/>
      <c r="CK128" s="829"/>
      <c r="CL128" s="830"/>
      <c r="CM128" s="830"/>
      <c r="CN128" s="830"/>
      <c r="CO128" s="831"/>
      <c r="CP128" s="778" t="s">
        <v>431</v>
      </c>
      <c r="CQ128" s="717"/>
      <c r="CR128" s="717"/>
      <c r="CS128" s="717"/>
      <c r="CT128" s="717"/>
      <c r="CU128" s="717"/>
      <c r="CV128" s="717"/>
      <c r="CW128" s="717"/>
      <c r="CX128" s="717"/>
      <c r="CY128" s="717"/>
      <c r="CZ128" s="717"/>
      <c r="DA128" s="717"/>
      <c r="DB128" s="717"/>
      <c r="DC128" s="717"/>
      <c r="DD128" s="717"/>
      <c r="DE128" s="717"/>
      <c r="DF128" s="718"/>
      <c r="DG128" s="779" t="s">
        <v>70</v>
      </c>
      <c r="DH128" s="780"/>
      <c r="DI128" s="780"/>
      <c r="DJ128" s="780"/>
      <c r="DK128" s="780"/>
      <c r="DL128" s="780" t="s">
        <v>404</v>
      </c>
      <c r="DM128" s="780"/>
      <c r="DN128" s="780"/>
      <c r="DO128" s="780"/>
      <c r="DP128" s="780"/>
      <c r="DQ128" s="780">
        <v>3717</v>
      </c>
      <c r="DR128" s="780"/>
      <c r="DS128" s="780"/>
      <c r="DT128" s="780"/>
      <c r="DU128" s="780"/>
      <c r="DV128" s="781">
        <v>0.2</v>
      </c>
      <c r="DW128" s="781"/>
      <c r="DX128" s="781"/>
      <c r="DY128" s="781"/>
      <c r="DZ128" s="782"/>
    </row>
    <row r="129" spans="1:131" s="114" customFormat="1" ht="26.25" customHeight="1" x14ac:dyDescent="0.2">
      <c r="A129" s="763" t="s">
        <v>48</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5" t="s">
        <v>432</v>
      </c>
      <c r="X129" s="766"/>
      <c r="Y129" s="766"/>
      <c r="Z129" s="767"/>
      <c r="AA129" s="768">
        <v>2574371</v>
      </c>
      <c r="AB129" s="769"/>
      <c r="AC129" s="769"/>
      <c r="AD129" s="769"/>
      <c r="AE129" s="770"/>
      <c r="AF129" s="771">
        <v>2612618</v>
      </c>
      <c r="AG129" s="769"/>
      <c r="AH129" s="769"/>
      <c r="AI129" s="769"/>
      <c r="AJ129" s="770"/>
      <c r="AK129" s="771">
        <v>2597893</v>
      </c>
      <c r="AL129" s="769"/>
      <c r="AM129" s="769"/>
      <c r="AN129" s="769"/>
      <c r="AO129" s="770"/>
      <c r="AP129" s="772"/>
      <c r="AQ129" s="773"/>
      <c r="AR129" s="773"/>
      <c r="AS129" s="773"/>
      <c r="AT129" s="774"/>
      <c r="AU129" s="152"/>
      <c r="AV129" s="152"/>
      <c r="AW129" s="152"/>
      <c r="AX129" s="738" t="s">
        <v>433</v>
      </c>
      <c r="AY129" s="739"/>
      <c r="AZ129" s="739"/>
      <c r="BA129" s="739"/>
      <c r="BB129" s="739"/>
      <c r="BC129" s="739"/>
      <c r="BD129" s="739"/>
      <c r="BE129" s="740"/>
      <c r="BF129" s="758" t="s">
        <v>381</v>
      </c>
      <c r="BG129" s="759"/>
      <c r="BH129" s="759"/>
      <c r="BI129" s="759"/>
      <c r="BJ129" s="759"/>
      <c r="BK129" s="759"/>
      <c r="BL129" s="760"/>
      <c r="BM129" s="758">
        <v>20</v>
      </c>
      <c r="BN129" s="759"/>
      <c r="BO129" s="759"/>
      <c r="BP129" s="759"/>
      <c r="BQ129" s="759"/>
      <c r="BR129" s="759"/>
      <c r="BS129" s="760"/>
      <c r="BT129" s="758">
        <v>30</v>
      </c>
      <c r="BU129" s="761"/>
      <c r="BV129" s="761"/>
      <c r="BW129" s="761"/>
      <c r="BX129" s="761"/>
      <c r="BY129" s="761"/>
      <c r="BZ129" s="762"/>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21"/>
      <c r="DQ129" s="121"/>
      <c r="DR129" s="121"/>
      <c r="DS129" s="121"/>
      <c r="DT129" s="121"/>
      <c r="DU129" s="121"/>
      <c r="DV129" s="121"/>
      <c r="DW129" s="121"/>
      <c r="DX129" s="121"/>
      <c r="DY129" s="121"/>
      <c r="DZ129" s="125"/>
    </row>
    <row r="130" spans="1:131" s="114" customFormat="1" ht="26.25" customHeight="1" x14ac:dyDescent="0.2">
      <c r="A130" s="763" t="s">
        <v>434</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765" t="s">
        <v>435</v>
      </c>
      <c r="X130" s="766"/>
      <c r="Y130" s="766"/>
      <c r="Z130" s="767"/>
      <c r="AA130" s="768">
        <v>433602</v>
      </c>
      <c r="AB130" s="769"/>
      <c r="AC130" s="769"/>
      <c r="AD130" s="769"/>
      <c r="AE130" s="770"/>
      <c r="AF130" s="771">
        <v>427037</v>
      </c>
      <c r="AG130" s="769"/>
      <c r="AH130" s="769"/>
      <c r="AI130" s="769"/>
      <c r="AJ130" s="770"/>
      <c r="AK130" s="771">
        <v>414785</v>
      </c>
      <c r="AL130" s="769"/>
      <c r="AM130" s="769"/>
      <c r="AN130" s="769"/>
      <c r="AO130" s="770"/>
      <c r="AP130" s="772"/>
      <c r="AQ130" s="773"/>
      <c r="AR130" s="773"/>
      <c r="AS130" s="773"/>
      <c r="AT130" s="774"/>
      <c r="AU130" s="152"/>
      <c r="AV130" s="152"/>
      <c r="AW130" s="152"/>
      <c r="AX130" s="738" t="s">
        <v>436</v>
      </c>
      <c r="AY130" s="739"/>
      <c r="AZ130" s="739"/>
      <c r="BA130" s="739"/>
      <c r="BB130" s="739"/>
      <c r="BC130" s="739"/>
      <c r="BD130" s="739"/>
      <c r="BE130" s="740"/>
      <c r="BF130" s="741">
        <v>8.8000000000000007</v>
      </c>
      <c r="BG130" s="742"/>
      <c r="BH130" s="742"/>
      <c r="BI130" s="742"/>
      <c r="BJ130" s="742"/>
      <c r="BK130" s="742"/>
      <c r="BL130" s="743"/>
      <c r="BM130" s="741">
        <v>25</v>
      </c>
      <c r="BN130" s="742"/>
      <c r="BO130" s="742"/>
      <c r="BP130" s="742"/>
      <c r="BQ130" s="742"/>
      <c r="BR130" s="742"/>
      <c r="BS130" s="743"/>
      <c r="BT130" s="741">
        <v>35</v>
      </c>
      <c r="BU130" s="744"/>
      <c r="BV130" s="744"/>
      <c r="BW130" s="744"/>
      <c r="BX130" s="744"/>
      <c r="BY130" s="744"/>
      <c r="BZ130" s="745"/>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21"/>
      <c r="DQ130" s="121"/>
      <c r="DR130" s="121"/>
      <c r="DS130" s="121"/>
      <c r="DT130" s="121"/>
      <c r="DU130" s="121"/>
      <c r="DV130" s="121"/>
      <c r="DW130" s="121"/>
      <c r="DX130" s="121"/>
      <c r="DY130" s="121"/>
      <c r="DZ130" s="125"/>
    </row>
    <row r="131" spans="1:131" s="114" customFormat="1" ht="26.25" customHeight="1" thickBot="1" x14ac:dyDescent="0.25">
      <c r="A131" s="746"/>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8" t="s">
        <v>437</v>
      </c>
      <c r="X131" s="749"/>
      <c r="Y131" s="749"/>
      <c r="Z131" s="750"/>
      <c r="AA131" s="751">
        <v>2140769</v>
      </c>
      <c r="AB131" s="752"/>
      <c r="AC131" s="752"/>
      <c r="AD131" s="752"/>
      <c r="AE131" s="753"/>
      <c r="AF131" s="754">
        <v>2185581</v>
      </c>
      <c r="AG131" s="752"/>
      <c r="AH131" s="752"/>
      <c r="AI131" s="752"/>
      <c r="AJ131" s="753"/>
      <c r="AK131" s="754">
        <v>2183108</v>
      </c>
      <c r="AL131" s="752"/>
      <c r="AM131" s="752"/>
      <c r="AN131" s="752"/>
      <c r="AO131" s="753"/>
      <c r="AP131" s="755"/>
      <c r="AQ131" s="756"/>
      <c r="AR131" s="756"/>
      <c r="AS131" s="756"/>
      <c r="AT131" s="757"/>
      <c r="AU131" s="152"/>
      <c r="AV131" s="152"/>
      <c r="AW131" s="152"/>
      <c r="AX131" s="716" t="s">
        <v>438</v>
      </c>
      <c r="AY131" s="717"/>
      <c r="AZ131" s="717"/>
      <c r="BA131" s="717"/>
      <c r="BB131" s="717"/>
      <c r="BC131" s="717"/>
      <c r="BD131" s="717"/>
      <c r="BE131" s="718"/>
      <c r="BF131" s="719">
        <v>48.1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53"/>
      <c r="DG131" s="153"/>
      <c r="DH131" s="153"/>
      <c r="DI131" s="153"/>
      <c r="DJ131" s="153"/>
      <c r="DK131" s="153"/>
      <c r="DL131" s="153"/>
      <c r="DM131" s="153"/>
      <c r="DN131" s="153"/>
      <c r="DO131" s="153"/>
      <c r="DP131" s="121"/>
      <c r="DQ131" s="121"/>
      <c r="DR131" s="121"/>
      <c r="DS131" s="121"/>
      <c r="DT131" s="121"/>
      <c r="DU131" s="121"/>
      <c r="DV131" s="121"/>
      <c r="DW131" s="121"/>
      <c r="DX131" s="121"/>
      <c r="DY131" s="121"/>
      <c r="DZ131" s="125"/>
    </row>
    <row r="132" spans="1:131" s="114" customFormat="1" ht="26.25" customHeight="1" x14ac:dyDescent="0.2">
      <c r="A132" s="725" t="s">
        <v>439</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440</v>
      </c>
      <c r="W132" s="729"/>
      <c r="X132" s="729"/>
      <c r="Y132" s="729"/>
      <c r="Z132" s="730"/>
      <c r="AA132" s="731">
        <v>9.4648231549999995</v>
      </c>
      <c r="AB132" s="732"/>
      <c r="AC132" s="732"/>
      <c r="AD132" s="732"/>
      <c r="AE132" s="733"/>
      <c r="AF132" s="734">
        <v>8.7616519359999998</v>
      </c>
      <c r="AG132" s="732"/>
      <c r="AH132" s="732"/>
      <c r="AI132" s="732"/>
      <c r="AJ132" s="733"/>
      <c r="AK132" s="734">
        <v>8.1779279819999999</v>
      </c>
      <c r="AL132" s="732"/>
      <c r="AM132" s="732"/>
      <c r="AN132" s="732"/>
      <c r="AO132" s="733"/>
      <c r="AP132" s="735"/>
      <c r="AQ132" s="736"/>
      <c r="AR132" s="736"/>
      <c r="AS132" s="736"/>
      <c r="AT132" s="737"/>
      <c r="AU132" s="154"/>
      <c r="AV132" s="155"/>
      <c r="AW132" s="155"/>
      <c r="AX132" s="121"/>
      <c r="AY132" s="121"/>
      <c r="AZ132" s="121"/>
      <c r="BA132" s="121"/>
      <c r="BB132" s="121"/>
      <c r="BC132" s="121"/>
      <c r="BD132" s="121"/>
      <c r="BE132" s="121"/>
      <c r="BF132" s="121"/>
      <c r="BG132" s="121"/>
      <c r="BH132" s="121"/>
      <c r="BI132" s="121"/>
      <c r="BJ132" s="121"/>
      <c r="BK132" s="121"/>
      <c r="BL132" s="121"/>
      <c r="BM132" s="121"/>
      <c r="BN132" s="121"/>
      <c r="BO132" s="121"/>
      <c r="BP132" s="121"/>
      <c r="BQ132" s="121"/>
      <c r="BR132" s="121"/>
      <c r="BS132" s="122"/>
      <c r="BT132" s="121"/>
      <c r="BU132" s="121"/>
      <c r="BV132" s="121"/>
      <c r="BW132" s="121"/>
      <c r="BX132" s="121"/>
      <c r="BY132" s="121"/>
      <c r="BZ132" s="121"/>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53"/>
      <c r="DG132" s="153"/>
      <c r="DH132" s="153"/>
      <c r="DI132" s="153"/>
      <c r="DJ132" s="153"/>
      <c r="DK132" s="153"/>
      <c r="DL132" s="153"/>
      <c r="DM132" s="153"/>
      <c r="DN132" s="153"/>
      <c r="DO132" s="153"/>
      <c r="DP132" s="125"/>
      <c r="DQ132" s="125"/>
      <c r="DR132" s="125"/>
      <c r="DS132" s="125"/>
      <c r="DT132" s="125"/>
      <c r="DU132" s="125"/>
      <c r="DV132" s="125"/>
      <c r="DW132" s="125"/>
      <c r="DX132" s="125"/>
      <c r="DY132" s="125"/>
      <c r="DZ132" s="125"/>
    </row>
    <row r="133" spans="1:131" s="11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441</v>
      </c>
      <c r="W133" s="708"/>
      <c r="X133" s="708"/>
      <c r="Y133" s="708"/>
      <c r="Z133" s="709"/>
      <c r="AA133" s="710">
        <v>9.8000000000000007</v>
      </c>
      <c r="AB133" s="711"/>
      <c r="AC133" s="711"/>
      <c r="AD133" s="711"/>
      <c r="AE133" s="712"/>
      <c r="AF133" s="710">
        <v>9.1999999999999993</v>
      </c>
      <c r="AG133" s="711"/>
      <c r="AH133" s="711"/>
      <c r="AI133" s="711"/>
      <c r="AJ133" s="712"/>
      <c r="AK133" s="710">
        <v>8.8000000000000007</v>
      </c>
      <c r="AL133" s="711"/>
      <c r="AM133" s="711"/>
      <c r="AN133" s="711"/>
      <c r="AO133" s="712"/>
      <c r="AP133" s="713"/>
      <c r="AQ133" s="714"/>
      <c r="AR133" s="714"/>
      <c r="AS133" s="714"/>
      <c r="AT133" s="71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53"/>
      <c r="DG133" s="153"/>
      <c r="DH133" s="153"/>
      <c r="DI133" s="153"/>
      <c r="DJ133" s="153"/>
      <c r="DK133" s="153"/>
      <c r="DL133" s="153"/>
      <c r="DM133" s="153"/>
      <c r="DN133" s="153"/>
      <c r="DO133" s="153"/>
      <c r="DP133" s="125"/>
      <c r="DQ133" s="125"/>
      <c r="DR133" s="125"/>
      <c r="DS133" s="125"/>
      <c r="DT133" s="125"/>
      <c r="DU133" s="125"/>
      <c r="DV133" s="125"/>
      <c r="DW133" s="125"/>
      <c r="DX133" s="125"/>
      <c r="DY133" s="125"/>
      <c r="DZ133" s="125"/>
    </row>
    <row r="134" spans="1:131" s="115" customFormat="1" ht="11.25" customHeight="1"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5"/>
      <c r="AV134" s="155"/>
      <c r="AW134" s="155"/>
      <c r="AX134" s="155"/>
      <c r="AY134" s="155"/>
      <c r="AZ134" s="155"/>
      <c r="BA134" s="155"/>
      <c r="BB134" s="155"/>
      <c r="BC134" s="155"/>
      <c r="BD134" s="155"/>
      <c r="BE134" s="155"/>
      <c r="BF134" s="155"/>
      <c r="BG134" s="155"/>
      <c r="BH134" s="155"/>
      <c r="BI134" s="155"/>
      <c r="BJ134" s="155"/>
      <c r="BK134" s="155"/>
      <c r="BL134" s="155"/>
      <c r="BM134" s="155"/>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53"/>
      <c r="DG134" s="153"/>
      <c r="DH134" s="153"/>
      <c r="DI134" s="153"/>
      <c r="DJ134" s="153"/>
      <c r="DK134" s="153"/>
      <c r="DL134" s="153"/>
      <c r="DM134" s="153"/>
      <c r="DN134" s="153"/>
      <c r="DO134" s="153"/>
      <c r="DP134" s="125"/>
      <c r="DQ134" s="125"/>
      <c r="DR134" s="125"/>
      <c r="DS134" s="125"/>
      <c r="DT134" s="125"/>
      <c r="DU134" s="125"/>
      <c r="DV134" s="125"/>
      <c r="DW134" s="125"/>
      <c r="DX134" s="125"/>
      <c r="DY134" s="125"/>
      <c r="DZ134" s="125"/>
      <c r="EA134" s="114"/>
    </row>
    <row r="135" spans="1:131" ht="14.4" hidden="1" x14ac:dyDescent="0.2">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c r="CU135" s="156"/>
      <c r="CV135" s="156"/>
      <c r="CW135" s="156"/>
      <c r="CX135" s="156"/>
      <c r="CY135" s="156"/>
      <c r="CZ135" s="156"/>
      <c r="DA135" s="156"/>
      <c r="DB135" s="156"/>
      <c r="DC135" s="156"/>
      <c r="DD135" s="156"/>
      <c r="DE135" s="156"/>
      <c r="DF135" s="156"/>
      <c r="DG135" s="156"/>
      <c r="DH135" s="156"/>
      <c r="DI135" s="156"/>
      <c r="DJ135" s="156"/>
      <c r="DK135" s="156"/>
      <c r="DL135" s="156"/>
      <c r="DM135" s="156"/>
      <c r="DN135" s="156"/>
      <c r="DO135" s="156"/>
      <c r="DP135" s="156"/>
      <c r="DQ135" s="156"/>
      <c r="DR135" s="156"/>
      <c r="DS135" s="156"/>
      <c r="DT135" s="156"/>
      <c r="DU135" s="156"/>
      <c r="DV135" s="156"/>
      <c r="DW135" s="156"/>
      <c r="DX135" s="156"/>
      <c r="DY135" s="156"/>
      <c r="DZ135" s="156"/>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51" customWidth="1"/>
    <col min="37" max="16384" width="9" style="50" hidden="1"/>
  </cols>
  <sheetData>
    <row r="1" spans="2:36" ht="13.2"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50"/>
    </row>
    <row r="17" spans="34:36" ht="13.2" x14ac:dyDescent="0.2">
      <c r="AJ17" s="50"/>
    </row>
    <row r="18" spans="34:36" ht="13.2" x14ac:dyDescent="0.2"/>
    <row r="19" spans="34:36" ht="13.2" x14ac:dyDescent="0.2"/>
    <row r="20" spans="34:36" ht="13.2" x14ac:dyDescent="0.2">
      <c r="AI20" s="50"/>
      <c r="AJ20" s="50"/>
    </row>
    <row r="21" spans="34:36" ht="13.2" x14ac:dyDescent="0.2">
      <c r="AJ21" s="50"/>
    </row>
    <row r="22" spans="34:36" ht="13.2" x14ac:dyDescent="0.2"/>
    <row r="23" spans="34:36" ht="13.2" x14ac:dyDescent="0.2">
      <c r="AI23" s="50"/>
      <c r="AJ23" s="50"/>
    </row>
    <row r="24" spans="34:36" ht="13.2" x14ac:dyDescent="0.2">
      <c r="AJ24" s="50"/>
    </row>
    <row r="25" spans="34:36" ht="13.2" x14ac:dyDescent="0.2">
      <c r="AJ25" s="50"/>
    </row>
    <row r="26" spans="34:36" ht="13.2" x14ac:dyDescent="0.2">
      <c r="AI26" s="50"/>
      <c r="AJ26" s="50"/>
    </row>
    <row r="27" spans="34:36" ht="13.2" x14ac:dyDescent="0.2"/>
    <row r="28" spans="34:36" ht="13.2" x14ac:dyDescent="0.2">
      <c r="AI28" s="50"/>
      <c r="AJ28" s="50"/>
    </row>
    <row r="29" spans="34:36" ht="13.2" x14ac:dyDescent="0.2">
      <c r="AJ29" s="50"/>
    </row>
    <row r="30" spans="34:36" ht="13.2" x14ac:dyDescent="0.2"/>
    <row r="31" spans="34:36" ht="13.2" x14ac:dyDescent="0.2">
      <c r="AH31" s="50"/>
      <c r="AI31" s="50"/>
      <c r="AJ31" s="50"/>
    </row>
    <row r="32" spans="34:36" ht="13.2" x14ac:dyDescent="0.2"/>
    <row r="33" spans="28:36" ht="13.2" x14ac:dyDescent="0.2">
      <c r="AI33" s="50"/>
      <c r="AJ33" s="50"/>
    </row>
    <row r="34" spans="28:36" ht="13.2" x14ac:dyDescent="0.2">
      <c r="AF34" s="50"/>
    </row>
    <row r="35" spans="28:36" ht="13.2" x14ac:dyDescent="0.2">
      <c r="AB35" s="50"/>
      <c r="AC35" s="50"/>
      <c r="AD35" s="50"/>
      <c r="AF35" s="50"/>
      <c r="AG35" s="50"/>
      <c r="AH35" s="50"/>
      <c r="AI35" s="50"/>
      <c r="AJ35" s="50"/>
    </row>
    <row r="36" spans="28:36" ht="13.2" x14ac:dyDescent="0.2"/>
    <row r="37" spans="28:36" ht="13.2" x14ac:dyDescent="0.2">
      <c r="AE37" s="50"/>
      <c r="AJ37" s="50"/>
    </row>
    <row r="38" spans="28:36" ht="13.2" x14ac:dyDescent="0.2">
      <c r="AB38" s="50"/>
      <c r="AC38" s="50"/>
      <c r="AD38" s="50"/>
      <c r="AE38" s="50"/>
      <c r="AG38" s="50"/>
      <c r="AH38" s="50"/>
      <c r="AI38" s="50"/>
      <c r="AJ38" s="50"/>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50"/>
      <c r="AH49" s="50"/>
      <c r="AI49" s="50"/>
      <c r="AJ49" s="50"/>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50"/>
      <c r="AA63" s="50"/>
    </row>
    <row r="64" spans="22:36" ht="13.2" x14ac:dyDescent="0.2">
      <c r="V64" s="50"/>
    </row>
    <row r="65" spans="15:36" ht="13.2" x14ac:dyDescent="0.2">
      <c r="X65" s="50"/>
      <c r="Z65" s="50"/>
      <c r="AC65" s="50"/>
    </row>
    <row r="66" spans="15:36" ht="13.2" x14ac:dyDescent="0.2">
      <c r="Q66" s="50"/>
      <c r="S66" s="50"/>
      <c r="U66" s="50"/>
      <c r="AF66" s="50"/>
    </row>
    <row r="67" spans="15:36" ht="13.2" x14ac:dyDescent="0.2">
      <c r="O67" s="50"/>
      <c r="P67" s="50"/>
      <c r="R67" s="50"/>
      <c r="T67" s="50"/>
      <c r="Y67" s="50"/>
      <c r="AB67" s="50"/>
      <c r="AD67" s="50"/>
      <c r="AE67" s="50"/>
      <c r="AG67" s="50"/>
      <c r="AH67" s="50"/>
      <c r="AI67" s="50"/>
      <c r="AJ67" s="50"/>
    </row>
    <row r="68" spans="15:36" ht="13.2" x14ac:dyDescent="0.2"/>
    <row r="69" spans="15:36" ht="13.2" x14ac:dyDescent="0.2"/>
    <row r="70" spans="15:36" ht="13.2" x14ac:dyDescent="0.2"/>
    <row r="71" spans="15:36" ht="13.2" x14ac:dyDescent="0.2"/>
    <row r="72" spans="15:36" ht="13.2" x14ac:dyDescent="0.2">
      <c r="AJ72" s="50"/>
    </row>
    <row r="73" spans="15:36" ht="13.2" x14ac:dyDescent="0.2">
      <c r="AJ73" s="50"/>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50"/>
    </row>
    <row r="97" spans="24:36" ht="13.2" x14ac:dyDescent="0.2">
      <c r="AA97" s="50"/>
    </row>
    <row r="98" spans="24:36" ht="13.2" hidden="1" x14ac:dyDescent="0.2">
      <c r="AA98" s="50"/>
    </row>
    <row r="99" spans="24:36" ht="13.2" hidden="1" x14ac:dyDescent="0.2">
      <c r="AA99" s="50"/>
    </row>
    <row r="100" spans="24:36" ht="13.2" hidden="1" x14ac:dyDescent="0.2"/>
    <row r="101" spans="24:36" ht="12" hidden="1" customHeight="1" x14ac:dyDescent="0.2">
      <c r="X101" s="50"/>
      <c r="Y101" s="50"/>
      <c r="Z101" s="50"/>
      <c r="AC101" s="50"/>
    </row>
    <row r="102" spans="24:36" ht="1.5" hidden="1" customHeight="1" x14ac:dyDescent="0.2">
      <c r="AC102" s="50"/>
      <c r="AF102" s="50"/>
    </row>
    <row r="103" spans="24:36" ht="13.2" hidden="1" x14ac:dyDescent="0.2">
      <c r="AB103" s="50"/>
      <c r="AD103" s="50"/>
      <c r="AE103" s="50"/>
      <c r="AF103" s="50"/>
      <c r="AG103" s="50"/>
      <c r="AH103" s="50"/>
      <c r="AI103" s="50"/>
      <c r="AJ103" s="50"/>
    </row>
    <row r="104" spans="24:36" ht="13.2" hidden="1" x14ac:dyDescent="0.2">
      <c r="AD104" s="50"/>
      <c r="AE104" s="50"/>
      <c r="AG104" s="50"/>
      <c r="AH104" s="50"/>
      <c r="AI104" s="50"/>
      <c r="AJ104" s="50"/>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51" customWidth="1"/>
    <col min="2" max="15" width="9" style="51" customWidth="1"/>
    <col min="16" max="16" width="9.109375" style="51" bestFit="1" customWidth="1"/>
    <col min="17" max="34" width="9" style="51" customWidth="1"/>
    <col min="35" max="16384" width="9" style="50" hidden="1"/>
  </cols>
  <sheetData>
    <row r="1" spans="2:34" ht="13.2"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2:34" ht="13.2" x14ac:dyDescent="0.2"/>
    <row r="3" spans="2:34" ht="13.2" x14ac:dyDescent="0.2"/>
    <row r="4" spans="2:34" ht="13.2" x14ac:dyDescent="0.2">
      <c r="R4" s="50"/>
      <c r="S4" s="50"/>
      <c r="T4" s="50"/>
      <c r="U4" s="50"/>
      <c r="V4" s="50"/>
      <c r="W4" s="50"/>
      <c r="X4" s="50"/>
      <c r="Y4" s="50"/>
      <c r="Z4" s="50"/>
      <c r="AA4" s="50"/>
      <c r="AB4" s="50"/>
      <c r="AC4" s="50"/>
      <c r="AD4" s="50"/>
      <c r="AE4" s="50"/>
      <c r="AF4" s="50"/>
      <c r="AG4" s="50"/>
      <c r="AH4" s="50"/>
    </row>
    <row r="5" spans="2:34" ht="13.2" x14ac:dyDescent="0.2">
      <c r="R5" s="50"/>
      <c r="S5" s="50"/>
      <c r="T5" s="50"/>
      <c r="U5" s="50"/>
      <c r="V5" s="50"/>
      <c r="W5" s="50"/>
      <c r="X5" s="50"/>
      <c r="Y5" s="50"/>
      <c r="Z5" s="50"/>
      <c r="AA5" s="50"/>
      <c r="AB5" s="50"/>
      <c r="AC5" s="50"/>
      <c r="AD5" s="50"/>
      <c r="AE5" s="50"/>
      <c r="AF5" s="50"/>
      <c r="AG5" s="50"/>
      <c r="AH5" s="50"/>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19" spans="9:34" ht="13.2" x14ac:dyDescent="0.2"/>
    <row r="20" spans="9:34" ht="13.2" x14ac:dyDescent="0.2"/>
    <row r="21" spans="9:34" ht="13.2" x14ac:dyDescent="0.2">
      <c r="AH21" s="50"/>
    </row>
    <row r="22" spans="9:34" ht="13.2" x14ac:dyDescent="0.2">
      <c r="AE22" s="50"/>
      <c r="AF22" s="50"/>
      <c r="AG22" s="50"/>
      <c r="AH22" s="50"/>
    </row>
    <row r="23" spans="9:34" ht="13.2" x14ac:dyDescent="0.2">
      <c r="U23" s="50"/>
      <c r="V23" s="50"/>
      <c r="W23" s="50"/>
      <c r="X23" s="50"/>
      <c r="Y23" s="50"/>
      <c r="Z23" s="50"/>
      <c r="AA23" s="50"/>
      <c r="AB23" s="50"/>
      <c r="AC23" s="50"/>
      <c r="AD23" s="50"/>
      <c r="AE23" s="50"/>
      <c r="AF23" s="50"/>
      <c r="AG23" s="50"/>
      <c r="AH23" s="50"/>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50"/>
      <c r="W35" s="50"/>
      <c r="X35" s="50"/>
      <c r="Y35" s="50"/>
      <c r="Z35" s="50"/>
      <c r="AA35" s="50"/>
      <c r="AB35" s="50"/>
      <c r="AC35" s="50"/>
      <c r="AD35" s="50"/>
      <c r="AE35" s="50"/>
      <c r="AF35" s="50"/>
      <c r="AG35" s="50"/>
      <c r="AH35" s="50"/>
    </row>
    <row r="36" spans="15:34" ht="13.2" x14ac:dyDescent="0.2"/>
    <row r="37" spans="15:34" ht="13.2" x14ac:dyDescent="0.2">
      <c r="AH37" s="50"/>
    </row>
    <row r="38" spans="15:34" ht="13.2" x14ac:dyDescent="0.2">
      <c r="AE38" s="50"/>
      <c r="AF38" s="50"/>
      <c r="AG38" s="50"/>
      <c r="AH38" s="50"/>
    </row>
    <row r="39" spans="15:34" ht="13.2" x14ac:dyDescent="0.2"/>
    <row r="40" spans="15:34" ht="13.2" x14ac:dyDescent="0.2"/>
    <row r="41" spans="15:34" ht="13.2" x14ac:dyDescent="0.2"/>
    <row r="42" spans="15:34" ht="13.2" x14ac:dyDescent="0.2"/>
    <row r="43" spans="15:34" ht="13.2" x14ac:dyDescent="0.2">
      <c r="O43" s="50"/>
      <c r="P43" s="50"/>
      <c r="Q43" s="50"/>
      <c r="R43" s="50"/>
      <c r="S43" s="50"/>
      <c r="T43" s="50"/>
      <c r="U43" s="50"/>
      <c r="V43" s="50"/>
      <c r="W43" s="50"/>
      <c r="X43" s="50"/>
      <c r="Y43" s="50"/>
      <c r="Z43" s="50"/>
      <c r="AA43" s="50"/>
      <c r="AB43" s="50"/>
      <c r="AC43" s="50"/>
      <c r="AD43" s="50"/>
      <c r="AE43" s="50"/>
      <c r="AF43" s="50"/>
      <c r="AG43" s="50"/>
      <c r="AH43" s="50"/>
    </row>
    <row r="44" spans="15:34" ht="13.2" x14ac:dyDescent="0.2">
      <c r="AH44" s="50"/>
    </row>
    <row r="45" spans="15:34" ht="13.2" x14ac:dyDescent="0.2"/>
    <row r="46" spans="15:34" ht="13.2" x14ac:dyDescent="0.2">
      <c r="W46" s="50"/>
      <c r="X46" s="50"/>
      <c r="Y46" s="50"/>
      <c r="Z46" s="50"/>
      <c r="AA46" s="50"/>
      <c r="AB46" s="50"/>
      <c r="AC46" s="50"/>
      <c r="AD46" s="50"/>
      <c r="AE46" s="50"/>
      <c r="AF46" s="50"/>
      <c r="AG46" s="50"/>
      <c r="AH46" s="50"/>
    </row>
    <row r="47" spans="15:34" ht="13.2" x14ac:dyDescent="0.2"/>
    <row r="48" spans="15:34" ht="13.2" x14ac:dyDescent="0.2"/>
    <row r="49" spans="22:34" ht="13.2" x14ac:dyDescent="0.2"/>
    <row r="50" spans="22:34" ht="13.2" x14ac:dyDescent="0.2">
      <c r="V50" s="50"/>
      <c r="W50" s="50"/>
      <c r="X50" s="50"/>
      <c r="Y50" s="50"/>
      <c r="Z50" s="50"/>
      <c r="AA50" s="50"/>
      <c r="AB50" s="50"/>
      <c r="AC50" s="50"/>
      <c r="AD50" s="50"/>
      <c r="AE50" s="50"/>
      <c r="AF50" s="50"/>
      <c r="AG50" s="50"/>
      <c r="AH50" s="50"/>
    </row>
    <row r="51" spans="22:34" ht="13.2" x14ac:dyDescent="0.2"/>
    <row r="52" spans="22:34" ht="13.2" x14ac:dyDescent="0.2"/>
    <row r="53" spans="22:34" ht="13.2" x14ac:dyDescent="0.2">
      <c r="AH53" s="50"/>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50"/>
      <c r="Z67" s="50"/>
      <c r="AA67" s="50"/>
      <c r="AB67" s="50"/>
      <c r="AC67" s="50"/>
      <c r="AD67" s="50"/>
      <c r="AE67" s="50"/>
      <c r="AF67" s="50"/>
      <c r="AG67" s="50"/>
      <c r="AH67" s="50"/>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3" customWidth="1"/>
    <col min="7" max="8" width="15.88671875" style="3" customWidth="1"/>
    <col min="9" max="14" width="16.109375" style="3" customWidth="1"/>
    <col min="15" max="15" width="6.109375" style="13" customWidth="1"/>
    <col min="16" max="16" width="3" style="12" customWidth="1"/>
    <col min="17" max="17" width="19.109375" style="3" hidden="1" customWidth="1"/>
    <col min="18" max="22" width="12.6640625" style="3" hidden="1" customWidth="1"/>
    <col min="23" max="16384" width="8.6640625" style="3" hidden="1"/>
  </cols>
  <sheetData>
    <row r="1" spans="1:16" ht="13.2" x14ac:dyDescent="0.2">
      <c r="O1" s="4"/>
      <c r="P1" s="4"/>
    </row>
    <row r="2" spans="1:16" ht="13.2" x14ac:dyDescent="0.2">
      <c r="O2" s="4"/>
      <c r="P2" s="4"/>
    </row>
    <row r="3" spans="1:16" ht="13.2" x14ac:dyDescent="0.2">
      <c r="O3" s="4"/>
      <c r="P3" s="4"/>
    </row>
    <row r="4" spans="1:16" ht="13.2" x14ac:dyDescent="0.2">
      <c r="O4" s="4"/>
      <c r="P4" s="4"/>
    </row>
    <row r="5" spans="1:16" ht="16.2" x14ac:dyDescent="0.2">
      <c r="A5" s="19" t="s">
        <v>442</v>
      </c>
      <c r="B5" s="8"/>
      <c r="C5" s="8"/>
      <c r="D5" s="8"/>
      <c r="E5" s="8"/>
      <c r="F5" s="8"/>
      <c r="G5" s="8"/>
      <c r="H5" s="8"/>
      <c r="I5" s="8"/>
      <c r="J5" s="8"/>
      <c r="K5" s="8"/>
      <c r="L5" s="8"/>
      <c r="M5" s="8"/>
      <c r="N5" s="8"/>
      <c r="O5" s="10"/>
    </row>
    <row r="6" spans="1:16" ht="13.2" x14ac:dyDescent="0.2">
      <c r="A6" s="12"/>
      <c r="B6" s="4"/>
      <c r="C6" s="4"/>
      <c r="D6" s="4"/>
      <c r="E6" s="4"/>
      <c r="F6" s="4"/>
      <c r="G6" s="158" t="s">
        <v>443</v>
      </c>
      <c r="H6" s="158"/>
      <c r="I6" s="158"/>
      <c r="J6" s="158"/>
      <c r="K6" s="4"/>
      <c r="L6" s="4"/>
      <c r="M6" s="4"/>
      <c r="N6" s="4"/>
    </row>
    <row r="7" spans="1:16" ht="13.2" x14ac:dyDescent="0.2">
      <c r="A7" s="12"/>
      <c r="B7" s="4"/>
      <c r="C7" s="4"/>
      <c r="D7" s="4"/>
      <c r="E7" s="4"/>
      <c r="F7" s="4"/>
      <c r="G7" s="159"/>
      <c r="H7" s="160"/>
      <c r="I7" s="160"/>
      <c r="J7" s="161"/>
      <c r="K7" s="1132" t="s">
        <v>444</v>
      </c>
      <c r="L7" s="162"/>
      <c r="M7" s="163" t="s">
        <v>445</v>
      </c>
      <c r="N7" s="164"/>
    </row>
    <row r="8" spans="1:16" ht="13.2" x14ac:dyDescent="0.2">
      <c r="A8" s="12"/>
      <c r="B8" s="4"/>
      <c r="C8" s="4"/>
      <c r="D8" s="4"/>
      <c r="E8" s="4"/>
      <c r="F8" s="4"/>
      <c r="G8" s="165"/>
      <c r="H8" s="166"/>
      <c r="I8" s="166"/>
      <c r="J8" s="167"/>
      <c r="K8" s="1133"/>
      <c r="L8" s="168" t="s">
        <v>446</v>
      </c>
      <c r="M8" s="169" t="s">
        <v>447</v>
      </c>
      <c r="N8" s="170" t="s">
        <v>448</v>
      </c>
    </row>
    <row r="9" spans="1:16" ht="13.2" x14ac:dyDescent="0.2">
      <c r="A9" s="12"/>
      <c r="B9" s="4"/>
      <c r="C9" s="4"/>
      <c r="D9" s="4"/>
      <c r="E9" s="4"/>
      <c r="F9" s="4"/>
      <c r="G9" s="1134" t="s">
        <v>449</v>
      </c>
      <c r="H9" s="1135"/>
      <c r="I9" s="1135"/>
      <c r="J9" s="1136"/>
      <c r="K9" s="171">
        <v>654386</v>
      </c>
      <c r="L9" s="172">
        <v>86582</v>
      </c>
      <c r="M9" s="173">
        <v>134601</v>
      </c>
      <c r="N9" s="174">
        <v>-35.700000000000003</v>
      </c>
    </row>
    <row r="10" spans="1:16" ht="13.2" x14ac:dyDescent="0.2">
      <c r="A10" s="12"/>
      <c r="B10" s="4"/>
      <c r="C10" s="4"/>
      <c r="D10" s="4"/>
      <c r="E10" s="4"/>
      <c r="F10" s="4"/>
      <c r="G10" s="1134" t="s">
        <v>450</v>
      </c>
      <c r="H10" s="1135"/>
      <c r="I10" s="1135"/>
      <c r="J10" s="1136"/>
      <c r="K10" s="175">
        <v>105739</v>
      </c>
      <c r="L10" s="176">
        <v>13990</v>
      </c>
      <c r="M10" s="177">
        <v>15652</v>
      </c>
      <c r="N10" s="178">
        <v>-10.6</v>
      </c>
    </row>
    <row r="11" spans="1:16" ht="13.5" customHeight="1" x14ac:dyDescent="0.2">
      <c r="A11" s="12"/>
      <c r="B11" s="4"/>
      <c r="C11" s="4"/>
      <c r="D11" s="4"/>
      <c r="E11" s="4"/>
      <c r="F11" s="4"/>
      <c r="G11" s="1134" t="s">
        <v>451</v>
      </c>
      <c r="H11" s="1135"/>
      <c r="I11" s="1135"/>
      <c r="J11" s="1136"/>
      <c r="K11" s="175">
        <v>7827</v>
      </c>
      <c r="L11" s="176">
        <v>1036</v>
      </c>
      <c r="M11" s="177">
        <v>22688</v>
      </c>
      <c r="N11" s="178">
        <v>-95.4</v>
      </c>
    </row>
    <row r="12" spans="1:16" ht="13.5" customHeight="1" x14ac:dyDescent="0.2">
      <c r="A12" s="12"/>
      <c r="B12" s="4"/>
      <c r="C12" s="4"/>
      <c r="D12" s="4"/>
      <c r="E12" s="4"/>
      <c r="F12" s="4"/>
      <c r="G12" s="1134" t="s">
        <v>452</v>
      </c>
      <c r="H12" s="1135"/>
      <c r="I12" s="1135"/>
      <c r="J12" s="1136"/>
      <c r="K12" s="175" t="s">
        <v>453</v>
      </c>
      <c r="L12" s="176" t="s">
        <v>453</v>
      </c>
      <c r="M12" s="177">
        <v>3308</v>
      </c>
      <c r="N12" s="178" t="s">
        <v>453</v>
      </c>
    </row>
    <row r="13" spans="1:16" ht="13.5" customHeight="1" x14ac:dyDescent="0.2">
      <c r="A13" s="12"/>
      <c r="B13" s="4"/>
      <c r="C13" s="4"/>
      <c r="D13" s="4"/>
      <c r="E13" s="4"/>
      <c r="F13" s="4"/>
      <c r="G13" s="1134" t="s">
        <v>454</v>
      </c>
      <c r="H13" s="1135"/>
      <c r="I13" s="1135"/>
      <c r="J13" s="1136"/>
      <c r="K13" s="175" t="s">
        <v>453</v>
      </c>
      <c r="L13" s="176" t="s">
        <v>453</v>
      </c>
      <c r="M13" s="177">
        <v>1</v>
      </c>
      <c r="N13" s="178" t="s">
        <v>453</v>
      </c>
    </row>
    <row r="14" spans="1:16" ht="13.5" customHeight="1" x14ac:dyDescent="0.2">
      <c r="A14" s="12"/>
      <c r="B14" s="4"/>
      <c r="C14" s="4"/>
      <c r="D14" s="4"/>
      <c r="E14" s="4"/>
      <c r="F14" s="4"/>
      <c r="G14" s="1134" t="s">
        <v>455</v>
      </c>
      <c r="H14" s="1135"/>
      <c r="I14" s="1135"/>
      <c r="J14" s="1136"/>
      <c r="K14" s="175" t="s">
        <v>453</v>
      </c>
      <c r="L14" s="176" t="s">
        <v>453</v>
      </c>
      <c r="M14" s="177">
        <v>6215</v>
      </c>
      <c r="N14" s="178" t="s">
        <v>453</v>
      </c>
    </row>
    <row r="15" spans="1:16" ht="13.5" customHeight="1" x14ac:dyDescent="0.2">
      <c r="A15" s="12"/>
      <c r="B15" s="4"/>
      <c r="C15" s="4"/>
      <c r="D15" s="4"/>
      <c r="E15" s="4"/>
      <c r="F15" s="4"/>
      <c r="G15" s="1134" t="s">
        <v>456</v>
      </c>
      <c r="H15" s="1135"/>
      <c r="I15" s="1135"/>
      <c r="J15" s="1136"/>
      <c r="K15" s="175">
        <v>10635</v>
      </c>
      <c r="L15" s="176">
        <v>1407</v>
      </c>
      <c r="M15" s="177">
        <v>3213</v>
      </c>
      <c r="N15" s="178">
        <v>-56.2</v>
      </c>
    </row>
    <row r="16" spans="1:16" ht="13.2" x14ac:dyDescent="0.2">
      <c r="A16" s="12"/>
      <c r="B16" s="4"/>
      <c r="C16" s="4"/>
      <c r="D16" s="4"/>
      <c r="E16" s="4"/>
      <c r="F16" s="4"/>
      <c r="G16" s="1137" t="s">
        <v>457</v>
      </c>
      <c r="H16" s="1138"/>
      <c r="I16" s="1138"/>
      <c r="J16" s="1139"/>
      <c r="K16" s="176">
        <v>-64478</v>
      </c>
      <c r="L16" s="176">
        <v>-8531</v>
      </c>
      <c r="M16" s="177">
        <v>-15018</v>
      </c>
      <c r="N16" s="178">
        <v>-43.2</v>
      </c>
    </row>
    <row r="17" spans="1:16" ht="13.2" x14ac:dyDescent="0.2">
      <c r="A17" s="12"/>
      <c r="B17" s="4"/>
      <c r="C17" s="4"/>
      <c r="D17" s="4"/>
      <c r="E17" s="4"/>
      <c r="F17" s="4"/>
      <c r="G17" s="1137" t="s">
        <v>128</v>
      </c>
      <c r="H17" s="1138"/>
      <c r="I17" s="1138"/>
      <c r="J17" s="1139"/>
      <c r="K17" s="176">
        <v>714109</v>
      </c>
      <c r="L17" s="176">
        <v>94484</v>
      </c>
      <c r="M17" s="177">
        <v>170662</v>
      </c>
      <c r="N17" s="178">
        <v>-44.6</v>
      </c>
    </row>
    <row r="18" spans="1:16" ht="13.2" x14ac:dyDescent="0.2">
      <c r="A18" s="12"/>
      <c r="B18" s="4"/>
      <c r="C18" s="4"/>
      <c r="D18" s="4"/>
      <c r="E18" s="4"/>
      <c r="F18" s="4"/>
      <c r="G18" s="4"/>
      <c r="H18" s="4"/>
      <c r="I18" s="4"/>
      <c r="J18" s="4"/>
      <c r="K18" s="4"/>
      <c r="L18" s="4"/>
      <c r="M18" s="179"/>
      <c r="N18" s="179"/>
    </row>
    <row r="19" spans="1:16" ht="13.2" x14ac:dyDescent="0.2">
      <c r="A19" s="12"/>
      <c r="B19" s="4"/>
      <c r="C19" s="4"/>
      <c r="D19" s="4"/>
      <c r="E19" s="4"/>
      <c r="F19" s="4"/>
      <c r="G19" s="4" t="s">
        <v>458</v>
      </c>
      <c r="H19" s="4"/>
      <c r="I19" s="4"/>
      <c r="J19" s="4"/>
      <c r="K19" s="4"/>
      <c r="L19" s="4"/>
      <c r="M19" s="4"/>
      <c r="N19" s="4"/>
    </row>
    <row r="20" spans="1:16" ht="13.2" x14ac:dyDescent="0.2">
      <c r="A20" s="12"/>
      <c r="B20" s="4"/>
      <c r="C20" s="4"/>
      <c r="D20" s="4"/>
      <c r="E20" s="4"/>
      <c r="F20" s="4"/>
      <c r="G20" s="180"/>
      <c r="H20" s="181"/>
      <c r="I20" s="181"/>
      <c r="J20" s="182"/>
      <c r="K20" s="183" t="s">
        <v>459</v>
      </c>
      <c r="L20" s="184" t="s">
        <v>460</v>
      </c>
      <c r="M20" s="185" t="s">
        <v>461</v>
      </c>
      <c r="N20" s="186"/>
    </row>
    <row r="21" spans="1:16" s="192" customFormat="1" ht="13.2" x14ac:dyDescent="0.2">
      <c r="A21" s="187"/>
      <c r="B21" s="158"/>
      <c r="C21" s="158"/>
      <c r="D21" s="158"/>
      <c r="E21" s="158"/>
      <c r="F21" s="158"/>
      <c r="G21" s="1140" t="s">
        <v>462</v>
      </c>
      <c r="H21" s="1141"/>
      <c r="I21" s="1141"/>
      <c r="J21" s="1142"/>
      <c r="K21" s="188">
        <v>10.98</v>
      </c>
      <c r="L21" s="189">
        <v>15.35</v>
      </c>
      <c r="M21" s="190">
        <v>-4.37</v>
      </c>
      <c r="N21" s="158"/>
      <c r="O21" s="191"/>
      <c r="P21" s="187"/>
    </row>
    <row r="22" spans="1:16" s="192" customFormat="1" ht="13.2" x14ac:dyDescent="0.2">
      <c r="A22" s="187"/>
      <c r="B22" s="158"/>
      <c r="C22" s="158"/>
      <c r="D22" s="158"/>
      <c r="E22" s="158"/>
      <c r="F22" s="158"/>
      <c r="G22" s="1140" t="s">
        <v>463</v>
      </c>
      <c r="H22" s="1141"/>
      <c r="I22" s="1141"/>
      <c r="J22" s="1142"/>
      <c r="K22" s="193">
        <v>95.6</v>
      </c>
      <c r="L22" s="194">
        <v>96.1</v>
      </c>
      <c r="M22" s="195">
        <v>-0.5</v>
      </c>
      <c r="N22" s="179"/>
      <c r="O22" s="191"/>
      <c r="P22" s="187"/>
    </row>
    <row r="23" spans="1:16" s="192" customFormat="1" ht="13.2" x14ac:dyDescent="0.2">
      <c r="A23" s="187"/>
      <c r="B23" s="158"/>
      <c r="C23" s="158"/>
      <c r="D23" s="158"/>
      <c r="E23" s="158"/>
      <c r="F23" s="158"/>
      <c r="G23" s="158"/>
      <c r="H23" s="158"/>
      <c r="I23" s="158"/>
      <c r="J23" s="158"/>
      <c r="K23" s="158"/>
      <c r="L23" s="179"/>
      <c r="M23" s="179"/>
      <c r="N23" s="179"/>
      <c r="O23" s="191"/>
      <c r="P23" s="187"/>
    </row>
    <row r="24" spans="1:16" s="192" customFormat="1" ht="13.2" x14ac:dyDescent="0.2">
      <c r="A24" s="187"/>
      <c r="B24" s="158"/>
      <c r="C24" s="158"/>
      <c r="D24" s="158"/>
      <c r="E24" s="158"/>
      <c r="F24" s="158"/>
      <c r="G24" s="158"/>
      <c r="H24" s="158"/>
      <c r="I24" s="158"/>
      <c r="J24" s="158"/>
      <c r="K24" s="158"/>
      <c r="L24" s="179"/>
      <c r="M24" s="179"/>
      <c r="N24" s="179"/>
      <c r="O24" s="191"/>
      <c r="P24" s="187"/>
    </row>
    <row r="25" spans="1:16" s="192" customFormat="1" ht="13.2" x14ac:dyDescent="0.2">
      <c r="A25" s="196"/>
      <c r="B25" s="197"/>
      <c r="C25" s="197"/>
      <c r="D25" s="197"/>
      <c r="E25" s="197"/>
      <c r="F25" s="197"/>
      <c r="G25" s="197"/>
      <c r="H25" s="197"/>
      <c r="I25" s="197"/>
      <c r="J25" s="197"/>
      <c r="K25" s="197"/>
      <c r="L25" s="198"/>
      <c r="M25" s="198"/>
      <c r="N25" s="198"/>
      <c r="O25" s="199"/>
      <c r="P25" s="187"/>
    </row>
    <row r="26" spans="1:16" s="192" customFormat="1" ht="13.2" x14ac:dyDescent="0.2">
      <c r="A26" s="158" t="s">
        <v>464</v>
      </c>
      <c r="B26" s="158"/>
      <c r="C26" s="158"/>
      <c r="D26" s="158"/>
      <c r="E26" s="158"/>
      <c r="F26" s="158"/>
      <c r="G26" s="158"/>
      <c r="H26" s="158"/>
      <c r="I26" s="158"/>
      <c r="J26" s="158"/>
      <c r="K26" s="158"/>
      <c r="L26" s="179"/>
      <c r="M26" s="179"/>
      <c r="N26" s="179"/>
      <c r="O26" s="158"/>
      <c r="P26" s="158"/>
    </row>
    <row r="27" spans="1:16" ht="13.2" x14ac:dyDescent="0.2">
      <c r="K27" s="4"/>
      <c r="L27" s="4"/>
      <c r="M27" s="4"/>
      <c r="N27" s="4"/>
      <c r="O27" s="4"/>
      <c r="P27" s="4"/>
    </row>
    <row r="28" spans="1:16" ht="16.2" x14ac:dyDescent="0.2">
      <c r="A28" s="19" t="s">
        <v>465</v>
      </c>
      <c r="B28" s="8"/>
      <c r="C28" s="8"/>
      <c r="D28" s="8"/>
      <c r="E28" s="8"/>
      <c r="F28" s="8"/>
      <c r="G28" s="8"/>
      <c r="H28" s="8"/>
      <c r="I28" s="8"/>
      <c r="J28" s="8"/>
      <c r="K28" s="8"/>
      <c r="L28" s="8"/>
      <c r="M28" s="8"/>
      <c r="N28" s="8"/>
      <c r="O28" s="200"/>
    </row>
    <row r="29" spans="1:16" ht="13.2" x14ac:dyDescent="0.2">
      <c r="A29" s="12"/>
      <c r="B29" s="4"/>
      <c r="C29" s="4"/>
      <c r="D29" s="4"/>
      <c r="E29" s="4"/>
      <c r="F29" s="4"/>
      <c r="G29" s="158" t="s">
        <v>466</v>
      </c>
      <c r="H29" s="158"/>
      <c r="I29" s="158"/>
      <c r="J29" s="158"/>
      <c r="K29" s="4"/>
      <c r="L29" s="4"/>
      <c r="M29" s="4"/>
      <c r="N29" s="4"/>
      <c r="O29" s="201"/>
    </row>
    <row r="30" spans="1:16" ht="13.2" x14ac:dyDescent="0.2">
      <c r="A30" s="12"/>
      <c r="B30" s="4"/>
      <c r="C30" s="4"/>
      <c r="D30" s="4"/>
      <c r="E30" s="4"/>
      <c r="F30" s="4"/>
      <c r="G30" s="159"/>
      <c r="H30" s="160"/>
      <c r="I30" s="160"/>
      <c r="J30" s="161"/>
      <c r="K30" s="1132" t="s">
        <v>444</v>
      </c>
      <c r="L30" s="162"/>
      <c r="M30" s="163" t="s">
        <v>445</v>
      </c>
      <c r="N30" s="164"/>
    </row>
    <row r="31" spans="1:16" ht="13.2" x14ac:dyDescent="0.2">
      <c r="A31" s="12"/>
      <c r="B31" s="4"/>
      <c r="C31" s="4"/>
      <c r="D31" s="4"/>
      <c r="E31" s="4"/>
      <c r="F31" s="4"/>
      <c r="G31" s="165"/>
      <c r="H31" s="166"/>
      <c r="I31" s="166"/>
      <c r="J31" s="167"/>
      <c r="K31" s="1133"/>
      <c r="L31" s="168" t="s">
        <v>446</v>
      </c>
      <c r="M31" s="169" t="s">
        <v>447</v>
      </c>
      <c r="N31" s="170" t="s">
        <v>448</v>
      </c>
    </row>
    <row r="32" spans="1:16" ht="27" customHeight="1" x14ac:dyDescent="0.2">
      <c r="A32" s="12"/>
      <c r="B32" s="4"/>
      <c r="C32" s="4"/>
      <c r="D32" s="4"/>
      <c r="E32" s="4"/>
      <c r="F32" s="4"/>
      <c r="G32" s="1118" t="s">
        <v>467</v>
      </c>
      <c r="H32" s="1119"/>
      <c r="I32" s="1119"/>
      <c r="J32" s="1120"/>
      <c r="K32" s="202">
        <v>576429</v>
      </c>
      <c r="L32" s="202">
        <v>76267</v>
      </c>
      <c r="M32" s="203">
        <v>102910</v>
      </c>
      <c r="N32" s="204">
        <v>-25.9</v>
      </c>
    </row>
    <row r="33" spans="1:16" ht="13.5" customHeight="1" x14ac:dyDescent="0.2">
      <c r="A33" s="12"/>
      <c r="B33" s="4"/>
      <c r="C33" s="4"/>
      <c r="D33" s="4"/>
      <c r="E33" s="4"/>
      <c r="F33" s="4"/>
      <c r="G33" s="1118" t="s">
        <v>468</v>
      </c>
      <c r="H33" s="1119"/>
      <c r="I33" s="1119"/>
      <c r="J33" s="1120"/>
      <c r="K33" s="202" t="s">
        <v>453</v>
      </c>
      <c r="L33" s="202" t="s">
        <v>453</v>
      </c>
      <c r="M33" s="203">
        <v>73</v>
      </c>
      <c r="N33" s="204" t="s">
        <v>453</v>
      </c>
    </row>
    <row r="34" spans="1:16" ht="27" customHeight="1" x14ac:dyDescent="0.2">
      <c r="A34" s="12"/>
      <c r="B34" s="4"/>
      <c r="C34" s="4"/>
      <c r="D34" s="4"/>
      <c r="E34" s="4"/>
      <c r="F34" s="4"/>
      <c r="G34" s="1118" t="s">
        <v>469</v>
      </c>
      <c r="H34" s="1119"/>
      <c r="I34" s="1119"/>
      <c r="J34" s="1120"/>
      <c r="K34" s="202" t="s">
        <v>453</v>
      </c>
      <c r="L34" s="202" t="s">
        <v>453</v>
      </c>
      <c r="M34" s="203">
        <v>271</v>
      </c>
      <c r="N34" s="204" t="s">
        <v>453</v>
      </c>
    </row>
    <row r="35" spans="1:16" ht="27" customHeight="1" x14ac:dyDescent="0.2">
      <c r="A35" s="12"/>
      <c r="B35" s="4"/>
      <c r="C35" s="4"/>
      <c r="D35" s="4"/>
      <c r="E35" s="4"/>
      <c r="F35" s="4"/>
      <c r="G35" s="1118" t="s">
        <v>470</v>
      </c>
      <c r="H35" s="1119"/>
      <c r="I35" s="1119"/>
      <c r="J35" s="1120"/>
      <c r="K35" s="202">
        <v>53685</v>
      </c>
      <c r="L35" s="202">
        <v>7103</v>
      </c>
      <c r="M35" s="203">
        <v>22640</v>
      </c>
      <c r="N35" s="204">
        <v>-68.599999999999994</v>
      </c>
    </row>
    <row r="36" spans="1:16" ht="27" customHeight="1" x14ac:dyDescent="0.2">
      <c r="A36" s="12"/>
      <c r="B36" s="4"/>
      <c r="C36" s="4"/>
      <c r="D36" s="4"/>
      <c r="E36" s="4"/>
      <c r="F36" s="4"/>
      <c r="G36" s="1118" t="s">
        <v>471</v>
      </c>
      <c r="H36" s="1119"/>
      <c r="I36" s="1119"/>
      <c r="J36" s="1120"/>
      <c r="K36" s="202" t="s">
        <v>453</v>
      </c>
      <c r="L36" s="202" t="s">
        <v>453</v>
      </c>
      <c r="M36" s="203">
        <v>4886</v>
      </c>
      <c r="N36" s="204" t="s">
        <v>453</v>
      </c>
    </row>
    <row r="37" spans="1:16" ht="13.5" customHeight="1" x14ac:dyDescent="0.2">
      <c r="A37" s="12"/>
      <c r="B37" s="4"/>
      <c r="C37" s="4"/>
      <c r="D37" s="4"/>
      <c r="E37" s="4"/>
      <c r="F37" s="4"/>
      <c r="G37" s="1118" t="s">
        <v>472</v>
      </c>
      <c r="H37" s="1119"/>
      <c r="I37" s="1119"/>
      <c r="J37" s="1120"/>
      <c r="K37" s="202" t="s">
        <v>453</v>
      </c>
      <c r="L37" s="202" t="s">
        <v>453</v>
      </c>
      <c r="M37" s="203">
        <v>1587</v>
      </c>
      <c r="N37" s="204" t="s">
        <v>453</v>
      </c>
    </row>
    <row r="38" spans="1:16" ht="27" customHeight="1" x14ac:dyDescent="0.2">
      <c r="A38" s="12"/>
      <c r="B38" s="4"/>
      <c r="C38" s="4"/>
      <c r="D38" s="4"/>
      <c r="E38" s="4"/>
      <c r="F38" s="4"/>
      <c r="G38" s="1121" t="s">
        <v>473</v>
      </c>
      <c r="H38" s="1122"/>
      <c r="I38" s="1122"/>
      <c r="J38" s="1123"/>
      <c r="K38" s="205" t="s">
        <v>453</v>
      </c>
      <c r="L38" s="205" t="s">
        <v>453</v>
      </c>
      <c r="M38" s="206">
        <v>17</v>
      </c>
      <c r="N38" s="207" t="s">
        <v>453</v>
      </c>
      <c r="O38" s="201"/>
    </row>
    <row r="39" spans="1:16" ht="13.2" x14ac:dyDescent="0.2">
      <c r="A39" s="12"/>
      <c r="B39" s="4"/>
      <c r="C39" s="4"/>
      <c r="D39" s="4"/>
      <c r="E39" s="4"/>
      <c r="F39" s="4"/>
      <c r="G39" s="1121" t="s">
        <v>474</v>
      </c>
      <c r="H39" s="1122"/>
      <c r="I39" s="1122"/>
      <c r="J39" s="1123"/>
      <c r="K39" s="208">
        <v>-36796</v>
      </c>
      <c r="L39" s="208">
        <v>-4868</v>
      </c>
      <c r="M39" s="209">
        <v>-4567</v>
      </c>
      <c r="N39" s="210">
        <v>6.6</v>
      </c>
      <c r="O39" s="201"/>
    </row>
    <row r="40" spans="1:16" ht="27" customHeight="1" x14ac:dyDescent="0.2">
      <c r="A40" s="12"/>
      <c r="B40" s="4"/>
      <c r="C40" s="4"/>
      <c r="D40" s="4"/>
      <c r="E40" s="4"/>
      <c r="F40" s="4"/>
      <c r="G40" s="1118" t="s">
        <v>475</v>
      </c>
      <c r="H40" s="1119"/>
      <c r="I40" s="1119"/>
      <c r="J40" s="1120"/>
      <c r="K40" s="208">
        <v>-414785</v>
      </c>
      <c r="L40" s="208">
        <v>-54880</v>
      </c>
      <c r="M40" s="209">
        <v>-91042</v>
      </c>
      <c r="N40" s="210">
        <v>-39.700000000000003</v>
      </c>
      <c r="O40" s="201"/>
    </row>
    <row r="41" spans="1:16" ht="13.2" x14ac:dyDescent="0.2">
      <c r="A41" s="12"/>
      <c r="B41" s="4"/>
      <c r="C41" s="4"/>
      <c r="D41" s="4"/>
      <c r="E41" s="4"/>
      <c r="F41" s="4"/>
      <c r="G41" s="1124" t="s">
        <v>239</v>
      </c>
      <c r="H41" s="1125"/>
      <c r="I41" s="1125"/>
      <c r="J41" s="1126"/>
      <c r="K41" s="202">
        <v>178533</v>
      </c>
      <c r="L41" s="208">
        <v>23622</v>
      </c>
      <c r="M41" s="209">
        <v>36776</v>
      </c>
      <c r="N41" s="210">
        <v>-35.799999999999997</v>
      </c>
      <c r="O41" s="201"/>
    </row>
    <row r="42" spans="1:16" ht="13.2" x14ac:dyDescent="0.2">
      <c r="A42" s="12"/>
      <c r="B42" s="4"/>
      <c r="C42" s="4"/>
      <c r="D42" s="4"/>
      <c r="E42" s="4"/>
      <c r="F42" s="4"/>
      <c r="G42" s="211" t="s">
        <v>476</v>
      </c>
      <c r="H42" s="4"/>
      <c r="I42" s="4"/>
      <c r="J42" s="4"/>
      <c r="K42" s="4"/>
      <c r="L42" s="4"/>
      <c r="M42" s="179"/>
      <c r="N42" s="179"/>
      <c r="O42" s="201"/>
    </row>
    <row r="43" spans="1:16" ht="13.2" x14ac:dyDescent="0.2">
      <c r="A43" s="12"/>
      <c r="B43" s="4"/>
      <c r="C43" s="4"/>
      <c r="D43" s="4"/>
      <c r="E43" s="4"/>
      <c r="F43" s="4"/>
      <c r="G43" s="4"/>
      <c r="H43" s="4"/>
      <c r="I43" s="4"/>
      <c r="J43" s="4"/>
      <c r="K43" s="4"/>
      <c r="L43" s="212"/>
      <c r="M43" s="179"/>
      <c r="N43" s="4"/>
      <c r="O43" s="201"/>
    </row>
    <row r="44" spans="1:16" ht="13.2" x14ac:dyDescent="0.2">
      <c r="A44" s="12"/>
      <c r="B44" s="4"/>
      <c r="C44" s="4"/>
      <c r="D44" s="4"/>
      <c r="E44" s="4"/>
      <c r="F44" s="4"/>
      <c r="G44" s="4"/>
      <c r="H44" s="4"/>
      <c r="I44" s="4"/>
      <c r="J44" s="4"/>
      <c r="K44" s="4"/>
      <c r="L44" s="4"/>
      <c r="M44" s="179"/>
      <c r="N44" s="4"/>
    </row>
    <row r="45" spans="1:16" ht="13.2" x14ac:dyDescent="0.2">
      <c r="A45" s="8"/>
      <c r="B45" s="8"/>
      <c r="C45" s="8"/>
      <c r="D45" s="8"/>
      <c r="E45" s="8"/>
      <c r="F45" s="8"/>
      <c r="G45" s="8"/>
      <c r="H45" s="8"/>
      <c r="I45" s="8"/>
      <c r="J45" s="8"/>
      <c r="K45" s="8"/>
      <c r="L45" s="8"/>
      <c r="M45" s="213"/>
      <c r="N45" s="8"/>
      <c r="O45" s="8"/>
      <c r="P45" s="4"/>
    </row>
    <row r="46" spans="1:16" ht="13.2" x14ac:dyDescent="0.2">
      <c r="A46" s="16"/>
      <c r="B46" s="16"/>
      <c r="C46" s="16"/>
      <c r="D46" s="16"/>
      <c r="E46" s="16"/>
      <c r="F46" s="16"/>
      <c r="G46" s="16"/>
      <c r="H46" s="16"/>
      <c r="I46" s="16"/>
      <c r="J46" s="16"/>
      <c r="K46" s="16"/>
      <c r="L46" s="16"/>
      <c r="M46" s="16"/>
      <c r="N46" s="16"/>
      <c r="O46" s="16"/>
      <c r="P46" s="4"/>
    </row>
    <row r="47" spans="1:16" ht="17.25" customHeight="1" x14ac:dyDescent="0.2">
      <c r="A47" s="40" t="s">
        <v>477</v>
      </c>
      <c r="B47" s="4"/>
      <c r="C47" s="4"/>
      <c r="D47" s="4"/>
      <c r="E47" s="4"/>
      <c r="F47" s="4"/>
      <c r="G47" s="4"/>
      <c r="H47" s="4"/>
      <c r="I47" s="4"/>
      <c r="J47" s="4"/>
      <c r="K47" s="4"/>
      <c r="L47" s="4"/>
      <c r="M47" s="4"/>
      <c r="N47" s="4"/>
    </row>
    <row r="48" spans="1:16" ht="13.2" x14ac:dyDescent="0.2">
      <c r="A48" s="12"/>
      <c r="B48" s="4"/>
      <c r="C48" s="4"/>
      <c r="D48" s="4"/>
      <c r="E48" s="4"/>
      <c r="F48" s="4"/>
      <c r="G48" s="214" t="s">
        <v>478</v>
      </c>
      <c r="H48" s="214"/>
      <c r="I48" s="214"/>
      <c r="J48" s="214"/>
      <c r="K48" s="214"/>
      <c r="L48" s="214"/>
      <c r="M48" s="215"/>
      <c r="N48" s="214"/>
    </row>
    <row r="49" spans="1:14" ht="13.5" customHeight="1" x14ac:dyDescent="0.2">
      <c r="A49" s="12"/>
      <c r="B49" s="4"/>
      <c r="C49" s="4"/>
      <c r="D49" s="4"/>
      <c r="E49" s="4"/>
      <c r="F49" s="4"/>
      <c r="G49" s="216"/>
      <c r="H49" s="217"/>
      <c r="I49" s="1127" t="s">
        <v>444</v>
      </c>
      <c r="J49" s="1129" t="s">
        <v>479</v>
      </c>
      <c r="K49" s="1130"/>
      <c r="L49" s="1130"/>
      <c r="M49" s="1130"/>
      <c r="N49" s="1131"/>
    </row>
    <row r="50" spans="1:14" ht="13.2" x14ac:dyDescent="0.2">
      <c r="A50" s="12"/>
      <c r="B50" s="4"/>
      <c r="C50" s="4"/>
      <c r="D50" s="4"/>
      <c r="E50" s="4"/>
      <c r="F50" s="4"/>
      <c r="G50" s="218"/>
      <c r="H50" s="219"/>
      <c r="I50" s="1128"/>
      <c r="J50" s="220" t="s">
        <v>480</v>
      </c>
      <c r="K50" s="221" t="s">
        <v>481</v>
      </c>
      <c r="L50" s="222" t="s">
        <v>482</v>
      </c>
      <c r="M50" s="223" t="s">
        <v>483</v>
      </c>
      <c r="N50" s="224" t="s">
        <v>484</v>
      </c>
    </row>
    <row r="51" spans="1:14" ht="13.2" x14ac:dyDescent="0.2">
      <c r="A51" s="12"/>
      <c r="B51" s="4"/>
      <c r="C51" s="4"/>
      <c r="D51" s="4"/>
      <c r="E51" s="4"/>
      <c r="F51" s="4"/>
      <c r="G51" s="216" t="s">
        <v>485</v>
      </c>
      <c r="H51" s="217"/>
      <c r="I51" s="225">
        <v>616317</v>
      </c>
      <c r="J51" s="226">
        <v>80701</v>
      </c>
      <c r="K51" s="227">
        <v>-41.5</v>
      </c>
      <c r="L51" s="228">
        <v>146641</v>
      </c>
      <c r="M51" s="229">
        <v>0.3</v>
      </c>
      <c r="N51" s="230">
        <v>-41.8</v>
      </c>
    </row>
    <row r="52" spans="1:14" ht="13.2" x14ac:dyDescent="0.2">
      <c r="A52" s="12"/>
      <c r="B52" s="4"/>
      <c r="C52" s="4"/>
      <c r="D52" s="4"/>
      <c r="E52" s="4"/>
      <c r="F52" s="4"/>
      <c r="G52" s="231"/>
      <c r="H52" s="232" t="s">
        <v>486</v>
      </c>
      <c r="I52" s="233">
        <v>410642</v>
      </c>
      <c r="J52" s="234">
        <v>53770</v>
      </c>
      <c r="K52" s="235">
        <v>-30.6</v>
      </c>
      <c r="L52" s="236">
        <v>68142</v>
      </c>
      <c r="M52" s="237">
        <v>-9.6999999999999993</v>
      </c>
      <c r="N52" s="238">
        <v>-20.9</v>
      </c>
    </row>
    <row r="53" spans="1:14" ht="13.2" x14ac:dyDescent="0.2">
      <c r="A53" s="12"/>
      <c r="B53" s="4"/>
      <c r="C53" s="4"/>
      <c r="D53" s="4"/>
      <c r="E53" s="4"/>
      <c r="F53" s="4"/>
      <c r="G53" s="216" t="s">
        <v>487</v>
      </c>
      <c r="H53" s="217"/>
      <c r="I53" s="225">
        <v>2506367</v>
      </c>
      <c r="J53" s="226">
        <v>327544</v>
      </c>
      <c r="K53" s="227">
        <v>305.89999999999998</v>
      </c>
      <c r="L53" s="228">
        <v>174587</v>
      </c>
      <c r="M53" s="229">
        <v>19.100000000000001</v>
      </c>
      <c r="N53" s="230">
        <v>286.8</v>
      </c>
    </row>
    <row r="54" spans="1:14" ht="13.2" x14ac:dyDescent="0.2">
      <c r="A54" s="12"/>
      <c r="B54" s="4"/>
      <c r="C54" s="4"/>
      <c r="D54" s="4"/>
      <c r="E54" s="4"/>
      <c r="F54" s="4"/>
      <c r="G54" s="231"/>
      <c r="H54" s="232" t="s">
        <v>486</v>
      </c>
      <c r="I54" s="233">
        <v>485801</v>
      </c>
      <c r="J54" s="234">
        <v>63487</v>
      </c>
      <c r="K54" s="235">
        <v>18.100000000000001</v>
      </c>
      <c r="L54" s="236">
        <v>79695</v>
      </c>
      <c r="M54" s="237">
        <v>17</v>
      </c>
      <c r="N54" s="238">
        <v>1.1000000000000001</v>
      </c>
    </row>
    <row r="55" spans="1:14" ht="13.2" x14ac:dyDescent="0.2">
      <c r="A55" s="12"/>
      <c r="B55" s="4"/>
      <c r="C55" s="4"/>
      <c r="D55" s="4"/>
      <c r="E55" s="4"/>
      <c r="F55" s="4"/>
      <c r="G55" s="216" t="s">
        <v>488</v>
      </c>
      <c r="H55" s="217"/>
      <c r="I55" s="225">
        <v>840717</v>
      </c>
      <c r="J55" s="226">
        <v>109227</v>
      </c>
      <c r="K55" s="227">
        <v>-66.7</v>
      </c>
      <c r="L55" s="228">
        <v>175675</v>
      </c>
      <c r="M55" s="229">
        <v>0.6</v>
      </c>
      <c r="N55" s="230">
        <v>-67.3</v>
      </c>
    </row>
    <row r="56" spans="1:14" ht="13.2" x14ac:dyDescent="0.2">
      <c r="A56" s="12"/>
      <c r="B56" s="4"/>
      <c r="C56" s="4"/>
      <c r="D56" s="4"/>
      <c r="E56" s="4"/>
      <c r="F56" s="4"/>
      <c r="G56" s="231"/>
      <c r="H56" s="232" t="s">
        <v>486</v>
      </c>
      <c r="I56" s="233">
        <v>473650</v>
      </c>
      <c r="J56" s="234">
        <v>61537</v>
      </c>
      <c r="K56" s="235">
        <v>-3.1</v>
      </c>
      <c r="L56" s="236">
        <v>87698</v>
      </c>
      <c r="M56" s="237">
        <v>10</v>
      </c>
      <c r="N56" s="238">
        <v>-13.1</v>
      </c>
    </row>
    <row r="57" spans="1:14" ht="13.2" x14ac:dyDescent="0.2">
      <c r="A57" s="12"/>
      <c r="B57" s="4"/>
      <c r="C57" s="4"/>
      <c r="D57" s="4"/>
      <c r="E57" s="4"/>
      <c r="F57" s="4"/>
      <c r="G57" s="216" t="s">
        <v>489</v>
      </c>
      <c r="H57" s="217"/>
      <c r="I57" s="225">
        <v>552335</v>
      </c>
      <c r="J57" s="226">
        <v>72144</v>
      </c>
      <c r="K57" s="227">
        <v>-34</v>
      </c>
      <c r="L57" s="228">
        <v>162193</v>
      </c>
      <c r="M57" s="229">
        <v>-7.7</v>
      </c>
      <c r="N57" s="230">
        <v>-26.3</v>
      </c>
    </row>
    <row r="58" spans="1:14" ht="13.2" x14ac:dyDescent="0.2">
      <c r="A58" s="12"/>
      <c r="B58" s="4"/>
      <c r="C58" s="4"/>
      <c r="D58" s="4"/>
      <c r="E58" s="4"/>
      <c r="F58" s="4"/>
      <c r="G58" s="231"/>
      <c r="H58" s="232" t="s">
        <v>486</v>
      </c>
      <c r="I58" s="233">
        <v>225648</v>
      </c>
      <c r="J58" s="234">
        <v>29473</v>
      </c>
      <c r="K58" s="235">
        <v>-52.1</v>
      </c>
      <c r="L58" s="236">
        <v>79985</v>
      </c>
      <c r="M58" s="237">
        <v>-8.8000000000000007</v>
      </c>
      <c r="N58" s="238">
        <v>-43.3</v>
      </c>
    </row>
    <row r="59" spans="1:14" ht="13.2" x14ac:dyDescent="0.2">
      <c r="A59" s="12"/>
      <c r="B59" s="4"/>
      <c r="C59" s="4"/>
      <c r="D59" s="4"/>
      <c r="E59" s="4"/>
      <c r="F59" s="4"/>
      <c r="G59" s="216" t="s">
        <v>490</v>
      </c>
      <c r="H59" s="217"/>
      <c r="I59" s="225">
        <v>935633</v>
      </c>
      <c r="J59" s="226">
        <v>123794</v>
      </c>
      <c r="K59" s="227">
        <v>71.599999999999994</v>
      </c>
      <c r="L59" s="228">
        <v>168868</v>
      </c>
      <c r="M59" s="229">
        <v>4.0999999999999996</v>
      </c>
      <c r="N59" s="230">
        <v>67.5</v>
      </c>
    </row>
    <row r="60" spans="1:14" ht="13.2" x14ac:dyDescent="0.2">
      <c r="A60" s="12"/>
      <c r="B60" s="4"/>
      <c r="C60" s="4"/>
      <c r="D60" s="4"/>
      <c r="E60" s="4"/>
      <c r="F60" s="4"/>
      <c r="G60" s="231"/>
      <c r="H60" s="232" t="s">
        <v>486</v>
      </c>
      <c r="I60" s="239">
        <v>285856</v>
      </c>
      <c r="J60" s="234">
        <v>37822</v>
      </c>
      <c r="K60" s="235">
        <v>28.3</v>
      </c>
      <c r="L60" s="236">
        <v>79360</v>
      </c>
      <c r="M60" s="237">
        <v>-0.8</v>
      </c>
      <c r="N60" s="238">
        <v>29.1</v>
      </c>
    </row>
    <row r="61" spans="1:14" ht="13.2" x14ac:dyDescent="0.2">
      <c r="A61" s="12"/>
      <c r="B61" s="4"/>
      <c r="C61" s="4"/>
      <c r="D61" s="4"/>
      <c r="E61" s="4"/>
      <c r="F61" s="4"/>
      <c r="G61" s="216" t="s">
        <v>491</v>
      </c>
      <c r="H61" s="240"/>
      <c r="I61" s="241">
        <v>1090274</v>
      </c>
      <c r="J61" s="242">
        <v>142682</v>
      </c>
      <c r="K61" s="243">
        <v>47.1</v>
      </c>
      <c r="L61" s="244">
        <v>165593</v>
      </c>
      <c r="M61" s="245">
        <v>3.3</v>
      </c>
      <c r="N61" s="230">
        <v>43.8</v>
      </c>
    </row>
    <row r="62" spans="1:14" ht="13.2" x14ac:dyDescent="0.2">
      <c r="A62" s="12"/>
      <c r="B62" s="4"/>
      <c r="C62" s="4"/>
      <c r="D62" s="4"/>
      <c r="E62" s="4"/>
      <c r="F62" s="4"/>
      <c r="G62" s="231"/>
      <c r="H62" s="232" t="s">
        <v>486</v>
      </c>
      <c r="I62" s="233">
        <v>376319</v>
      </c>
      <c r="J62" s="234">
        <v>49218</v>
      </c>
      <c r="K62" s="235">
        <v>-7.9</v>
      </c>
      <c r="L62" s="236">
        <v>78976</v>
      </c>
      <c r="M62" s="237">
        <v>1.5</v>
      </c>
      <c r="N62" s="238">
        <v>-9.4</v>
      </c>
    </row>
    <row r="63" spans="1:14" ht="13.2" x14ac:dyDescent="0.2">
      <c r="A63" s="12"/>
      <c r="B63" s="4"/>
      <c r="C63" s="4"/>
      <c r="D63" s="4"/>
      <c r="E63" s="4"/>
      <c r="F63" s="4"/>
      <c r="G63" s="4"/>
      <c r="H63" s="4"/>
      <c r="I63" s="4"/>
      <c r="J63" s="4"/>
      <c r="K63" s="4"/>
      <c r="L63" s="4"/>
      <c r="M63" s="4"/>
      <c r="N63" s="4"/>
    </row>
    <row r="64" spans="1:14" ht="13.2" x14ac:dyDescent="0.2">
      <c r="A64" s="12"/>
      <c r="B64" s="4"/>
      <c r="C64" s="4"/>
      <c r="D64" s="4"/>
      <c r="E64" s="4"/>
      <c r="F64" s="4"/>
      <c r="G64" s="4"/>
      <c r="H64" s="4"/>
      <c r="I64" s="4"/>
      <c r="J64" s="4"/>
      <c r="K64" s="4"/>
      <c r="L64" s="4"/>
      <c r="M64" s="4"/>
      <c r="N64" s="4"/>
    </row>
    <row r="65" spans="1:16" ht="13.2" x14ac:dyDescent="0.2">
      <c r="A65" s="12"/>
      <c r="B65" s="4"/>
      <c r="C65" s="4"/>
      <c r="D65" s="4"/>
      <c r="E65" s="4"/>
      <c r="F65" s="4"/>
      <c r="G65" s="4"/>
      <c r="H65" s="4"/>
      <c r="I65" s="4"/>
      <c r="J65" s="4"/>
      <c r="K65" s="4"/>
      <c r="L65" s="4"/>
      <c r="M65" s="4"/>
      <c r="N65" s="4"/>
    </row>
    <row r="66" spans="1:16" ht="13.2" x14ac:dyDescent="0.2">
      <c r="A66" s="15"/>
      <c r="B66" s="16"/>
      <c r="C66" s="16"/>
      <c r="D66" s="16"/>
      <c r="E66" s="16"/>
      <c r="F66" s="16"/>
      <c r="G66" s="16"/>
      <c r="H66" s="16"/>
      <c r="I66" s="16"/>
      <c r="J66" s="16"/>
      <c r="K66" s="16"/>
      <c r="L66" s="16"/>
      <c r="M66" s="16"/>
      <c r="N66" s="16"/>
      <c r="O66" s="17"/>
    </row>
    <row r="67" spans="1:16" ht="13.5" hidden="1" customHeight="1" x14ac:dyDescent="0.2">
      <c r="G67" s="4"/>
      <c r="H67" s="4"/>
      <c r="I67" s="4"/>
      <c r="J67" s="4"/>
      <c r="K67" s="4"/>
      <c r="L67" s="4"/>
      <c r="M67" s="4"/>
      <c r="N67" s="4"/>
      <c r="O67" s="4"/>
      <c r="P67" s="4"/>
    </row>
    <row r="68" spans="1:16" ht="13.5" hidden="1" customHeight="1" x14ac:dyDescent="0.2">
      <c r="G68" s="4"/>
      <c r="H68" s="4"/>
      <c r="I68" s="4"/>
      <c r="J68" s="4"/>
      <c r="K68" s="4"/>
      <c r="L68" s="4"/>
      <c r="M68" s="4"/>
      <c r="N68" s="4"/>
    </row>
    <row r="69" spans="1:16" ht="13.5" hidden="1" customHeight="1" x14ac:dyDescent="0.2">
      <c r="G69" s="4"/>
      <c r="H69" s="4"/>
      <c r="I69" s="4"/>
      <c r="J69" s="4"/>
      <c r="K69" s="4"/>
      <c r="L69" s="4"/>
      <c r="M69" s="4"/>
      <c r="N69" s="4"/>
    </row>
    <row r="70" spans="1:16" ht="13.2" hidden="1" x14ac:dyDescent="0.2">
      <c r="G70" s="4"/>
      <c r="H70" s="4"/>
      <c r="I70" s="4"/>
      <c r="J70" s="4"/>
      <c r="K70" s="4"/>
      <c r="L70" s="4"/>
      <c r="M70" s="4"/>
      <c r="N70" s="4"/>
    </row>
    <row r="71" spans="1:16" ht="13.2" hidden="1" x14ac:dyDescent="0.2">
      <c r="G71" s="4"/>
      <c r="H71" s="4"/>
      <c r="I71" s="4"/>
      <c r="J71" s="4"/>
      <c r="K71" s="4"/>
      <c r="L71" s="4"/>
      <c r="M71" s="4"/>
      <c r="N71" s="4"/>
    </row>
    <row r="72" spans="1:16" ht="13.2" hidden="1" x14ac:dyDescent="0.2">
      <c r="G72" s="4"/>
      <c r="H72" s="4"/>
      <c r="I72" s="4"/>
      <c r="J72" s="4"/>
      <c r="K72" s="4"/>
      <c r="L72" s="4"/>
      <c r="M72" s="4"/>
      <c r="N72" s="4"/>
    </row>
    <row r="73" spans="1:16" ht="13.2" hidden="1" x14ac:dyDescent="0.2">
      <c r="G73" s="4"/>
      <c r="H73" s="4"/>
      <c r="I73" s="4"/>
      <c r="J73" s="4"/>
      <c r="K73" s="4"/>
      <c r="L73" s="4"/>
      <c r="M73" s="4"/>
      <c r="N73" s="4"/>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51" customWidth="1"/>
    <col min="2" max="16" width="9" style="51" customWidth="1"/>
    <col min="17" max="17" width="9.109375" style="51" customWidth="1"/>
    <col min="18" max="18" width="9.109375" style="51" bestFit="1" customWidth="1"/>
    <col min="19" max="34" width="9" style="51" customWidth="1"/>
    <col min="35" max="16384" width="9" style="50" hidden="1"/>
  </cols>
  <sheetData>
    <row r="1" spans="2:34" ht="13.5" customHeight="1" x14ac:dyDescent="0.2">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2:34" ht="13.2" x14ac:dyDescent="0.2">
      <c r="B2" s="50"/>
      <c r="T2" s="50"/>
    </row>
    <row r="3" spans="2:34" ht="13.2" x14ac:dyDescent="0.2">
      <c r="C3" s="50"/>
      <c r="D3" s="50"/>
      <c r="E3" s="50"/>
      <c r="F3" s="50"/>
      <c r="G3" s="50"/>
      <c r="H3" s="50"/>
      <c r="I3" s="50"/>
      <c r="J3" s="50"/>
      <c r="K3" s="50"/>
      <c r="L3" s="50"/>
      <c r="M3" s="50"/>
      <c r="N3" s="50"/>
      <c r="O3" s="50"/>
      <c r="P3" s="50"/>
      <c r="Q3" s="50"/>
      <c r="R3" s="50"/>
      <c r="S3" s="50"/>
      <c r="U3" s="50"/>
      <c r="V3" s="50"/>
      <c r="W3" s="50"/>
      <c r="X3" s="50"/>
      <c r="Y3" s="50"/>
      <c r="Z3" s="50"/>
      <c r="AA3" s="50"/>
      <c r="AB3" s="50"/>
      <c r="AC3" s="50"/>
      <c r="AD3" s="50"/>
      <c r="AE3" s="50"/>
      <c r="AF3" s="50"/>
      <c r="AG3" s="50"/>
      <c r="AH3" s="50"/>
    </row>
    <row r="4" spans="2:34" ht="13.2" x14ac:dyDescent="0.2"/>
    <row r="5" spans="2:34" ht="13.2" x14ac:dyDescent="0.2"/>
    <row r="6" spans="2:34" ht="13.2" x14ac:dyDescent="0.2"/>
    <row r="7" spans="2:34" ht="13.2" x14ac:dyDescent="0.2"/>
    <row r="8" spans="2:34" ht="13.2" x14ac:dyDescent="0.2"/>
    <row r="9" spans="2:34" ht="13.2" x14ac:dyDescent="0.2">
      <c r="AH9" s="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50"/>
    </row>
    <row r="18" spans="34:34" ht="13.2" x14ac:dyDescent="0.2"/>
    <row r="19" spans="34:34" ht="13.2" x14ac:dyDescent="0.2"/>
    <row r="20" spans="34:34" ht="13.2" x14ac:dyDescent="0.2">
      <c r="AH20" s="50"/>
    </row>
    <row r="21" spans="34:34" ht="13.2" x14ac:dyDescent="0.2">
      <c r="AH21" s="50"/>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50"/>
    </row>
    <row r="29" spans="34:34" ht="13.2" x14ac:dyDescent="0.2"/>
    <row r="30" spans="34:34" ht="13.2" x14ac:dyDescent="0.2"/>
    <row r="31" spans="34:34" ht="13.2" x14ac:dyDescent="0.2"/>
    <row r="32" spans="34:34" ht="13.2" x14ac:dyDescent="0.2"/>
    <row r="33" spans="2:34" ht="13.2" x14ac:dyDescent="0.2">
      <c r="B33" s="50"/>
      <c r="G33" s="50"/>
      <c r="I33" s="50"/>
    </row>
    <row r="34" spans="2:34" ht="13.2" x14ac:dyDescent="0.2">
      <c r="C34" s="50"/>
      <c r="P34" s="50"/>
      <c r="R34" s="50"/>
      <c r="U34" s="50"/>
    </row>
    <row r="35" spans="2:34" ht="13.2" x14ac:dyDescent="0.2">
      <c r="D35" s="50"/>
      <c r="E35" s="50"/>
      <c r="T35" s="50"/>
      <c r="W35" s="50"/>
      <c r="AC35" s="50"/>
      <c r="AD35" s="50"/>
      <c r="AE35" s="50"/>
      <c r="AF35" s="50"/>
      <c r="AG35" s="50"/>
      <c r="AH35" s="50"/>
    </row>
    <row r="36" spans="2:34" ht="13.2" x14ac:dyDescent="0.2">
      <c r="F36" s="50"/>
      <c r="H36" s="50"/>
      <c r="J36" s="50"/>
      <c r="K36" s="50"/>
      <c r="L36" s="50"/>
      <c r="M36" s="50"/>
      <c r="N36" s="50"/>
      <c r="O36" s="50"/>
      <c r="Q36" s="50"/>
      <c r="S36" s="50"/>
      <c r="V36" s="50"/>
      <c r="X36" s="50"/>
      <c r="Y36" s="50"/>
      <c r="Z36" s="50"/>
      <c r="AA36" s="50"/>
      <c r="AB36" s="50"/>
      <c r="AC36" s="50"/>
      <c r="AD36" s="50"/>
      <c r="AE36" s="50"/>
      <c r="AF36" s="50"/>
      <c r="AG36" s="50"/>
      <c r="AH36" s="50"/>
    </row>
    <row r="37" spans="2:34" ht="13.2" x14ac:dyDescent="0.2">
      <c r="AH37" s="50"/>
    </row>
    <row r="38" spans="2:34" ht="13.2" x14ac:dyDescent="0.2">
      <c r="AG38" s="50"/>
      <c r="AH38" s="50"/>
    </row>
    <row r="39" spans="2:34" ht="13.2" x14ac:dyDescent="0.2"/>
    <row r="40" spans="2:34" ht="13.2" x14ac:dyDescent="0.2">
      <c r="U40" s="50"/>
    </row>
    <row r="41" spans="2:34" ht="13.2" x14ac:dyDescent="0.2">
      <c r="R41" s="50"/>
    </row>
    <row r="42" spans="2:34" ht="13.2" x14ac:dyDescent="0.2">
      <c r="T42" s="50"/>
      <c r="W42" s="50"/>
    </row>
    <row r="43" spans="2:34" ht="13.2" x14ac:dyDescent="0.2">
      <c r="Q43" s="50"/>
      <c r="S43" s="50"/>
      <c r="V43" s="50"/>
      <c r="X43" s="50"/>
      <c r="Y43" s="50"/>
      <c r="Z43" s="50"/>
      <c r="AA43" s="50"/>
      <c r="AB43" s="50"/>
      <c r="AC43" s="50"/>
      <c r="AD43" s="50"/>
      <c r="AE43" s="50"/>
      <c r="AF43" s="50"/>
      <c r="AG43" s="50"/>
      <c r="AH43" s="50"/>
    </row>
    <row r="44" spans="2:34" ht="13.2" x14ac:dyDescent="0.2">
      <c r="AH44" s="50"/>
    </row>
    <row r="45" spans="2:34" ht="13.2" x14ac:dyDescent="0.2"/>
    <row r="46" spans="2:34" ht="13.2" x14ac:dyDescent="0.2"/>
    <row r="47" spans="2:34" ht="13.2" x14ac:dyDescent="0.2"/>
    <row r="48" spans="2:34" ht="13.2" x14ac:dyDescent="0.2">
      <c r="AG48" s="50"/>
      <c r="AH48" s="50"/>
    </row>
    <row r="49" spans="29:34" ht="13.2" x14ac:dyDescent="0.2">
      <c r="AH49" s="50"/>
    </row>
    <row r="50" spans="29:34" ht="13.2" x14ac:dyDescent="0.2">
      <c r="AH50" s="50"/>
    </row>
    <row r="51" spans="29:34" ht="13.2" x14ac:dyDescent="0.2">
      <c r="AC51" s="50"/>
      <c r="AD51" s="50"/>
      <c r="AE51" s="50"/>
      <c r="AF51" s="50"/>
      <c r="AG51" s="50"/>
      <c r="AH51" s="50"/>
    </row>
    <row r="52" spans="29:34" ht="13.2" x14ac:dyDescent="0.2"/>
    <row r="53" spans="29:34" ht="13.2" x14ac:dyDescent="0.2"/>
    <row r="54" spans="29:34" ht="13.2" x14ac:dyDescent="0.2">
      <c r="AH54" s="50"/>
    </row>
    <row r="55" spans="29:34" ht="13.2" x14ac:dyDescent="0.2"/>
    <row r="56" spans="29:34" ht="13.2" x14ac:dyDescent="0.2"/>
    <row r="57" spans="29:34" ht="13.2" x14ac:dyDescent="0.2"/>
    <row r="58" spans="29:34" ht="13.2" x14ac:dyDescent="0.2">
      <c r="AH58" s="50"/>
    </row>
    <row r="59" spans="29:34" ht="13.2" x14ac:dyDescent="0.2"/>
    <row r="60" spans="29:34" ht="13.2" x14ac:dyDescent="0.2"/>
    <row r="61" spans="29:34" ht="13.2" x14ac:dyDescent="0.2"/>
    <row r="62" spans="29:34" ht="13.2" x14ac:dyDescent="0.2"/>
    <row r="63" spans="29:34" ht="13.2" x14ac:dyDescent="0.2">
      <c r="AH63" s="50"/>
    </row>
    <row r="64" spans="29:34" ht="13.2" x14ac:dyDescent="0.2">
      <c r="AG64" s="50"/>
      <c r="AH64" s="50"/>
    </row>
    <row r="65" spans="32:34" ht="13.2" x14ac:dyDescent="0.2"/>
    <row r="66" spans="32:34" ht="13.2" x14ac:dyDescent="0.2"/>
    <row r="67" spans="32:34" ht="13.2" x14ac:dyDescent="0.2"/>
    <row r="68" spans="32:34" ht="13.2" x14ac:dyDescent="0.2"/>
    <row r="69" spans="32:34" ht="13.2" x14ac:dyDescent="0.2">
      <c r="AF69" s="50"/>
      <c r="AG69" s="50"/>
      <c r="AH69" s="50"/>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50"/>
    </row>
    <row r="83" spans="25:34" ht="13.2" x14ac:dyDescent="0.2">
      <c r="Z83" s="50"/>
      <c r="AA83" s="50"/>
      <c r="AB83" s="50"/>
      <c r="AC83" s="50"/>
      <c r="AD83" s="50"/>
      <c r="AE83" s="50"/>
      <c r="AF83" s="50"/>
      <c r="AG83" s="50"/>
      <c r="AH83" s="50"/>
    </row>
    <row r="84" spans="25:34" ht="13.2" x14ac:dyDescent="0.2"/>
    <row r="85" spans="25:34" ht="13.2" x14ac:dyDescent="0.2"/>
    <row r="86" spans="25:34" ht="13.2" x14ac:dyDescent="0.2"/>
    <row r="87" spans="25:34" ht="13.2" x14ac:dyDescent="0.2"/>
    <row r="88" spans="25:34" ht="13.2" x14ac:dyDescent="0.2">
      <c r="AH88" s="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0"/>
      <c r="AG94" s="50"/>
      <c r="AH94" s="50"/>
    </row>
    <row r="95" spans="25:34" ht="13.5" customHeight="1" x14ac:dyDescent="0.2">
      <c r="AH95" s="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0"/>
    </row>
    <row r="102" spans="33:34" ht="13.5" customHeight="1" x14ac:dyDescent="0.2"/>
    <row r="103" spans="33:34" ht="13.5" customHeight="1" x14ac:dyDescent="0.2"/>
    <row r="104" spans="33:34" ht="13.5" customHeight="1" x14ac:dyDescent="0.2">
      <c r="AG104" s="50"/>
      <c r="AH104" s="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50"/>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50"/>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51" customWidth="1"/>
    <col min="2" max="16" width="9" style="51" customWidth="1"/>
    <col min="17" max="17" width="9.109375" style="51" customWidth="1"/>
    <col min="18" max="18" width="9.109375" style="51" bestFit="1" customWidth="1"/>
    <col min="19" max="34" width="9" style="51" customWidth="1"/>
    <col min="35" max="16384" width="9" style="50" hidden="1"/>
  </cols>
  <sheetData>
    <row r="1" spans="1:34" ht="13.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row>
    <row r="2" spans="1:34" ht="13.2" x14ac:dyDescent="0.2">
      <c r="B2" s="50"/>
      <c r="T2" s="50"/>
    </row>
    <row r="3" spans="1:34" ht="13.2" x14ac:dyDescent="0.2">
      <c r="C3" s="50"/>
      <c r="D3" s="50"/>
      <c r="E3" s="50"/>
      <c r="F3" s="50"/>
      <c r="G3" s="50"/>
      <c r="H3" s="50"/>
      <c r="I3" s="50"/>
      <c r="J3" s="50"/>
      <c r="K3" s="50"/>
      <c r="L3" s="50"/>
      <c r="M3" s="50"/>
      <c r="N3" s="50"/>
      <c r="O3" s="50"/>
      <c r="P3" s="50"/>
      <c r="Q3" s="50"/>
      <c r="R3" s="50"/>
      <c r="S3" s="50"/>
      <c r="U3" s="50"/>
      <c r="V3" s="50"/>
      <c r="W3" s="50"/>
      <c r="X3" s="50"/>
      <c r="Y3" s="50"/>
      <c r="Z3" s="50"/>
      <c r="AA3" s="50"/>
      <c r="AB3" s="50"/>
      <c r="AC3" s="50"/>
      <c r="AD3" s="50"/>
      <c r="AE3" s="50"/>
      <c r="AF3" s="50"/>
      <c r="AG3" s="50"/>
      <c r="AH3" s="50"/>
    </row>
    <row r="4" spans="1:34" ht="13.2" x14ac:dyDescent="0.2"/>
    <row r="5" spans="1:34" ht="13.2" x14ac:dyDescent="0.2"/>
    <row r="6" spans="1:34" ht="13.2" x14ac:dyDescent="0.2"/>
    <row r="7" spans="1:34" ht="13.2" x14ac:dyDescent="0.2"/>
    <row r="8" spans="1:34" ht="13.2" x14ac:dyDescent="0.2"/>
    <row r="9" spans="1:34" ht="13.2" x14ac:dyDescent="0.2">
      <c r="AH9" s="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50"/>
    </row>
    <row r="18" spans="34:34" ht="13.2" x14ac:dyDescent="0.2"/>
    <row r="19" spans="34:34" ht="13.2" x14ac:dyDescent="0.2"/>
    <row r="20" spans="34:34" ht="13.2" x14ac:dyDescent="0.2">
      <c r="AH20" s="50"/>
    </row>
    <row r="21" spans="34:34" ht="13.2" x14ac:dyDescent="0.2">
      <c r="AH21" s="50"/>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50"/>
    </row>
    <row r="29" spans="34:34" ht="13.2" x14ac:dyDescent="0.2"/>
    <row r="30" spans="34:34" ht="13.2" x14ac:dyDescent="0.2"/>
    <row r="31" spans="34:34" ht="13.2" x14ac:dyDescent="0.2"/>
    <row r="32" spans="34:34" ht="13.2" x14ac:dyDescent="0.2"/>
    <row r="33" spans="2:34" ht="13.2" x14ac:dyDescent="0.2">
      <c r="B33" s="50"/>
      <c r="G33" s="50"/>
      <c r="I33" s="50"/>
    </row>
    <row r="34" spans="2:34" ht="13.2" x14ac:dyDescent="0.2">
      <c r="C34" s="50"/>
      <c r="P34" s="50"/>
      <c r="R34" s="50"/>
      <c r="U34" s="50"/>
    </row>
    <row r="35" spans="2:34" ht="13.2" x14ac:dyDescent="0.2">
      <c r="D35" s="50"/>
      <c r="E35" s="50"/>
      <c r="T35" s="50"/>
      <c r="W35" s="50"/>
      <c r="AC35" s="50"/>
      <c r="AD35" s="50"/>
      <c r="AE35" s="50"/>
      <c r="AF35" s="50"/>
      <c r="AG35" s="50"/>
      <c r="AH35" s="50"/>
    </row>
    <row r="36" spans="2:34" ht="13.2" x14ac:dyDescent="0.2">
      <c r="F36" s="50"/>
      <c r="H36" s="50"/>
      <c r="J36" s="50"/>
      <c r="K36" s="50"/>
      <c r="L36" s="50"/>
      <c r="M36" s="50"/>
      <c r="N36" s="50"/>
      <c r="O36" s="50"/>
      <c r="Q36" s="50"/>
      <c r="S36" s="50"/>
      <c r="V36" s="50"/>
      <c r="X36" s="50"/>
      <c r="Y36" s="50"/>
      <c r="Z36" s="50"/>
      <c r="AA36" s="50"/>
      <c r="AB36" s="50"/>
      <c r="AC36" s="50"/>
      <c r="AD36" s="50"/>
      <c r="AE36" s="50"/>
      <c r="AF36" s="50"/>
      <c r="AG36" s="50"/>
      <c r="AH36" s="50"/>
    </row>
    <row r="37" spans="2:34" ht="13.2" x14ac:dyDescent="0.2">
      <c r="AH37" s="50"/>
    </row>
    <row r="38" spans="2:34" ht="13.2" x14ac:dyDescent="0.2">
      <c r="AG38" s="50"/>
      <c r="AH38" s="50"/>
    </row>
    <row r="39" spans="2:34" ht="13.2" x14ac:dyDescent="0.2"/>
    <row r="40" spans="2:34" ht="13.2" x14ac:dyDescent="0.2">
      <c r="U40" s="50"/>
    </row>
    <row r="41" spans="2:34" ht="13.2" x14ac:dyDescent="0.2">
      <c r="R41" s="50"/>
    </row>
    <row r="42" spans="2:34" ht="13.2" x14ac:dyDescent="0.2">
      <c r="T42" s="50"/>
      <c r="W42" s="50"/>
    </row>
    <row r="43" spans="2:34" ht="13.2" x14ac:dyDescent="0.2">
      <c r="Q43" s="50"/>
      <c r="S43" s="50"/>
      <c r="V43" s="50"/>
      <c r="X43" s="50"/>
      <c r="Y43" s="50"/>
      <c r="Z43" s="50"/>
      <c r="AA43" s="50"/>
      <c r="AB43" s="50"/>
      <c r="AC43" s="50"/>
      <c r="AD43" s="50"/>
      <c r="AE43" s="50"/>
      <c r="AF43" s="50"/>
      <c r="AG43" s="50"/>
      <c r="AH43" s="50"/>
    </row>
    <row r="44" spans="2:34" ht="13.2" x14ac:dyDescent="0.2">
      <c r="AH44" s="50"/>
    </row>
    <row r="45" spans="2:34" ht="13.2" x14ac:dyDescent="0.2"/>
    <row r="46" spans="2:34" ht="13.2" x14ac:dyDescent="0.2"/>
    <row r="47" spans="2:34" ht="13.2" x14ac:dyDescent="0.2"/>
    <row r="48" spans="2:34" ht="13.2" x14ac:dyDescent="0.2">
      <c r="AG48" s="50"/>
      <c r="AH48" s="50"/>
    </row>
    <row r="49" spans="29:34" ht="13.2" x14ac:dyDescent="0.2">
      <c r="AH49" s="50"/>
    </row>
    <row r="50" spans="29:34" ht="13.2" x14ac:dyDescent="0.2">
      <c r="AH50" s="50"/>
    </row>
    <row r="51" spans="29:34" ht="13.2" x14ac:dyDescent="0.2">
      <c r="AC51" s="50"/>
      <c r="AD51" s="50"/>
      <c r="AE51" s="50"/>
      <c r="AF51" s="50"/>
      <c r="AG51" s="50"/>
      <c r="AH51" s="50"/>
    </row>
    <row r="52" spans="29:34" ht="13.2" x14ac:dyDescent="0.2"/>
    <row r="53" spans="29:34" ht="13.2" x14ac:dyDescent="0.2"/>
    <row r="54" spans="29:34" ht="13.2" x14ac:dyDescent="0.2">
      <c r="AH54" s="50"/>
    </row>
    <row r="55" spans="29:34" ht="13.2" x14ac:dyDescent="0.2"/>
    <row r="56" spans="29:34" ht="13.2" x14ac:dyDescent="0.2"/>
    <row r="57" spans="29:34" ht="13.2" x14ac:dyDescent="0.2"/>
    <row r="58" spans="29:34" ht="13.2" x14ac:dyDescent="0.2">
      <c r="AH58" s="50"/>
    </row>
    <row r="59" spans="29:34" ht="13.2" x14ac:dyDescent="0.2"/>
    <row r="60" spans="29:34" ht="13.2" x14ac:dyDescent="0.2"/>
    <row r="61" spans="29:34" ht="13.2" x14ac:dyDescent="0.2"/>
    <row r="62" spans="29:34" ht="13.2" x14ac:dyDescent="0.2"/>
    <row r="63" spans="29:34" ht="13.2" x14ac:dyDescent="0.2">
      <c r="AH63" s="50"/>
    </row>
    <row r="64" spans="29:34" ht="13.2" x14ac:dyDescent="0.2">
      <c r="AG64" s="50"/>
      <c r="AH64" s="50"/>
    </row>
    <row r="65" spans="32:34" ht="13.2" x14ac:dyDescent="0.2"/>
    <row r="66" spans="32:34" ht="13.2" x14ac:dyDescent="0.2"/>
    <row r="67" spans="32:34" ht="13.2" x14ac:dyDescent="0.2"/>
    <row r="68" spans="32:34" ht="13.2" x14ac:dyDescent="0.2"/>
    <row r="69" spans="32:34" ht="13.2" x14ac:dyDescent="0.2">
      <c r="AF69" s="50"/>
      <c r="AG69" s="50"/>
      <c r="AH69" s="50"/>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50"/>
    </row>
    <row r="83" spans="25:34" ht="13.2" x14ac:dyDescent="0.2">
      <c r="Z83" s="50"/>
      <c r="AA83" s="50"/>
      <c r="AB83" s="50"/>
      <c r="AC83" s="50"/>
      <c r="AD83" s="50"/>
      <c r="AE83" s="50"/>
      <c r="AF83" s="50"/>
      <c r="AG83" s="50"/>
      <c r="AH83" s="50"/>
    </row>
    <row r="84" spans="25:34" ht="13.2" x14ac:dyDescent="0.2"/>
    <row r="85" spans="25:34" ht="13.2" x14ac:dyDescent="0.2"/>
    <row r="86" spans="25:34" ht="13.2" x14ac:dyDescent="0.2"/>
    <row r="87" spans="25:34" ht="13.2" x14ac:dyDescent="0.2"/>
    <row r="88" spans="25:34" ht="13.2" x14ac:dyDescent="0.2">
      <c r="AH88" s="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0"/>
      <c r="AG94" s="50"/>
      <c r="AH94" s="50"/>
    </row>
    <row r="95" spans="25:34" ht="13.5" customHeight="1" x14ac:dyDescent="0.2">
      <c r="AH95" s="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0"/>
    </row>
    <row r="102" spans="33:34" ht="13.5" customHeight="1" x14ac:dyDescent="0.2"/>
    <row r="103" spans="33:34" ht="13.5" customHeight="1" x14ac:dyDescent="0.2"/>
    <row r="104" spans="33:34" ht="13.5" customHeight="1" x14ac:dyDescent="0.2">
      <c r="AG104" s="50"/>
      <c r="AH104" s="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50"/>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50"/>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246" customWidth="1"/>
    <col min="2" max="16" width="14.6640625" style="246" customWidth="1"/>
    <col min="17" max="16384" width="0" style="2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7"/>
      <c r="C45" s="247"/>
      <c r="D45" s="247"/>
      <c r="E45" s="247"/>
      <c r="F45" s="247"/>
      <c r="G45" s="247"/>
      <c r="H45" s="247"/>
      <c r="I45" s="247"/>
      <c r="J45" s="248" t="s">
        <v>492</v>
      </c>
    </row>
    <row r="46" spans="2:10" ht="29.25" customHeight="1" thickBot="1" x14ac:dyDescent="0.25">
      <c r="B46" s="249" t="s">
        <v>26</v>
      </c>
      <c r="C46" s="250"/>
      <c r="D46" s="250"/>
      <c r="E46" s="251" t="s">
        <v>493</v>
      </c>
      <c r="F46" s="252" t="s">
        <v>4</v>
      </c>
      <c r="G46" s="253" t="s">
        <v>5</v>
      </c>
      <c r="H46" s="253" t="s">
        <v>6</v>
      </c>
      <c r="I46" s="253" t="s">
        <v>7</v>
      </c>
      <c r="J46" s="254" t="s">
        <v>8</v>
      </c>
    </row>
    <row r="47" spans="2:10" ht="57.75" customHeight="1" x14ac:dyDescent="0.2">
      <c r="B47" s="255"/>
      <c r="C47" s="1143" t="s">
        <v>494</v>
      </c>
      <c r="D47" s="1143"/>
      <c r="E47" s="1144"/>
      <c r="F47" s="256">
        <v>13.49</v>
      </c>
      <c r="G47" s="257">
        <v>7.54</v>
      </c>
      <c r="H47" s="257">
        <v>10.76</v>
      </c>
      <c r="I47" s="257">
        <v>14.3</v>
      </c>
      <c r="J47" s="258">
        <v>17.32</v>
      </c>
    </row>
    <row r="48" spans="2:10" ht="57.75" customHeight="1" x14ac:dyDescent="0.2">
      <c r="B48" s="259"/>
      <c r="C48" s="1145" t="s">
        <v>495</v>
      </c>
      <c r="D48" s="1145"/>
      <c r="E48" s="1146"/>
      <c r="F48" s="260">
        <v>1.3</v>
      </c>
      <c r="G48" s="261">
        <v>6.14</v>
      </c>
      <c r="H48" s="261">
        <v>5.24</v>
      </c>
      <c r="I48" s="261">
        <v>9.77</v>
      </c>
      <c r="J48" s="262">
        <v>3.9</v>
      </c>
    </row>
    <row r="49" spans="2:10" ht="57.75" customHeight="1" thickBot="1" x14ac:dyDescent="0.25">
      <c r="B49" s="263"/>
      <c r="C49" s="1147" t="s">
        <v>496</v>
      </c>
      <c r="D49" s="1147"/>
      <c r="E49" s="1148"/>
      <c r="F49" s="264" t="s">
        <v>497</v>
      </c>
      <c r="G49" s="265">
        <v>0.52</v>
      </c>
      <c r="H49" s="265">
        <v>3.36</v>
      </c>
      <c r="I49" s="265">
        <v>8.31</v>
      </c>
      <c r="J49" s="266" t="s">
        <v>498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2018-08-30T10:37:36Z</dcterms:created>
  <dcterms:modified xsi:type="dcterms:W3CDTF">2018-10-24T11:20:36Z</dcterms:modified>
  <cp:category/>
</cp:coreProperties>
</file>