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s1221m\Desktop\担当修正用\"/>
    </mc:Choice>
  </mc:AlternateContent>
  <xr:revisionPtr revIDLastSave="0" documentId="13_ncr:1_{F99703E7-B14E-407D-BD6E-8160C405997F}" xr6:coauthVersionLast="37" xr6:coauthVersionMax="37" xr10:uidLastSave="{00000000-0000-0000-0000-000000000000}"/>
  <bookViews>
    <workbookView xWindow="0" yWindow="0" windowWidth="20496" windowHeight="7776"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79021"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AM36" i="9"/>
  <c r="C36"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AM34" i="9" s="1"/>
  <c r="BE34" i="9" l="1"/>
  <c r="BE35" i="9" s="1"/>
  <c r="BE36" i="9" s="1"/>
  <c r="BW34" i="9" s="1"/>
  <c r="BW35" i="9" s="1"/>
  <c r="BW36" i="9" s="1"/>
  <c r="BW37" i="9" s="1"/>
  <c r="BW38" i="9" s="1"/>
  <c r="BW39" i="9" s="1"/>
  <c r="BW40" i="9" s="1"/>
  <c r="BW41" i="9" s="1"/>
  <c r="CO34" i="9" l="1"/>
  <c r="CO35" i="9" s="1"/>
  <c r="CO36" i="9" s="1"/>
</calcChain>
</file>

<file path=xl/sharedStrings.xml><?xml version="1.0" encoding="utf-8"?>
<sst xmlns="http://schemas.openxmlformats.org/spreadsheetml/2006/main" count="1081" uniqueCount="565">
  <si>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</si>
  <si>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</si>
  <si>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</si>
  <si>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</si>
  <si>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</si>
  <si>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</si>
  <si>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</si>
  <si>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</si>
  <si>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</si>
  <si>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</si>
  <si>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</si>
  <si>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</si>
  <si>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</si>
  <si>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</si>
  <si>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</si>
  <si>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</si>
  <si>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</si>
  <si>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</si>
  <si>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</si>
  <si>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</si>
  <si>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</si>
  <si>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</si>
  <si>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</si>
  <si>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</si>
  <si>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</si>
  <si>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</si>
  <si>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</si>
  <si>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</si>
  <si>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</si>
  <si>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</si>
  <si>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</si>
  <si>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</si>
  <si>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</si>
  <si>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</si>
  <si>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</si>
  <si>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</si>
  <si>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</si>
  <si>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</si>
  <si>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</si>
  <si>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</si>
  <si>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</si>
  <si>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</si>
  <si>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</si>
  <si>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</si>
  <si>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</si>
  <si>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</si>
  <si>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</si>
  <si>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</si>
  <si>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</si>
  <si>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</si>
  <si>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</si>
  <si>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</si>
  <si>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</si>
  <si>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</si>
  <si>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</si>
  <si>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</si>
  <si>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</si>
  <si>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</si>
  <si>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</si>
  <si>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</si>
  <si>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</si>
  <si>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</si>
  <si>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</si>
  <si>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</si>
  <si>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</si>
  <si>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</si>
  <si>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</si>
  <si>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</si>
  <si>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</si>
  <si>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</si>
  <si>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</si>
  <si>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</si>
  <si>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</si>
  <si>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</si>
  <si>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</si>
  <si>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</si>
  <si>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</si>
  <si>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</si>
  <si>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</si>
  <si>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</si>
  <si>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</si>
  <si>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</si>
  <si>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</si>
  <si>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</si>
  <si>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</si>
  <si>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</si>
  <si>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</si>
  <si>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</si>
  <si>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</si>
  <si>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</si>
  <si>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</si>
  <si>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</si>
  <si>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</si>
  <si>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</si>
  <si>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</si>
  <si>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</si>
  <si>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</si>
  <si>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</si>
  <si>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</si>
  <si>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</si>
  <si>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</si>
  <si>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</si>
  <si>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</si>
  <si>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</si>
  <si>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</si>
  <si>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</si>
  <si>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</si>
  <si>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</si>
  <si>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</si>
  <si>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</si>
  <si>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</si>
  <si>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</si>
  <si>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</si>
  <si>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</si>
  <si>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</si>
  <si>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</si>
  <si>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</si>
  <si>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</si>
  <si>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</si>
  <si>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</si>
  <si>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</si>
  <si>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</si>
  <si>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</si>
  <si>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</si>
  <si>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</si>
  <si>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</si>
  <si>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</si>
  <si>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</si>
  <si>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</si>
  <si>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</si>
  <si>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</si>
  <si>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</si>
  <si>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</si>
  <si>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</si>
  <si>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</si>
  <si>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</si>
  <si>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</si>
  <si>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</si>
  <si>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</si>
  <si>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</si>
  <si>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</si>
  <si>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</si>
  <si>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</si>
  <si>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</si>
  <si>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</si>
  <si>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</si>
  <si>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</si>
  <si>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</si>
  <si>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</si>
  <si>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</si>
  <si>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</si>
  <si>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</si>
  <si>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</si>
  <si>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</si>
  <si>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</si>
  <si>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</si>
  <si>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</si>
  <si>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</si>
  <si>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</si>
  <si>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</si>
  <si>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</si>
  <si>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</si>
  <si>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</si>
  <si>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</si>
  <si>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</si>
  <si>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</si>
  <si>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</si>
  <si>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</si>
  <si>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</si>
  <si>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</si>
  <si>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</si>
  <si>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</si>
  <si>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</si>
  <si>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</si>
  <si>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</si>
  <si>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</si>
  <si>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</si>
  <si>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</si>
  <si>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</si>
  <si>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</si>
  <si>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</si>
  <si>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</si>
  <si>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</si>
  <si>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</si>
  <si>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</si>
  <si>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</si>
  <si>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</si>
  <si>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</si>
  <si>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</si>
  <si>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</si>
  <si>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</si>
  <si>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</si>
  <si>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</si>
  <si>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</si>
  <si>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</si>
  <si>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</si>
  <si>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宮崎県川南町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</si>
  <si>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</si>
  <si>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</si>
  <si>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</si>
  <si>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</si>
  <si>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</si>
  <si>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</si>
  <si>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</si>
  <si>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</si>
  <si>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</si>
  <si>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</si>
  <si>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</si>
  <si>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</si>
  <si>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</si>
  <si>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</si>
  <si>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</si>
  <si>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</si>
  <si>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</si>
  <si>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</si>
  <si>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</si>
  <si>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</si>
  <si>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</si>
  <si>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</si>
  <si>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</si>
  <si>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</si>
  <si>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</si>
  <si>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</si>
  <si>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</si>
  <si>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</si>
  <si>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</si>
  <si>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</si>
  <si>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</si>
  <si>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</si>
  <si>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</si>
  <si>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</si>
  <si>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</si>
  <si>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</si>
  <si>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</si>
  <si>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</si>
  <si>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</si>
  <si>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</si>
  <si>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</si>
  <si>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</si>
  <si>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</si>
  <si>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</si>
  <si>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</si>
  <si>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</si>
  <si>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</si>
  <si>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</si>
  <si>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</si>
  <si>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</si>
  <si>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</si>
  <si>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</si>
  <si>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</si>
  <si>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</si>
  <si>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</si>
  <si>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</si>
  <si>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</si>
  <si>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</si>
  <si>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</si>
  <si>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</si>
  <si>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</si>
  <si>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</si>
  <si>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</si>
  <si>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</si>
  <si>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</si>
  <si>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</si>
  <si>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</si>
  <si>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</si>
  <si>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</si>
  <si>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</si>
  <si>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</si>
  <si>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</si>
  <si>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</si>
  <si>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</si>
  <si>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</si>
  <si>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</si>
  <si>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</si>
  <si>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</si>
  <si>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</si>
  <si>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</si>
  <si>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</si>
  <si>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</si>
  <si>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</si>
  <si>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</si>
  <si>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</si>
  <si>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</si>
  <si>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</si>
  <si>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</si>
  <si>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</si>
  <si>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</si>
  <si>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</si>
  <si>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</si>
  <si>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</si>
  <si>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</si>
  <si>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</si>
  <si>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</si>
  <si>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</si>
  <si>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</si>
  <si>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</si>
  <si>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</si>
  <si>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</si>
  <si>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</si>
  <si>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</si>
  <si>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</si>
  <si>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</si>
  <si>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</si>
  <si>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</si>
  <si>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</si>
  <si>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</si>
  <si>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</si>
  <si>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</si>
  <si>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</si>
  <si>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</si>
  <si>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</si>
  <si>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</si>
  <si>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</si>
  <si>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</si>
  <si>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</si>
  <si>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</si>
  <si>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</si>
  <si>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</si>
  <si>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</si>
  <si>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</si>
  <si>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</si>
  <si>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</si>
  <si>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</si>
  <si>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</si>
  <si>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</si>
  <si>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</si>
  <si>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</si>
  <si>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</si>
  <si>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</si>
  <si>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</si>
  <si>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</si>
  <si>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</si>
  <si>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</si>
  <si>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</si>
  <si>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</si>
  <si>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</si>
  <si>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</si>
  <si>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</si>
  <si>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</si>
  <si>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</si>
  <si>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</si>
  <si>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</si>
  <si>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</si>
  <si>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</si>
  <si>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</si>
  <si>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宮崎県川南町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</si>
  <si>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</si>
  <si>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</si>
  <si>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</si>
  <si>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</si>
  <si>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</si>
  <si>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</si>
  <si>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</si>
  <si>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</si>
  <si>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</si>
  <si>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</si>
  <si>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</si>
  <si>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</si>
  <si>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</si>
  <si>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</si>
  <si>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</si>
  <si>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</si>
  <si>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</si>
  <si>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</si>
  <si>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</si>
  <si>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</si>
  <si>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</si>
  <si>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</si>
  <si>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</si>
  <si>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</si>
  <si>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</si>
  <si>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</si>
  <si>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</si>
  <si>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</si>
  <si>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</si>
  <si>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</si>
  <si>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</si>
  <si>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</si>
  <si>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</si>
  <si>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</si>
  <si>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介護認定審査会特別会計</t>
    <phoneticPr fontId="5"/>
  </si>
  <si>
    <t>介護保険特別会計</t>
    <phoneticPr fontId="5"/>
  </si>
  <si>
    <t>後期高齢者医療特別会計</t>
    <phoneticPr fontId="5"/>
  </si>
  <si>
    <t>水道事業会計</t>
    <phoneticPr fontId="5"/>
  </si>
  <si>
    <t>法適用企業</t>
    <phoneticPr fontId="5"/>
  </si>
  <si>
    <t>営農飲雑用水事業特別会計</t>
    <phoneticPr fontId="5"/>
  </si>
  <si>
    <t>法非適用企業</t>
    <phoneticPr fontId="5"/>
  </si>
  <si>
    <t>漁業集落排水事業特別会計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</si>
  <si>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</si>
  <si>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</si>
  <si>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</si>
  <si>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</si>
  <si>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</si>
  <si>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</si>
  <si>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</si>
  <si>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</si>
  <si>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</si>
  <si>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</si>
  <si>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</si>
  <si>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</si>
  <si>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</si>
  <si>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</si>
  <si>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</si>
  <si>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</si>
  <si>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</si>
  <si>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</si>
  <si>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</si>
  <si>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</si>
  <si>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</si>
  <si>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</si>
  <si>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</si>
  <si>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</si>
  <si>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</si>
  <si>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</si>
  <si>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</si>
  <si>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</si>
  <si>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</si>
  <si>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</si>
  <si>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</si>
  <si>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</si>
  <si>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</si>
  <si>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</si>
  <si>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</si>
  <si>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</si>
  <si>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</si>
  <si>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</si>
  <si>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</si>
  <si>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</si>
  <si>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</si>
  <si>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</si>
  <si>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</si>
  <si>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</si>
  <si>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</si>
  <si>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</si>
  <si>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</si>
  <si>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</si>
  <si>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</si>
  <si>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</si>
  <si>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</si>
  <si>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</si>
  <si>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</si>
  <si>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</si>
  <si>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</si>
  <si>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</si>
  <si>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</si>
  <si>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</si>
  <si>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</si>
  <si>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</si>
  <si>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</si>
  <si>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</si>
  <si>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</si>
  <si>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</si>
  <si>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</si>
  <si>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</si>
  <si>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</si>
  <si>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</si>
  <si>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</si>
  <si>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</si>
  <si>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</si>
  <si>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</si>
  <si>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</si>
  <si>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</si>
  <si>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</si>
  <si>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</si>
  <si>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</si>
  <si>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</si>
  <si>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</si>
  <si>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</si>
  <si>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</si>
  <si>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</si>
  <si>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</si>
  <si>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</si>
  <si>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</si>
  <si>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</si>
  <si>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</si>
  <si>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</si>
  <si>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</si>
  <si>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</si>
  <si>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</si>
  <si>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</si>
  <si>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</si>
  <si>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</si>
  <si>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</si>
  <si>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</si>
  <si>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</si>
  <si>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</si>
  <si>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</si>
  <si>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</si>
  <si>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</si>
  <si>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</si>
  <si>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</si>
  <si>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</si>
  <si>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</si>
  <si>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</si>
  <si>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</si>
  <si>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</si>
  <si>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</si>
  <si>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</si>
  <si>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</si>
  <si>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</si>
  <si>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</si>
  <si>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</si>
  <si>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</si>
  <si>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</si>
  <si>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</si>
  <si>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</si>
  <si>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</si>
  <si>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</si>
  <si>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</si>
  <si>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</si>
  <si>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</si>
  <si>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</si>
  <si>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</si>
  <si>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</si>
  <si>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</si>
  <si>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</si>
  <si>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</si>
  <si>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</si>
  <si>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</si>
  <si>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</si>
  <si>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</si>
  <si>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</si>
  <si>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</si>
  <si>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</si>
  <si>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</si>
  <si>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国民健康保険事業特別会計</t>
  </si>
  <si>
    <t>一般会計</t>
  </si>
  <si>
    <t>介護保険特別会計</t>
  </si>
  <si>
    <t>下水道事業特別会計</t>
  </si>
  <si>
    <t>漁業集落排水事業特別会計</t>
  </si>
  <si>
    <t>営農飲雑用水事業特別会計</t>
  </si>
  <si>
    <t>後期高齢者医療特別会計</t>
  </si>
  <si>
    <t>その他会計（赤字）</t>
  </si>
  <si>
    <t>その他会計（黒字）</t>
  </si>
  <si>
    <t>社団法人　尾鈴農業公社</t>
    <rPh sb="0" eb="2">
      <t>シャダン</t>
    </rPh>
    <rPh sb="2" eb="4">
      <t>ホウジン</t>
    </rPh>
    <rPh sb="5" eb="6">
      <t>オ</t>
    </rPh>
    <rPh sb="6" eb="7">
      <t>スズ</t>
    </rPh>
    <rPh sb="7" eb="9">
      <t>ノウギョウ</t>
    </rPh>
    <rPh sb="9" eb="11">
      <t>コウシャ</t>
    </rPh>
    <phoneticPr fontId="2"/>
  </si>
  <si>
    <t>西都児湯環境整備事務組合</t>
    <rPh sb="0" eb="2">
      <t>サイト</t>
    </rPh>
    <rPh sb="2" eb="4">
      <t>コユ</t>
    </rPh>
    <rPh sb="4" eb="6">
      <t>カンキョウ</t>
    </rPh>
    <rPh sb="6" eb="8">
      <t>セイビ</t>
    </rPh>
    <rPh sb="8" eb="10">
      <t>ジム</t>
    </rPh>
    <rPh sb="10" eb="12">
      <t>クミアイ</t>
    </rPh>
    <phoneticPr fontId="2"/>
  </si>
  <si>
    <t>宮崎県東児湯消防組合</t>
    <rPh sb="0" eb="3">
      <t>ミヤザキケン</t>
    </rPh>
    <rPh sb="3" eb="4">
      <t>ヒガシ</t>
    </rPh>
    <rPh sb="4" eb="6">
      <t>コユ</t>
    </rPh>
    <rPh sb="6" eb="8">
      <t>ショウボウ</t>
    </rPh>
    <rPh sb="8" eb="10">
      <t>クミアイ</t>
    </rPh>
    <phoneticPr fontId="2"/>
  </si>
  <si>
    <t>川南・都農衛生組合</t>
    <rPh sb="0" eb="2">
      <t>カワミナミ</t>
    </rPh>
    <rPh sb="3" eb="5">
      <t>ツノ</t>
    </rPh>
    <rPh sb="5" eb="7">
      <t>エイセイ</t>
    </rPh>
    <rPh sb="7" eb="9">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</si>
  <si>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</si>
  <si>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phoneticPr fontId="2"/>
  </si>
  <si>
    <t>宮崎県自治会館管理組合</t>
    <rPh sb="0" eb="3">
      <t>ミヤザキケン</t>
    </rPh>
    <rPh sb="3" eb="5">
      <t>ジチ</t>
    </rPh>
    <rPh sb="5" eb="7">
      <t>カイカン</t>
    </rPh>
    <rPh sb="7" eb="9">
      <t>カンリ</t>
    </rPh>
    <rPh sb="9" eb="11">
      <t>クミアイ</t>
    </rPh>
    <phoneticPr fontId="2"/>
  </si>
  <si>
    <t>宮崎県環境整備公社</t>
    <rPh sb="0" eb="3">
      <t>ミヤザキケン</t>
    </rPh>
    <rPh sb="3" eb="5">
      <t>カンキョウ</t>
    </rPh>
    <rPh sb="5" eb="7">
      <t>セイビ</t>
    </rPh>
    <rPh sb="7" eb="9">
      <t>コウシャ</t>
    </rPh>
    <phoneticPr fontId="2"/>
  </si>
  <si>
    <t>宮崎県後期高齢者広域連合（一般会計）</t>
    <rPh sb="0" eb="3">
      <t>ミヤザキケン</t>
    </rPh>
    <rPh sb="3" eb="5">
      <t>コウキ</t>
    </rPh>
    <rPh sb="5" eb="8">
      <t>コウレイシャ</t>
    </rPh>
    <rPh sb="8" eb="10">
      <t>コウイキ</t>
    </rPh>
    <rPh sb="10" eb="12">
      <t>レンゴウ</t>
    </rPh>
    <rPh sb="13" eb="15">
      <t>イッパン</t>
    </rPh>
    <rPh sb="15" eb="17">
      <t>カイケイ</t>
    </rPh>
    <phoneticPr fontId="2"/>
  </si>
  <si>
    <t>-</t>
    <phoneticPr fontId="2"/>
  </si>
  <si>
    <t>-</t>
    <phoneticPr fontId="2"/>
  </si>
  <si>
    <t>-</t>
    <phoneticPr fontId="2"/>
  </si>
  <si>
    <t>-</t>
    <phoneticPr fontId="2"/>
  </si>
  <si>
    <t>-</t>
    <phoneticPr fontId="2"/>
  </si>
  <si>
    <t>児湯広域森林組合</t>
    <rPh sb="0" eb="2">
      <t>コユ</t>
    </rPh>
    <rPh sb="2" eb="4">
      <t>コウイキ</t>
    </rPh>
    <rPh sb="4" eb="6">
      <t>シンリン</t>
    </rPh>
    <rPh sb="6" eb="8">
      <t>クミアイ</t>
    </rPh>
    <phoneticPr fontId="2"/>
  </si>
  <si>
    <t>-</t>
    <phoneticPr fontId="2"/>
  </si>
  <si>
    <t>-</t>
    <phoneticPr fontId="2"/>
  </si>
  <si>
    <t>宮崎県後期高齢者広域連合（特別会計）</t>
    <rPh sb="0" eb="3">
      <t>ミヤザキケン</t>
    </rPh>
    <rPh sb="3" eb="5">
      <t>コウキ</t>
    </rPh>
    <rPh sb="5" eb="8">
      <t>コウレイシャ</t>
    </rPh>
    <rPh sb="8" eb="10">
      <t>コウイキ</t>
    </rPh>
    <rPh sb="10" eb="12">
      <t>レンゴウ</t>
    </rPh>
    <rPh sb="13" eb="15">
      <t>トクベツ</t>
    </rPh>
    <rPh sb="15" eb="17">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</si>
  <si>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</si>
  <si>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</si>
  <si>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</si>
  <si>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将来負担比率は数値なしの状況である。有形固定資産減価償却率については、類似団体とほぼ同じ数値である。今後老朽化の進む公共施設に対して、計画的にその対策に取り組んでいく。</t>
    <phoneticPr fontId="2"/>
  </si>
  <si>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</si>
  <si>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</si>
  <si>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</si>
  <si>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</si>
  <si>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</si>
  <si>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</si>
  <si>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将来負担比率は数値なしである。ただ老朽化の進む公共施設の更新工事等大きな支出が見込まれるので、今後実質公債費比率の数値も上昇すると考えられる。</t>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</si>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</sst>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0" fillId="0" borderId="98"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 7" xfId="38" xr:uid="{00000000-0005-0000-0000-00001F000000}"/>
    <cellStyle name="標準_【レイアウト】（県）資料３（Ｐ２）　歳出比較分析表" xfId="34" xr:uid="{00000000-0005-0000-0000-000020000000}"/>
    <cellStyle name="標準_【レイアウト】（市）資料３（Ｐ２）　歳出比較分析表" xfId="35" xr:uid="{00000000-0005-0000-0000-000021000000}"/>
    <cellStyle name="標準_APAHO251300" xfId="36" xr:uid="{00000000-0005-0000-0000-000022000000}"/>
    <cellStyle name="標準_APAHO252300" xfId="37" xr:uid="{00000000-0005-0000-0000-000023000000}"/>
    <cellStyle name="標準_Book1" xfId="31" xr:uid="{00000000-0005-0000-0000-000024000000}"/>
    <cellStyle name="標準_O-JJ0722-001-3_決算状況カード(各会計・関係団体)_O-JJ1016-001-3_財政状況資料集(決算状況カード(各会計・関係団体))(Rev2)2" xfId="32" xr:uid="{00000000-0005-0000-0000-000025000000}"/>
    <cellStyle name="標準_O-JJ0722-001-8_連結実質赤字比率に係る赤字・黒字の構成分析" xfId="2" xr:uid="{00000000-0005-0000-0000-00002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79181</c:v>
                </c:pt>
                <c:pt idx="1">
                  <c:v>118124</c:v>
                </c:pt>
                <c:pt idx="2">
                  <c:v>101693</c:v>
                </c:pt>
                <c:pt idx="3">
                  <c:v>96635</c:v>
                </c:pt>
                <c:pt idx="4">
                  <c:v>97062</c:v>
                </c:pt>
              </c:numCache>
            </c:numRef>
          </c:val>
          <c:smooth val="0"/>
          <c:extLst>
            <c:ext xmlns:c16="http://schemas.microsoft.com/office/drawing/2014/chart" uri="{C3380CC4-5D6E-409C-BE32-E72D297353CC}">
              <c16:uniqueId val="{00000000-840E-43AF-9D46-D184EF80D83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59706</c:v>
                </c:pt>
                <c:pt idx="1">
                  <c:v>49001</c:v>
                </c:pt>
                <c:pt idx="2">
                  <c:v>117723</c:v>
                </c:pt>
                <c:pt idx="3">
                  <c:v>58658</c:v>
                </c:pt>
                <c:pt idx="4">
                  <c:v>43239</c:v>
                </c:pt>
              </c:numCache>
            </c:numRef>
          </c:val>
          <c:smooth val="0"/>
          <c:extLst>
            <c:ext xmlns:c16="http://schemas.microsoft.com/office/drawing/2014/chart" uri="{C3380CC4-5D6E-409C-BE32-E72D297353CC}">
              <c16:uniqueId val="{00000001-840E-43AF-9D46-D184EF80D834}"/>
            </c:ext>
          </c:extLst>
        </c:ser>
        <c:dLbls>
          <c:showLegendKey val="0"/>
          <c:showVal val="0"/>
          <c:showCatName val="0"/>
          <c:showSerName val="0"/>
          <c:showPercent val="0"/>
          <c:showBubbleSize val="0"/>
        </c:dLbls>
        <c:marker val="1"/>
        <c:smooth val="0"/>
        <c:axId val="480878472"/>
        <c:axId val="480880824"/>
      </c:lineChart>
      <c:catAx>
        <c:axId val="480878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0880824"/>
        <c:crosses val="autoZero"/>
        <c:auto val="1"/>
        <c:lblAlgn val="ctr"/>
        <c:lblOffset val="100"/>
        <c:tickLblSkip val="1"/>
        <c:tickMarkSkip val="1"/>
        <c:noMultiLvlLbl val="0"/>
      </c:catAx>
      <c:valAx>
        <c:axId val="48088082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0878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3.49</c:v>
                </c:pt>
                <c:pt idx="1">
                  <c:v>3.53</c:v>
                </c:pt>
                <c:pt idx="2">
                  <c:v>4.29</c:v>
                </c:pt>
                <c:pt idx="3">
                  <c:v>3.99</c:v>
                </c:pt>
                <c:pt idx="4">
                  <c:v>4.5199999999999996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16.22</c:v>
                </c:pt>
                <c:pt idx="1">
                  <c:v>17.66</c:v>
                </c:pt>
                <c:pt idx="2">
                  <c:v>21.82</c:v>
                </c:pt>
                <c:pt idx="3">
                  <c:v>26.2</c:v>
                </c:pt>
                <c:pt idx="4">
                  <c:v>28.61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80881608"/>
        <c:axId val="480876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2.23</c:v>
                </c:pt>
                <c:pt idx="1">
                  <c:v>1.47</c:v>
                </c:pt>
                <c:pt idx="2">
                  <c:v>4.46</c:v>
                </c:pt>
                <c:pt idx="3">
                  <c:v>6.15</c:v>
                </c:pt>
                <c:pt idx="4">
                  <c:v>15.14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80881608"/>
        <c:axId val="480876904"/>
      </c:lineChart>
      <c:catAx>
        <c:axId val="480881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0876904"/>
        <c:crosses val="autoZero"/>
        <c:auto val="1"/>
        <c:lblAlgn val="ctr"/>
        <c:lblOffset val="100"/>
        <c:tickLblSkip val="1"/>
        <c:tickMarkSkip val="1"/>
        <c:noMultiLvlLbl val="0"/>
      </c:catAx>
      <c:valAx>
        <c:axId val="480876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881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0.05</c:v>
                </c:pt>
                <c:pt idx="2">
                  <c:v>#N/A</c:v>
                </c:pt>
                <c:pt idx="3">
                  <c:v>0.03</c:v>
                </c:pt>
                <c:pt idx="4">
                  <c:v>#N/A</c:v>
                </c:pt>
                <c:pt idx="5">
                  <c:v>0.02</c:v>
                </c:pt>
                <c:pt idx="6">
                  <c:v>#N/A</c:v>
                </c:pt>
                <c:pt idx="7">
                  <c:v>0.02</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営農飲雑用水事業特別会計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0.05</c:v>
                </c:pt>
                <c:pt idx="4">
                  <c:v>#N/A</c:v>
                </c:pt>
                <c:pt idx="5">
                  <c:v>0.02</c:v>
                </c:pt>
                <c:pt idx="6">
                  <c:v>#N/A</c:v>
                </c:pt>
                <c:pt idx="7">
                  <c:v>0.04</c:v>
                </c:pt>
                <c:pt idx="8">
                  <c:v>#N/A</c:v>
                </c:pt>
                <c:pt idx="9">
                  <c:v>0.05</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漁業集落排水事業特別会計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0.03</c:v>
                </c:pt>
                <c:pt idx="8">
                  <c:v>#N/A</c:v>
                </c:pt>
                <c:pt idx="9">
                  <c:v>0.09</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0.09</c:v>
                </c:pt>
                <c:pt idx="2">
                  <c:v>#N/A</c:v>
                </c:pt>
                <c:pt idx="3">
                  <c:v>7.0000000000000007E-2</c:v>
                </c:pt>
                <c:pt idx="4">
                  <c:v>#N/A</c:v>
                </c:pt>
                <c:pt idx="5">
                  <c:v>0.12</c:v>
                </c:pt>
                <c:pt idx="6">
                  <c:v>#N/A</c:v>
                </c:pt>
                <c:pt idx="7">
                  <c:v>7.0000000000000007E-2</c:v>
                </c:pt>
                <c:pt idx="8">
                  <c:v>#N/A</c:v>
                </c:pt>
                <c:pt idx="9">
                  <c:v>0.12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0.81</c:v>
                </c:pt>
                <c:pt idx="2">
                  <c:v>#N/A</c:v>
                </c:pt>
                <c:pt idx="3">
                  <c:v>0.97</c:v>
                </c:pt>
                <c:pt idx="4">
                  <c:v>#N/A</c:v>
                </c:pt>
                <c:pt idx="5">
                  <c:v>0.55000000000000004</c:v>
                </c:pt>
                <c:pt idx="6">
                  <c:v>#N/A</c:v>
                </c:pt>
                <c:pt idx="7">
                  <c:v>1.05</c:v>
                </c:pt>
                <c:pt idx="8">
                  <c:v>#N/A</c:v>
                </c:pt>
                <c:pt idx="9">
                  <c:v>1.64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3.49</c:v>
                </c:pt>
                <c:pt idx="2">
                  <c:v>#N/A</c:v>
                </c:pt>
                <c:pt idx="3">
                  <c:v>3.52</c:v>
                </c:pt>
                <c:pt idx="4">
                  <c:v>#N/A</c:v>
                </c:pt>
                <c:pt idx="5">
                  <c:v>4.29</c:v>
                </c:pt>
                <c:pt idx="6">
                  <c:v>#N/A</c:v>
                </c:pt>
                <c:pt idx="7">
                  <c:v>3.99</c:v>
                </c:pt>
                <c:pt idx="8">
                  <c:v>#N/A</c:v>
                </c:pt>
                <c:pt idx="9">
                  <c:v>4.51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5.36</c:v>
                </c:pt>
                <c:pt idx="2">
                  <c:v>#N/A</c:v>
                </c:pt>
                <c:pt idx="3">
                  <c:v>4.66</c:v>
                </c:pt>
                <c:pt idx="4">
                  <c:v>#N/A</c:v>
                </c:pt>
                <c:pt idx="5">
                  <c:v>3.17</c:v>
                </c:pt>
                <c:pt idx="6">
                  <c:v>#N/A</c:v>
                </c:pt>
                <c:pt idx="7">
                  <c:v>4.24</c:v>
                </c:pt>
                <c:pt idx="8">
                  <c:v>#N/A</c:v>
                </c:pt>
                <c:pt idx="9">
                  <c:v>5.45</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12.52</c:v>
                </c:pt>
                <c:pt idx="2">
                  <c:v>#N/A</c:v>
                </c:pt>
                <c:pt idx="3">
                  <c:v>11.32</c:v>
                </c:pt>
                <c:pt idx="4">
                  <c:v>#N/A</c:v>
                </c:pt>
                <c:pt idx="5">
                  <c:v>10.91</c:v>
                </c:pt>
                <c:pt idx="6">
                  <c:v>#N/A</c:v>
                </c:pt>
                <c:pt idx="7">
                  <c:v>11.06</c:v>
                </c:pt>
                <c:pt idx="8">
                  <c:v>#N/A</c:v>
                </c:pt>
                <c:pt idx="9">
                  <c:v>12.28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80874944"/>
        <c:axId val="480875336"/>
      </c:barChart>
      <c:catAx>
        <c:axId val="48087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0875336"/>
        <c:crosses val="autoZero"/>
        <c:auto val="1"/>
        <c:lblAlgn val="ctr"/>
        <c:lblOffset val="100"/>
        <c:tickLblSkip val="1"/>
        <c:tickMarkSkip val="1"/>
        <c:noMultiLvlLbl val="0"/>
      </c:catAx>
      <c:valAx>
        <c:axId val="480875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874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474</c:v>
                </c:pt>
                <c:pt idx="5">
                  <c:v>478</c:v>
                </c:pt>
                <c:pt idx="8">
                  <c:v>480</c:v>
                </c:pt>
                <c:pt idx="11">
                  <c:v>713</c:v>
                </c:pt>
                <c:pt idx="14">
                  <c:v>476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10</c:v>
                </c:pt>
                <c:pt idx="3">
                  <c:v>6</c:v>
                </c:pt>
                <c:pt idx="6">
                  <c:v>4</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91</c:v>
                </c:pt>
                <c:pt idx="3">
                  <c:v>91</c:v>
                </c:pt>
                <c:pt idx="6">
                  <c:v>90</c:v>
                </c:pt>
                <c:pt idx="9">
                  <c:v>110</c:v>
                </c:pt>
                <c:pt idx="12">
                  <c:v>110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76</c:v>
                </c:pt>
                <c:pt idx="3">
                  <c:v>76</c:v>
                </c:pt>
                <c:pt idx="6">
                  <c:v>84</c:v>
                </c:pt>
                <c:pt idx="9">
                  <c:v>71</c:v>
                </c:pt>
                <c:pt idx="12">
                  <c:v>80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719</c:v>
                </c:pt>
                <c:pt idx="3">
                  <c:v>672</c:v>
                </c:pt>
                <c:pt idx="6">
                  <c:v>654</c:v>
                </c:pt>
                <c:pt idx="9">
                  <c:v>629</c:v>
                </c:pt>
                <c:pt idx="12">
                  <c:v>560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80880040"/>
        <c:axId val="480876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422</c:v>
                </c:pt>
                <c:pt idx="2">
                  <c:v>#N/A</c:v>
                </c:pt>
                <c:pt idx="3">
                  <c:v>#N/A</c:v>
                </c:pt>
                <c:pt idx="4">
                  <c:v>367</c:v>
                </c:pt>
                <c:pt idx="5">
                  <c:v>#N/A</c:v>
                </c:pt>
                <c:pt idx="6">
                  <c:v>#N/A</c:v>
                </c:pt>
                <c:pt idx="7">
                  <c:v>352</c:v>
                </c:pt>
                <c:pt idx="8">
                  <c:v>#N/A</c:v>
                </c:pt>
                <c:pt idx="9">
                  <c:v>#N/A</c:v>
                </c:pt>
                <c:pt idx="10">
                  <c:v>97</c:v>
                </c:pt>
                <c:pt idx="11">
                  <c:v>#N/A</c:v>
                </c:pt>
                <c:pt idx="12">
                  <c:v>#N/A</c:v>
                </c:pt>
                <c:pt idx="13">
                  <c:v>274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80880040"/>
        <c:axId val="480876512"/>
      </c:lineChart>
      <c:catAx>
        <c:axId val="480880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0876512"/>
        <c:crosses val="autoZero"/>
        <c:auto val="1"/>
        <c:lblAlgn val="ctr"/>
        <c:lblOffset val="100"/>
        <c:tickLblSkip val="1"/>
        <c:tickMarkSkip val="1"/>
        <c:noMultiLvlLbl val="0"/>
      </c:catAx>
      <c:valAx>
        <c:axId val="480876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880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4822</c:v>
                </c:pt>
                <c:pt idx="5">
                  <c:v>4808</c:v>
                </c:pt>
                <c:pt idx="8">
                  <c:v>4813</c:v>
                </c:pt>
                <c:pt idx="11">
                  <c:v>5112</c:v>
                </c:pt>
                <c:pt idx="14">
                  <c:v>4679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273</c:v>
                </c:pt>
                <c:pt idx="5">
                  <c:v>243</c:v>
                </c:pt>
                <c:pt idx="8">
                  <c:v>216</c:v>
                </c:pt>
                <c:pt idx="11">
                  <c:v>189</c:v>
                </c:pt>
                <c:pt idx="14">
                  <c:v>164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4304</c:v>
                </c:pt>
                <c:pt idx="5">
                  <c:v>4993</c:v>
                </c:pt>
                <c:pt idx="8">
                  <c:v>4734</c:v>
                </c:pt>
                <c:pt idx="11">
                  <c:v>5510</c:v>
                </c:pt>
                <c:pt idx="14">
                  <c:v>5732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7</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1618</c:v>
                </c:pt>
                <c:pt idx="3">
                  <c:v>1434</c:v>
                </c:pt>
                <c:pt idx="6">
                  <c:v>1413</c:v>
                </c:pt>
                <c:pt idx="9">
                  <c:v>1324</c:v>
                </c:pt>
                <c:pt idx="12">
                  <c:v>1289</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700</c:v>
                </c:pt>
                <c:pt idx="3">
                  <c:v>711</c:v>
                </c:pt>
                <c:pt idx="6">
                  <c:v>782</c:v>
                </c:pt>
                <c:pt idx="9">
                  <c:v>712</c:v>
                </c:pt>
                <c:pt idx="12">
                  <c:v>608</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1153</c:v>
                </c:pt>
                <c:pt idx="3">
                  <c:v>961</c:v>
                </c:pt>
                <c:pt idx="6">
                  <c:v>897</c:v>
                </c:pt>
                <c:pt idx="9">
                  <c:v>730</c:v>
                </c:pt>
                <c:pt idx="12">
                  <c:v>768</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c:v>
                </c:pt>
                <c:pt idx="3">
                  <c:v>5</c:v>
                </c:pt>
                <c:pt idx="6">
                  <c:v>1</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6505</c:v>
                </c:pt>
                <c:pt idx="3">
                  <c:v>6289</c:v>
                </c:pt>
                <c:pt idx="6">
                  <c:v>6160</c:v>
                </c:pt>
                <c:pt idx="9">
                  <c:v>6012</c:v>
                </c:pt>
                <c:pt idx="12">
                  <c:v>5214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87594368"/>
        <c:axId val="487599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589</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87594368"/>
        <c:axId val="487599464"/>
      </c:lineChart>
      <c:catAx>
        <c:axId val="48759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7599464"/>
        <c:crosses val="autoZero"/>
        <c:auto val="1"/>
        <c:lblAlgn val="ctr"/>
        <c:lblOffset val="100"/>
        <c:tickLblSkip val="1"/>
        <c:tickMarkSkip val="1"/>
        <c:noMultiLvlLbl val="0"/>
      </c:catAx>
      <c:valAx>
        <c:axId val="487599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594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{9456F06E-E3C3-47E2-A787-B1D19FD562D6}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{8D10287B-F7E9-49C9-A9AF-025550DE69B4}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{92EB1BC1-3D81-40AC-B0B4-B63552EA5ED6}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{196F83B2-C86F-4E81-851A-22B58972C9B7}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{D75A8267-4332-4163-90B6-BE9B69B4E16E}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56.5</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{7A1D2BE7-AEF0-4674-9B51-FFF2998F590D}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{1F679A34-F640-4090-BF6C-9F0469654CB2}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{C80C9DA2-6159-4861-9DD5-B59017DD08BC}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{134313FB-059B-4B5B-9735-C2F5619B9857}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{57D76AF5-F8CE-477B-8893-0A7D45C216E1}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37.200000000000003</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87596720"/>
        <c:axId val="487601032"/>
      </c:scatterChart>
      <c:valAx>
        <c:axId val="487596720"/>
        <c:scaling>
          <c:orientation val="minMax"/>
          <c:max val="67"/>
          <c:min val="44.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7601032"/>
        <c:crosses val="autoZero"/>
        <c:crossBetween val="midCat"/>
      </c:valAx>
      <c:valAx>
        <c:axId val="487601032"/>
        <c:scaling>
          <c:orientation val="minMax"/>
          <c:max val="44.7"/>
          <c:min val="29.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75967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{F794AEF5-F8C2-4180-ABAC-4E8111247054}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{FB633D71-9BD1-4C81-B409-E32CC368ECBD}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{8D728D5C-0F67-4AD4-884E-5FD6D0FFEE68}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{8CBCC364-9C37-4C8D-A019-1294BEC9EE46}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{9BAFD8A8-2A56-454D-8E6B-CD97B8162D13}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12.6</c:v>
                </c:pt>
                <c:pt idx="1">
                  <c:v>10.8</c:v>
                </c:pt>
                <c:pt idx="2">
                  <c:v>9.3000000000000007</c:v>
                </c:pt>
                <c:pt idx="3">
                  <c:v>6.7</c:v>
                </c:pt>
                <c:pt idx="4">
                  <c:v>5.9</c:v>
                </c:pt>
              </c:numCache>
            </c:numRef>
          </c:xVal>
          <c:yVal>
            <c:numRef>
              <c:f>公会計指標分析・財政指標組合せ分析表!$K$73:$O$73</c:f>
              <c:numCache>
                <c:formatCode>#,##0.0;"▲ "#,##0.0</c:formatCode>
                <c:ptCount val="5"/>
                <c:pt idx="0">
                  <c:v>14.3</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{F28ECB02-5F32-42C3-8428-967A2FA5E32E}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{60248024-3B49-4021-B95D-F9A65DD0B2E5}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{FD6D419C-DB0B-407A-86DA-040DC3D5BFAA}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{C260A72E-F552-490A-B2DD-F4C0292A0C2B}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{7BDEE500-C79D-4BB6-BF83-F2278051CBA2}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12.4</c:v>
                </c:pt>
                <c:pt idx="2">
                  <c:v>11.2</c:v>
                </c:pt>
                <c:pt idx="3">
                  <c:v>10.1</c:v>
                </c:pt>
                <c:pt idx="4">
                  <c:v>9.1</c:v>
                </c:pt>
              </c:numCache>
            </c:numRef>
          </c:xVal>
          <c:yVal>
            <c:numRef>
              <c:f>公会計指標分析・財政指標組合せ分析表!$K$77:$O$77</c:f>
              <c:numCache>
                <c:formatCode>#,##0.0;"▲ "#,##0.0</c:formatCode>
                <c:ptCount val="5"/>
                <c:pt idx="0">
                  <c:v>72</c:v>
                </c:pt>
                <c:pt idx="1">
                  <c:v>58.8</c:v>
                </c:pt>
                <c:pt idx="2">
                  <c:v>49.7</c:v>
                </c:pt>
                <c:pt idx="3">
                  <c:v>37.200000000000003</c:v>
                </c:pt>
                <c:pt idx="4">
                  <c:v>24</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87597112"/>
        <c:axId val="487593976"/>
      </c:scatterChart>
      <c:valAx>
        <c:axId val="487597112"/>
        <c:scaling>
          <c:orientation val="minMax"/>
          <c:max val="13.7"/>
          <c:min val="8.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7593976"/>
        <c:crosses val="autoZero"/>
        <c:crossBetween val="midCat"/>
      </c:valAx>
      <c:valAx>
        <c:axId val="487593976"/>
        <c:scaling>
          <c:orientation val="minMax"/>
          <c:max val="82"/>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75971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元利償還金は年々減少している。今後も計画的な起債、償還を行い、将来を見据えて健全な財政運営に努める。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計画的な起債、償還を行ってきた一方で、基金については、今後の公共施設の更新や、大規模工事に備えて、数年前から計画的な積増しを行ってきた結果、将来負担比率の分子は減少傾向にある。今後も、状況を把握しながら将来に負担を残さないよう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a:extLst>
            <a:ext uri="{FF2B5EF4-FFF2-40B4-BE49-F238E27FC236}">
              <a16:creationId xmlns:a16="http://schemas.microsoft.com/office/drawing/2014/main" id="{00000000-0008-0000-0C00-00000A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a:extLst>
            <a:ext uri="{FF2B5EF4-FFF2-40B4-BE49-F238E27FC236}">
              <a16:creationId xmlns:a16="http://schemas.microsoft.com/office/drawing/2014/main" id="{00000000-0008-0000-0C00-00000C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宮崎県川南町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a:extLst>
            <a:ext uri="{FF2B5EF4-FFF2-40B4-BE49-F238E27FC236}">
              <a16:creationId xmlns:a16="http://schemas.microsoft.com/office/drawing/2014/main" id="{00000000-0008-0000-0C00-000012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16,128
16,054
90.12
9,310,158
9,098,121
203,036
4,492,609
5,213,856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a:extLst>
            <a:ext uri="{FF2B5EF4-FFF2-40B4-BE49-F238E27FC236}">
              <a16:creationId xmlns:a16="http://schemas.microsoft.com/office/drawing/2014/main" id="{00000000-0008-0000-0C00-000013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a:extLst>
            <a:ext uri="{FF2B5EF4-FFF2-40B4-BE49-F238E27FC236}">
              <a16:creationId xmlns:a16="http://schemas.microsoft.com/office/drawing/2014/main" id="{00000000-0008-0000-0C00-000014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a:extLst>
            <a:ext uri="{FF2B5EF4-FFF2-40B4-BE49-F238E27FC236}">
              <a16:creationId xmlns:a16="http://schemas.microsoft.com/office/drawing/2014/main" id="{00000000-0008-0000-0C00-000015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a:extLst>
            <a:ext uri="{FF2B5EF4-FFF2-40B4-BE49-F238E27FC236}">
              <a16:creationId xmlns:a16="http://schemas.microsoft.com/office/drawing/2014/main" id="{00000000-0008-0000-0C00-000017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a:extLst>
            <a:ext uri="{FF2B5EF4-FFF2-40B4-BE49-F238E27FC236}">
              <a16:creationId xmlns:a16="http://schemas.microsoft.com/office/drawing/2014/main" id="{00000000-0008-0000-0C00-000018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5" name="角丸四角形 24">
          <a:extLst>
            <a:ext uri="{FF2B5EF4-FFF2-40B4-BE49-F238E27FC236}">
              <a16:creationId xmlns:a16="http://schemas.microsoft.com/office/drawing/2014/main" id="{00000000-0008-0000-0C00-000019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a:extLst>
            <a:ext uri="{FF2B5EF4-FFF2-40B4-BE49-F238E27FC236}">
              <a16:creationId xmlns:a16="http://schemas.microsoft.com/office/drawing/2014/main" id="{00000000-0008-0000-0C00-00001A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7" name="正方形/長方形 26">
          <a:extLst>
            <a:ext uri="{FF2B5EF4-FFF2-40B4-BE49-F238E27FC236}">
              <a16:creationId xmlns:a16="http://schemas.microsoft.com/office/drawing/2014/main" id="{00000000-0008-0000-0C00-00001B00000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8" name="正方形/長方形 27">
          <a:extLst>
            <a:ext uri="{FF2B5EF4-FFF2-40B4-BE49-F238E27FC236}">
              <a16:creationId xmlns:a16="http://schemas.microsoft.com/office/drawing/2014/main" id="{00000000-0008-0000-0C00-00001C000000}"/>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9" name="直線コネクタ 28">
          <a:extLst>
            <a:ext uri="{FF2B5EF4-FFF2-40B4-BE49-F238E27FC236}">
              <a16:creationId xmlns:a16="http://schemas.microsoft.com/office/drawing/2014/main" id="{00000000-0008-0000-0C00-00001D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0" name="円/楕円 29">
          <a:extLst>
            <a:ext uri="{FF2B5EF4-FFF2-40B4-BE49-F238E27FC236}">
              <a16:creationId xmlns:a16="http://schemas.microsoft.com/office/drawing/2014/main" id="{00000000-0008-0000-0C00-00001E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1" name="フローチャート : 判断 30">
          <a:extLst>
            <a:ext uri="{FF2B5EF4-FFF2-40B4-BE49-F238E27FC236}">
              <a16:creationId xmlns:a16="http://schemas.microsoft.com/office/drawing/2014/main" id="{00000000-0008-0000-0C00-00001F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2" name="直線コネクタ 31">
          <a:extLst>
            <a:ext uri="{FF2B5EF4-FFF2-40B4-BE49-F238E27FC236}">
              <a16:creationId xmlns:a16="http://schemas.microsoft.com/office/drawing/2014/main" id="{00000000-0008-0000-0C00-000020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3" name="直線コネクタ 32">
          <a:extLst>
            <a:ext uri="{FF2B5EF4-FFF2-40B4-BE49-F238E27FC236}">
              <a16:creationId xmlns:a16="http://schemas.microsoft.com/office/drawing/2014/main" id="{00000000-0008-0000-0C00-000021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4" name="直線コネクタ 33">
          <a:extLst>
            <a:ext uri="{FF2B5EF4-FFF2-40B4-BE49-F238E27FC236}">
              <a16:creationId xmlns:a16="http://schemas.microsoft.com/office/drawing/2014/main" id="{00000000-0008-0000-0C00-000022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5" name="直線コネクタ 34">
          <a:extLst>
            <a:ext uri="{FF2B5EF4-FFF2-40B4-BE49-F238E27FC236}">
              <a16:creationId xmlns:a16="http://schemas.microsoft.com/office/drawing/2014/main" id="{00000000-0008-0000-0C00-000023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a:extLst>
            <a:ext uri="{FF2B5EF4-FFF2-40B4-BE49-F238E27FC236}">
              <a16:creationId xmlns:a16="http://schemas.microsoft.com/office/drawing/2014/main" id="{00000000-0008-0000-0C00-000024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a:extLst>
            <a:ext uri="{FF2B5EF4-FFF2-40B4-BE49-F238E27FC236}">
              <a16:creationId xmlns:a16="http://schemas.microsoft.com/office/drawing/2014/main" id="{00000000-0008-0000-0C00-000025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a:extLst>
            <a:ext uri="{FF2B5EF4-FFF2-40B4-BE49-F238E27FC236}">
              <a16:creationId xmlns:a16="http://schemas.microsoft.com/office/drawing/2014/main" id="{00000000-0008-0000-0C00-000026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9" name="テキスト ボックス 38">
          <a:extLst>
            <a:ext uri="{FF2B5EF4-FFF2-40B4-BE49-F238E27FC236}">
              <a16:creationId xmlns:a16="http://schemas.microsoft.com/office/drawing/2014/main" id="{00000000-0008-0000-0C00-00002700000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a:extLst>
            <a:ext uri="{FF2B5EF4-FFF2-40B4-BE49-F238E27FC236}">
              <a16:creationId xmlns:a16="http://schemas.microsoft.com/office/drawing/2014/main" id="{00000000-0008-0000-0C00-000028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a:extLst>
            <a:ext uri="{FF2B5EF4-FFF2-40B4-BE49-F238E27FC236}">
              <a16:creationId xmlns:a16="http://schemas.microsoft.com/office/drawing/2014/main" id="{00000000-0008-0000-0C00-000029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2" name="正方形/長方形 41">
          <a:extLst>
            <a:ext uri="{FF2B5EF4-FFF2-40B4-BE49-F238E27FC236}">
              <a16:creationId xmlns:a16="http://schemas.microsoft.com/office/drawing/2014/main" id="{00000000-0008-0000-0C00-00002A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a:extLst>
            <a:ext uri="{FF2B5EF4-FFF2-40B4-BE49-F238E27FC236}">
              <a16:creationId xmlns:a16="http://schemas.microsoft.com/office/drawing/2014/main" id="{00000000-0008-0000-0C00-00002B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a:extLst>
            <a:ext uri="{FF2B5EF4-FFF2-40B4-BE49-F238E27FC236}">
              <a16:creationId xmlns:a16="http://schemas.microsoft.com/office/drawing/2014/main" id="{00000000-0008-0000-0C00-00002C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a:extLst>
            <a:ext uri="{FF2B5EF4-FFF2-40B4-BE49-F238E27FC236}">
              <a16:creationId xmlns:a16="http://schemas.microsoft.com/office/drawing/2014/main" id="{00000000-0008-0000-0C00-00002D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a:extLst>
            <a:ext uri="{FF2B5EF4-FFF2-40B4-BE49-F238E27FC236}">
              <a16:creationId xmlns:a16="http://schemas.microsoft.com/office/drawing/2014/main" id="{00000000-0008-0000-0C00-00002E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a:extLst>
            <a:ext uri="{FF2B5EF4-FFF2-40B4-BE49-F238E27FC236}">
              <a16:creationId xmlns:a16="http://schemas.microsoft.com/office/drawing/2014/main" id="{00000000-0008-0000-0C00-00002F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a:extLst>
            <a:ext uri="{FF2B5EF4-FFF2-40B4-BE49-F238E27FC236}">
              <a16:creationId xmlns:a16="http://schemas.microsoft.com/office/drawing/2014/main" id="{00000000-0008-0000-0C00-000030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a:extLst>
            <a:ext uri="{FF2B5EF4-FFF2-40B4-BE49-F238E27FC236}">
              <a16:creationId xmlns:a16="http://schemas.microsoft.com/office/drawing/2014/main" id="{00000000-0008-0000-0C00-000031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0" name="正方形/長方形 49">
          <a:extLst>
            <a:ext uri="{FF2B5EF4-FFF2-40B4-BE49-F238E27FC236}">
              <a16:creationId xmlns:a16="http://schemas.microsoft.com/office/drawing/2014/main" id="{00000000-0008-0000-0C00-000032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a:extLst>
            <a:ext uri="{FF2B5EF4-FFF2-40B4-BE49-F238E27FC236}">
              <a16:creationId xmlns:a16="http://schemas.microsoft.com/office/drawing/2014/main" id="{00000000-0008-0000-0C00-000033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2" name="テキスト ボックス 51">
          <a:extLst>
            <a:ext uri="{FF2B5EF4-FFF2-40B4-BE49-F238E27FC236}">
              <a16:creationId xmlns:a16="http://schemas.microsoft.com/office/drawing/2014/main" id="{00000000-0008-0000-0C00-000034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有形固定資産減価償却率については、類似団体内平均値とほぼ同水準である。どの公共施設も建設から３０年以上経過し老朽化が進んでいる。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3" name="テキスト ボックス 52">
          <a:extLst>
            <a:ext uri="{FF2B5EF4-FFF2-40B4-BE49-F238E27FC236}">
              <a16:creationId xmlns:a16="http://schemas.microsoft.com/office/drawing/2014/main" id="{00000000-0008-0000-0C00-000035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a:extLst>
            <a:ext uri="{FF2B5EF4-FFF2-40B4-BE49-F238E27FC236}">
              <a16:creationId xmlns:a16="http://schemas.microsoft.com/office/drawing/2014/main" id="{00000000-0008-0000-0C00-000036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5" name="テキスト ボックス 54">
          <a:extLst>
            <a:ext uri="{FF2B5EF4-FFF2-40B4-BE49-F238E27FC236}">
              <a16:creationId xmlns:a16="http://schemas.microsoft.com/office/drawing/2014/main" id="{00000000-0008-0000-0C00-000037000000}"/>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6" name="直線コネクタ 55">
          <a:extLst>
            <a:ext uri="{FF2B5EF4-FFF2-40B4-BE49-F238E27FC236}">
              <a16:creationId xmlns:a16="http://schemas.microsoft.com/office/drawing/2014/main" id="{00000000-0008-0000-0C00-000038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7" name="テキスト ボックス 56">
          <a:extLst>
            <a:ext uri="{FF2B5EF4-FFF2-40B4-BE49-F238E27FC236}">
              <a16:creationId xmlns:a16="http://schemas.microsoft.com/office/drawing/2014/main" id="{00000000-0008-0000-0C00-000039000000}"/>
            </a:ext>
          </a:extLst>
        </xdr:cNvPr>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8" name="直線コネクタ 57">
          <a:extLst>
            <a:ext uri="{FF2B5EF4-FFF2-40B4-BE49-F238E27FC236}">
              <a16:creationId xmlns:a16="http://schemas.microsoft.com/office/drawing/2014/main" id="{00000000-0008-0000-0C00-00003A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9" name="テキスト ボックス 58">
          <a:extLst>
            <a:ext uri="{FF2B5EF4-FFF2-40B4-BE49-F238E27FC236}">
              <a16:creationId xmlns:a16="http://schemas.microsoft.com/office/drawing/2014/main" id="{00000000-0008-0000-0C00-00003B000000}"/>
            </a:ext>
          </a:extLst>
        </xdr:cNvPr>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0" name="直線コネクタ 59">
          <a:extLst>
            <a:ext uri="{FF2B5EF4-FFF2-40B4-BE49-F238E27FC236}">
              <a16:creationId xmlns:a16="http://schemas.microsoft.com/office/drawing/2014/main" id="{00000000-0008-0000-0C00-00003C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1" name="テキスト ボックス 60">
          <a:extLst>
            <a:ext uri="{FF2B5EF4-FFF2-40B4-BE49-F238E27FC236}">
              <a16:creationId xmlns:a16="http://schemas.microsoft.com/office/drawing/2014/main" id="{00000000-0008-0000-0C00-00003D000000}"/>
            </a:ext>
          </a:extLst>
        </xdr:cNvPr>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2" name="直線コネクタ 61">
          <a:extLst>
            <a:ext uri="{FF2B5EF4-FFF2-40B4-BE49-F238E27FC236}">
              <a16:creationId xmlns:a16="http://schemas.microsoft.com/office/drawing/2014/main" id="{00000000-0008-0000-0C00-00003E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3" name="テキスト ボックス 62">
          <a:extLst>
            <a:ext uri="{FF2B5EF4-FFF2-40B4-BE49-F238E27FC236}">
              <a16:creationId xmlns:a16="http://schemas.microsoft.com/office/drawing/2014/main" id="{00000000-0008-0000-0C00-00003F000000}"/>
            </a:ext>
          </a:extLst>
        </xdr:cNvPr>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58.0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4" name="直線コネクタ 63">
          <a:extLst>
            <a:ext uri="{FF2B5EF4-FFF2-40B4-BE49-F238E27FC236}">
              <a16:creationId xmlns:a16="http://schemas.microsoft.com/office/drawing/2014/main" id="{00000000-0008-0000-0C00-000040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5" name="テキスト ボックス 64">
          <a:extLst>
            <a:ext uri="{FF2B5EF4-FFF2-40B4-BE49-F238E27FC236}">
              <a16:creationId xmlns:a16="http://schemas.microsoft.com/office/drawing/2014/main" id="{00000000-0008-0000-0C00-000041000000}"/>
            </a:ext>
          </a:extLst>
        </xdr:cNvPr>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59.0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6" name="直線コネクタ 65">
          <a:extLst>
            <a:ext uri="{FF2B5EF4-FFF2-40B4-BE49-F238E27FC236}">
              <a16:creationId xmlns:a16="http://schemas.microsoft.com/office/drawing/2014/main" id="{00000000-0008-0000-0C00-000042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7" name="テキスト ボックス 66">
          <a:extLst>
            <a:ext uri="{FF2B5EF4-FFF2-40B4-BE49-F238E27FC236}">
              <a16:creationId xmlns:a16="http://schemas.microsoft.com/office/drawing/2014/main" id="{00000000-0008-0000-0C00-000043000000}"/>
            </a:ext>
          </a:extLst>
        </xdr:cNvPr>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8" name="直線コネクタ 67">
          <a:extLst>
            <a:ext uri="{FF2B5EF4-FFF2-40B4-BE49-F238E27FC236}">
              <a16:creationId xmlns:a16="http://schemas.microsoft.com/office/drawing/2014/main" id="{00000000-0008-0000-0C00-000044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9" name="テキスト ボックス 68">
          <a:extLst>
            <a:ext uri="{FF2B5EF4-FFF2-40B4-BE49-F238E27FC236}">
              <a16:creationId xmlns:a16="http://schemas.microsoft.com/office/drawing/2014/main" id="{00000000-0008-0000-0C00-000045000000}"/>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61.0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0" name="有形固定資産減価償却率グラフ枠">
          <a:extLst>
            <a:ext uri="{FF2B5EF4-FFF2-40B4-BE49-F238E27FC236}">
              <a16:creationId xmlns:a16="http://schemas.microsoft.com/office/drawing/2014/main" id="{00000000-0008-0000-0C00-000046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53522</xdr:rowOff>
    </xdr:from>
    <xdr:to>
      <xdr:col>3</xdr:col>
      <xdr:colOff>1170940</xdr:colOff>
      <xdr:row>34</xdr:row>
      <xdr:rowOff>100693</xdr:rowOff>
    </xdr:to>
    <xdr:cxnSp macro="">
      <xdr:nvCxnSpPr>
        <xdr:cNvPr id="71" name="直線コネクタ 70">
          <a:extLst>
            <a:ext uri="{FF2B5EF4-FFF2-40B4-BE49-F238E27FC236}">
              <a16:creationId xmlns:a16="http://schemas.microsoft.com/office/drawing/2014/main" id="{00000000-0008-0000-0C00-000047000000}"/>
            </a:ext>
          </a:extLst>
        </xdr:cNvPr>
        <xdr:cNvCxnSpPr/>
      </xdr:nvCxnSpPr>
      <xdr:spPr>
        <a:xfrm flipV="1">
          <a:off x="4760595" y="5292272"/>
          <a:ext cx="1270" cy="141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104520</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C00-000048000000}"/>
            </a:ext>
          </a:extLst>
        </xdr:cNvPr>
        <xdr:cNvSpPr txBox="1"/>
      </xdr:nvSpPr>
      <xdr:spPr>
        <a:xfrm>
          <a:off x="4813300"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a:t>
          </a:r>
          <a:endParaRPr kumimoji="1" lang="ja-JP" altLang="en-US" sz="1000" b="1">
            <a:latin typeface="ＭＳ Ｐゴシック"/>
          </a:endParaRPr>
        </a:p>
      </xdr:txBody>
    </xdr:sp>
    <xdr:clientData/>
  </xdr:oneCellAnchor>
  <xdr:twoCellAnchor>
    <xdr:from>
      <xdr:col>3</xdr:col>
      <xdr:colOff>1082675</xdr:colOff>
      <xdr:row>34</xdr:row>
      <xdr:rowOff>100693</xdr:rowOff>
    </xdr:from>
    <xdr:to>
      <xdr:col>3</xdr:col>
      <xdr:colOff>1260475</xdr:colOff>
      <xdr:row>34</xdr:row>
      <xdr:rowOff>100693</xdr:rowOff>
    </xdr:to>
    <xdr:cxnSp macro="">
      <xdr:nvCxnSpPr>
        <xdr:cNvPr id="73" name="直線コネクタ 72">
          <a:extLst>
            <a:ext uri="{FF2B5EF4-FFF2-40B4-BE49-F238E27FC236}">
              <a16:creationId xmlns:a16="http://schemas.microsoft.com/office/drawing/2014/main" id="{00000000-0008-0000-0C00-000049000000}"/>
            </a:ext>
          </a:extLst>
        </xdr:cNvPr>
        <xdr:cNvCxnSpPr/>
      </xdr:nvCxnSpPr>
      <xdr:spPr>
        <a:xfrm>
          <a:off x="4673600" y="671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199</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C00-00004A000000}"/>
            </a:ext>
          </a:extLst>
        </xdr:cNvPr>
        <xdr:cNvSpPr txBox="1"/>
      </xdr:nvSpPr>
      <xdr:spPr>
        <a:xfrm>
          <a:off x="4813300" y="5067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3</xdr:col>
      <xdr:colOff>1082675</xdr:colOff>
      <xdr:row>26</xdr:row>
      <xdr:rowOff>53522</xdr:rowOff>
    </xdr:from>
    <xdr:to>
      <xdr:col>3</xdr:col>
      <xdr:colOff>1260475</xdr:colOff>
      <xdr:row>26</xdr:row>
      <xdr:rowOff>53522</xdr:rowOff>
    </xdr:to>
    <xdr:cxnSp macro="">
      <xdr:nvCxnSpPr>
        <xdr:cNvPr id="75" name="直線コネクタ 74">
          <a:extLst>
            <a:ext uri="{FF2B5EF4-FFF2-40B4-BE49-F238E27FC236}">
              <a16:creationId xmlns:a16="http://schemas.microsoft.com/office/drawing/2014/main" id="{00000000-0008-0000-0C00-00004B000000}"/>
            </a:ext>
          </a:extLst>
        </xdr:cNvPr>
        <xdr:cNvCxnSpPr/>
      </xdr:nvCxnSpPr>
      <xdr:spPr>
        <a:xfrm>
          <a:off x="4673600" y="529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4734</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C00-00004C000000}"/>
            </a:ext>
          </a:extLst>
        </xdr:cNvPr>
        <xdr:cNvSpPr txBox="1"/>
      </xdr:nvSpPr>
      <xdr:spPr>
        <a:xfrm>
          <a:off x="4813300" y="5929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26307</xdr:rowOff>
    </xdr:from>
    <xdr:to>
      <xdr:col>3</xdr:col>
      <xdr:colOff>1222375</xdr:colOff>
      <xdr:row>30</xdr:row>
      <xdr:rowOff>127907</xdr:rowOff>
    </xdr:to>
    <xdr:sp macro="" textlink="">
      <xdr:nvSpPr>
        <xdr:cNvPr id="77" name="フローチャート : 判断 76">
          <a:extLst>
            <a:ext uri="{FF2B5EF4-FFF2-40B4-BE49-F238E27FC236}">
              <a16:creationId xmlns:a16="http://schemas.microsoft.com/office/drawing/2014/main" id="{00000000-0008-0000-0C00-00004D000000}"/>
            </a:ext>
          </a:extLst>
        </xdr:cNvPr>
        <xdr:cNvSpPr/>
      </xdr:nvSpPr>
      <xdr:spPr>
        <a:xfrm>
          <a:off x="47117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33</xdr:row>
      <xdr:rowOff>67128</xdr:rowOff>
    </xdr:from>
    <xdr:to>
      <xdr:col>3</xdr:col>
      <xdr:colOff>511175</xdr:colOff>
      <xdr:row>33</xdr:row>
      <xdr:rowOff>168728</xdr:rowOff>
    </xdr:to>
    <xdr:sp macro="" textlink="">
      <xdr:nvSpPr>
        <xdr:cNvPr id="78" name="フローチャート : 判断 77">
          <a:extLst>
            <a:ext uri="{FF2B5EF4-FFF2-40B4-BE49-F238E27FC236}">
              <a16:creationId xmlns:a16="http://schemas.microsoft.com/office/drawing/2014/main" id="{00000000-0008-0000-0C00-00004E000000}"/>
            </a:ext>
          </a:extLst>
        </xdr:cNvPr>
        <xdr:cNvSpPr/>
      </xdr:nvSpPr>
      <xdr:spPr>
        <a:xfrm>
          <a:off x="4000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9" name="テキスト ボックス 78">
          <a:extLst>
            <a:ext uri="{FF2B5EF4-FFF2-40B4-BE49-F238E27FC236}">
              <a16:creationId xmlns:a16="http://schemas.microsoft.com/office/drawing/2014/main" id="{00000000-0008-0000-0C00-00004F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0" name="テキスト ボックス 79">
          <a:extLst>
            <a:ext uri="{FF2B5EF4-FFF2-40B4-BE49-F238E27FC236}">
              <a16:creationId xmlns:a16="http://schemas.microsoft.com/office/drawing/2014/main" id="{00000000-0008-0000-0C00-000050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1" name="テキスト ボックス 80">
          <a:extLst>
            <a:ext uri="{FF2B5EF4-FFF2-40B4-BE49-F238E27FC236}">
              <a16:creationId xmlns:a16="http://schemas.microsoft.com/office/drawing/2014/main" id="{00000000-0008-0000-0C00-000051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2" name="テキスト ボックス 81">
          <a:extLst>
            <a:ext uri="{FF2B5EF4-FFF2-40B4-BE49-F238E27FC236}">
              <a16:creationId xmlns:a16="http://schemas.microsoft.com/office/drawing/2014/main" id="{00000000-0008-0000-0C00-000052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3" name="テキスト ボックス 82">
          <a:extLst>
            <a:ext uri="{FF2B5EF4-FFF2-40B4-BE49-F238E27FC236}">
              <a16:creationId xmlns:a16="http://schemas.microsoft.com/office/drawing/2014/main" id="{00000000-0008-0000-0C00-000053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22678</xdr:rowOff>
    </xdr:from>
    <xdr:to>
      <xdr:col>3</xdr:col>
      <xdr:colOff>511175</xdr:colOff>
      <xdr:row>32</xdr:row>
      <xdr:rowOff>124278</xdr:rowOff>
    </xdr:to>
    <xdr:sp macro="" textlink="">
      <xdr:nvSpPr>
        <xdr:cNvPr id="84" name="円/楕円 83">
          <a:extLst>
            <a:ext uri="{FF2B5EF4-FFF2-40B4-BE49-F238E27FC236}">
              <a16:creationId xmlns:a16="http://schemas.microsoft.com/office/drawing/2014/main" id="{00000000-0008-0000-0C00-000054000000}"/>
            </a:ext>
          </a:extLst>
        </xdr:cNvPr>
        <xdr:cNvSpPr/>
      </xdr:nvSpPr>
      <xdr:spPr>
        <a:xfrm>
          <a:off x="4000500" y="62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159855</xdr:rowOff>
    </xdr:from>
    <xdr:ext cx="405111" cy="259045"/>
    <xdr:sp macro="" textlink="">
      <xdr:nvSpPr>
        <xdr:cNvPr id="85" name="n_1aveValue有形固定資産減価償却率">
          <a:extLst>
            <a:ext uri="{FF2B5EF4-FFF2-40B4-BE49-F238E27FC236}">
              <a16:creationId xmlns:a16="http://schemas.microsoft.com/office/drawing/2014/main" id="{00000000-0008-0000-0C00-000055000000}"/>
            </a:ext>
          </a:extLst>
        </xdr:cNvPr>
        <xdr:cNvSpPr txBox="1"/>
      </xdr:nvSpPr>
      <xdr:spPr>
        <a:xfrm>
          <a:off x="3836043" y="6598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140805</xdr:rowOff>
    </xdr:from>
    <xdr:ext cx="405111" cy="259045"/>
    <xdr:sp macro="" textlink="">
      <xdr:nvSpPr>
        <xdr:cNvPr id="86" name="n_1mainValue有形固定資産減価償却率">
          <a:extLst>
            <a:ext uri="{FF2B5EF4-FFF2-40B4-BE49-F238E27FC236}">
              <a16:creationId xmlns:a16="http://schemas.microsoft.com/office/drawing/2014/main" id="{00000000-0008-0000-0C00-000056000000}"/>
            </a:ext>
          </a:extLst>
        </xdr:cNvPr>
        <xdr:cNvSpPr txBox="1"/>
      </xdr:nvSpPr>
      <xdr:spPr>
        <a:xfrm>
          <a:off x="3836043" y="606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7" name="正方形/長方形 86">
          <a:extLst>
            <a:ext uri="{FF2B5EF4-FFF2-40B4-BE49-F238E27FC236}">
              <a16:creationId xmlns:a16="http://schemas.microsoft.com/office/drawing/2014/main" id="{00000000-0008-0000-0C00-00005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8" name="正方形/長方形 87">
          <a:extLst>
            <a:ext uri="{FF2B5EF4-FFF2-40B4-BE49-F238E27FC236}">
              <a16:creationId xmlns:a16="http://schemas.microsoft.com/office/drawing/2014/main" id="{00000000-0008-0000-0C00-000058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9" name="正方形/長方形 88">
          <a:extLst>
            <a:ext uri="{FF2B5EF4-FFF2-40B4-BE49-F238E27FC236}">
              <a16:creationId xmlns:a16="http://schemas.microsoft.com/office/drawing/2014/main" id="{00000000-0008-0000-0C00-000059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0" name="正方形/長方形 89">
          <a:extLst>
            <a:ext uri="{FF2B5EF4-FFF2-40B4-BE49-F238E27FC236}">
              <a16:creationId xmlns:a16="http://schemas.microsoft.com/office/drawing/2014/main" id="{00000000-0008-0000-0C00-00005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1" name="正方形/長方形 90">
          <a:extLst>
            <a:ext uri="{FF2B5EF4-FFF2-40B4-BE49-F238E27FC236}">
              <a16:creationId xmlns:a16="http://schemas.microsoft.com/office/drawing/2014/main" id="{00000000-0008-0000-0C00-00005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2" name="正方形/長方形 91">
          <a:extLst>
            <a:ext uri="{FF2B5EF4-FFF2-40B4-BE49-F238E27FC236}">
              <a16:creationId xmlns:a16="http://schemas.microsoft.com/office/drawing/2014/main" id="{00000000-0008-0000-0C00-00005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3" name="テキスト ボックス 92">
          <a:extLst>
            <a:ext uri="{FF2B5EF4-FFF2-40B4-BE49-F238E27FC236}">
              <a16:creationId xmlns:a16="http://schemas.microsoft.com/office/drawing/2014/main" id="{00000000-0008-0000-0C00-00005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4" name="正方形/長方形 93">
          <a:extLst>
            <a:ext uri="{FF2B5EF4-FFF2-40B4-BE49-F238E27FC236}">
              <a16:creationId xmlns:a16="http://schemas.microsoft.com/office/drawing/2014/main" id="{00000000-0008-0000-0C00-00005E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5" name="正方形/長方形 94">
          <a:extLst>
            <a:ext uri="{FF2B5EF4-FFF2-40B4-BE49-F238E27FC236}">
              <a16:creationId xmlns:a16="http://schemas.microsoft.com/office/drawing/2014/main" id="{00000000-0008-0000-0C00-00005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6" name="正方形/長方形 95">
          <a:extLst>
            <a:ext uri="{FF2B5EF4-FFF2-40B4-BE49-F238E27FC236}">
              <a16:creationId xmlns:a16="http://schemas.microsoft.com/office/drawing/2014/main" id="{00000000-0008-0000-0C00-00006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7" name="テキスト ボックス 96">
          <a:extLst>
            <a:ext uri="{FF2B5EF4-FFF2-40B4-BE49-F238E27FC236}">
              <a16:creationId xmlns:a16="http://schemas.microsoft.com/office/drawing/2014/main" id="{00000000-0008-0000-0C00-00006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8" name="テキスト ボックス 97">
          <a:extLst>
            <a:ext uri="{FF2B5EF4-FFF2-40B4-BE49-F238E27FC236}">
              <a16:creationId xmlns:a16="http://schemas.microsoft.com/office/drawing/2014/main" id="{00000000-0008-0000-0C00-00006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9" name="テキスト ボックス 98">
          <a:extLst>
            <a:ext uri="{FF2B5EF4-FFF2-40B4-BE49-F238E27FC236}">
              <a16:creationId xmlns:a16="http://schemas.microsoft.com/office/drawing/2014/main" id="{00000000-0008-0000-0C00-00006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0" name="テキスト ボックス 99">
          <a:extLst>
            <a:ext uri="{FF2B5EF4-FFF2-40B4-BE49-F238E27FC236}">
              <a16:creationId xmlns:a16="http://schemas.microsoft.com/office/drawing/2014/main" id="{00000000-0008-0000-0C00-00006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宮崎県川南町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16,128
16,054
90.12
9,310,158
9,098,121
203,036
4,492,609
5,213,856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D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D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D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D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D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D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D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D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D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0000000-0008-0000-0D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a:extLst>
            <a:ext uri="{FF2B5EF4-FFF2-40B4-BE49-F238E27FC236}">
              <a16:creationId xmlns:a16="http://schemas.microsoft.com/office/drawing/2014/main" id="{00000000-0008-0000-0D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a:extLst>
            <a:ext uri="{FF2B5EF4-FFF2-40B4-BE49-F238E27FC236}">
              <a16:creationId xmlns:a16="http://schemas.microsoft.com/office/drawing/2014/main" id="{00000000-0008-0000-0D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D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a:extLst>
            <a:ext uri="{FF2B5EF4-FFF2-40B4-BE49-F238E27FC236}">
              <a16:creationId xmlns:a16="http://schemas.microsoft.com/office/drawing/2014/main" id="{00000000-0008-0000-0D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a:extLst>
            <a:ext uri="{FF2B5EF4-FFF2-40B4-BE49-F238E27FC236}">
              <a16:creationId xmlns:a16="http://schemas.microsoft.com/office/drawing/2014/main" id="{00000000-0008-0000-0D00-00003A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166007</xdr:rowOff>
    </xdr:from>
    <xdr:to>
      <xdr:col>6</xdr:col>
      <xdr:colOff>510540</xdr:colOff>
      <xdr:row>41</xdr:row>
      <xdr:rowOff>41910</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flipV="1">
          <a:off x="4634865" y="5823857"/>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45737</xdr:rowOff>
    </xdr:from>
    <xdr:ext cx="405111" cy="259045"/>
    <xdr:sp macro="" textlink="">
      <xdr:nvSpPr>
        <xdr:cNvPr id="60" name="【道路】&#10;有形固定資産減価償却率最小値テキスト">
          <a:extLst>
            <a:ext uri="{FF2B5EF4-FFF2-40B4-BE49-F238E27FC236}">
              <a16:creationId xmlns:a16="http://schemas.microsoft.com/office/drawing/2014/main" id="{00000000-0008-0000-0D00-00003C000000}"/>
            </a:ext>
          </a:extLst>
        </xdr:cNvPr>
        <xdr:cNvSpPr txBox="1"/>
      </xdr:nvSpPr>
      <xdr:spPr>
        <a:xfrm>
          <a:off x="47244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43.4</a:t>
          </a:r>
          <a:endParaRPr kumimoji="1" lang="ja-JP" altLang="en-US" sz="1000" b="1">
            <a:latin typeface="ＭＳ Ｐゴシック"/>
          </a:endParaRPr>
        </a:p>
      </xdr:txBody>
    </xdr:sp>
    <xdr:clientData/>
  </xdr:oneCellAnchor>
  <xdr:twoCellAnchor>
    <xdr:from>
      <xdr:col>6</xdr:col>
      <xdr:colOff>422275</xdr:colOff>
      <xdr:row>41</xdr:row>
      <xdr:rowOff>41910</xdr:rowOff>
    </xdr:from>
    <xdr:to>
      <xdr:col>6</xdr:col>
      <xdr:colOff>600075</xdr:colOff>
      <xdr:row>41</xdr:row>
      <xdr:rowOff>41910</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4546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112684</xdr:rowOff>
    </xdr:from>
    <xdr:ext cx="405111" cy="259045"/>
    <xdr:sp macro="" textlink="">
      <xdr:nvSpPr>
        <xdr:cNvPr id="62" name="【道路】&#10;有形固定資産減価償却率最大値テキスト">
          <a:extLst>
            <a:ext uri="{FF2B5EF4-FFF2-40B4-BE49-F238E27FC236}">
              <a16:creationId xmlns:a16="http://schemas.microsoft.com/office/drawing/2014/main" id="{00000000-0008-0000-0D00-00003E000000}"/>
            </a:ext>
          </a:extLst>
        </xdr:cNvPr>
        <xdr:cNvSpPr txBox="1"/>
      </xdr:nvSpPr>
      <xdr:spPr>
        <a:xfrm>
          <a:off x="47244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a:t>
          </a:r>
          <a:endParaRPr kumimoji="1" lang="ja-JP" altLang="en-US" sz="1000" b="1">
            <a:latin typeface="ＭＳ Ｐゴシック"/>
          </a:endParaRPr>
        </a:p>
      </xdr:txBody>
    </xdr:sp>
    <xdr:clientData/>
  </xdr:oneCellAnchor>
  <xdr:twoCellAnchor>
    <xdr:from>
      <xdr:col>6</xdr:col>
      <xdr:colOff>422275</xdr:colOff>
      <xdr:row>33</xdr:row>
      <xdr:rowOff>166007</xdr:rowOff>
    </xdr:from>
    <xdr:to>
      <xdr:col>6</xdr:col>
      <xdr:colOff>600075</xdr:colOff>
      <xdr:row>33</xdr:row>
      <xdr:rowOff>166007</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162214</xdr:rowOff>
    </xdr:from>
    <xdr:ext cx="405111" cy="259045"/>
    <xdr:sp macro="" textlink="">
      <xdr:nvSpPr>
        <xdr:cNvPr id="64" name="【道路】&#10;有形固定資産減価償却率平均値テキスト">
          <a:extLst>
            <a:ext uri="{FF2B5EF4-FFF2-40B4-BE49-F238E27FC236}">
              <a16:creationId xmlns:a16="http://schemas.microsoft.com/office/drawing/2014/main" id="{00000000-0008-0000-0D00-000040000000}"/>
            </a:ext>
          </a:extLst>
        </xdr:cNvPr>
        <xdr:cNvSpPr txBox="1"/>
      </xdr:nvSpPr>
      <xdr:spPr>
        <a:xfrm>
          <a:off x="4724400" y="61629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12337</xdr:rowOff>
    </xdr:from>
    <xdr:to>
      <xdr:col>6</xdr:col>
      <xdr:colOff>561975</xdr:colOff>
      <xdr:row>36</xdr:row>
      <xdr:rowOff>113937</xdr:rowOff>
    </xdr:to>
    <xdr:sp macro="" textlink="">
      <xdr:nvSpPr>
        <xdr:cNvPr id="65" name="フローチャート : 判断 64">
          <a:extLst>
            <a:ext uri="{FF2B5EF4-FFF2-40B4-BE49-F238E27FC236}">
              <a16:creationId xmlns:a16="http://schemas.microsoft.com/office/drawing/2014/main" id="{00000000-0008-0000-0D00-000041000000}"/>
            </a:ext>
          </a:extLst>
        </xdr:cNvPr>
        <xdr:cNvSpPr/>
      </xdr:nvSpPr>
      <xdr:spPr>
        <a:xfrm>
          <a:off x="4584700" y="618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170724</xdr:rowOff>
    </xdr:from>
    <xdr:to>
      <xdr:col>5</xdr:col>
      <xdr:colOff>409575</xdr:colOff>
      <xdr:row>36</xdr:row>
      <xdr:rowOff>100874</xdr:rowOff>
    </xdr:to>
    <xdr:sp macro="" textlink="">
      <xdr:nvSpPr>
        <xdr:cNvPr id="66" name="フローチャート : 判断 65">
          <a:extLst>
            <a:ext uri="{FF2B5EF4-FFF2-40B4-BE49-F238E27FC236}">
              <a16:creationId xmlns:a16="http://schemas.microsoft.com/office/drawing/2014/main" id="{00000000-0008-0000-0D00-000042000000}"/>
            </a:ext>
          </a:extLst>
        </xdr:cNvPr>
        <xdr:cNvSpPr/>
      </xdr:nvSpPr>
      <xdr:spPr>
        <a:xfrm>
          <a:off x="3746500" y="617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154396</xdr:rowOff>
    </xdr:from>
    <xdr:to>
      <xdr:col>5</xdr:col>
      <xdr:colOff>409575</xdr:colOff>
      <xdr:row>34</xdr:row>
      <xdr:rowOff>84546</xdr:rowOff>
    </xdr:to>
    <xdr:sp macro="" textlink="">
      <xdr:nvSpPr>
        <xdr:cNvPr id="72" name="円/楕円 71">
          <a:extLst>
            <a:ext uri="{FF2B5EF4-FFF2-40B4-BE49-F238E27FC236}">
              <a16:creationId xmlns:a16="http://schemas.microsoft.com/office/drawing/2014/main" id="{00000000-0008-0000-0D00-000048000000}"/>
            </a:ext>
          </a:extLst>
        </xdr:cNvPr>
        <xdr:cNvSpPr/>
      </xdr:nvSpPr>
      <xdr:spPr>
        <a:xfrm>
          <a:off x="3746500" y="58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92001</xdr:rowOff>
    </xdr:from>
    <xdr:ext cx="405111" cy="259045"/>
    <xdr:sp macro="" textlink="">
      <xdr:nvSpPr>
        <xdr:cNvPr id="73" name="n_1aveValue【道路】&#10;有形固定資産減価償却率">
          <a:extLst>
            <a:ext uri="{FF2B5EF4-FFF2-40B4-BE49-F238E27FC236}">
              <a16:creationId xmlns:a16="http://schemas.microsoft.com/office/drawing/2014/main" id="{00000000-0008-0000-0D00-000049000000}"/>
            </a:ext>
          </a:extLst>
        </xdr:cNvPr>
        <xdr:cNvSpPr txBox="1"/>
      </xdr:nvSpPr>
      <xdr:spPr>
        <a:xfrm>
          <a:off x="3582043" y="626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101073</xdr:rowOff>
    </xdr:from>
    <xdr:ext cx="405111" cy="259045"/>
    <xdr:sp macro="" textlink="">
      <xdr:nvSpPr>
        <xdr:cNvPr id="74" name="n_1mainValue【道路】&#10;有形固定資産減価償却率">
          <a:extLst>
            <a:ext uri="{FF2B5EF4-FFF2-40B4-BE49-F238E27FC236}">
              <a16:creationId xmlns:a16="http://schemas.microsoft.com/office/drawing/2014/main" id="{00000000-0008-0000-0D00-00004A000000}"/>
            </a:ext>
          </a:extLst>
        </xdr:cNvPr>
        <xdr:cNvSpPr txBox="1"/>
      </xdr:nvSpPr>
      <xdr:spPr>
        <a:xfrm>
          <a:off x="3582043"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a:extLst>
            <a:ext uri="{FF2B5EF4-FFF2-40B4-BE49-F238E27FC236}">
              <a16:creationId xmlns:a16="http://schemas.microsoft.com/office/drawing/2014/main" id="{00000000-0008-0000-0D00-00004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a:extLst>
            <a:ext uri="{FF2B5EF4-FFF2-40B4-BE49-F238E27FC236}">
              <a16:creationId xmlns:a16="http://schemas.microsoft.com/office/drawing/2014/main" id="{00000000-0008-0000-0D00-00004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a:extLst>
            <a:ext uri="{FF2B5EF4-FFF2-40B4-BE49-F238E27FC236}">
              <a16:creationId xmlns:a16="http://schemas.microsoft.com/office/drawing/2014/main" id="{00000000-0008-0000-0D00-00004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a:extLst>
            <a:ext uri="{FF2B5EF4-FFF2-40B4-BE49-F238E27FC236}">
              <a16:creationId xmlns:a16="http://schemas.microsoft.com/office/drawing/2014/main" id="{00000000-0008-0000-0D00-00004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a:extLst>
            <a:ext uri="{FF2B5EF4-FFF2-40B4-BE49-F238E27FC236}">
              <a16:creationId xmlns:a16="http://schemas.microsoft.com/office/drawing/2014/main" id="{00000000-0008-0000-0D00-00004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a:extLst>
            <a:ext uri="{FF2B5EF4-FFF2-40B4-BE49-F238E27FC236}">
              <a16:creationId xmlns:a16="http://schemas.microsoft.com/office/drawing/2014/main" id="{00000000-0008-0000-0D00-00005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a:extLst>
            <a:ext uri="{FF2B5EF4-FFF2-40B4-BE49-F238E27FC236}">
              <a16:creationId xmlns:a16="http://schemas.microsoft.com/office/drawing/2014/main" id="{00000000-0008-0000-0D00-00005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a:extLst>
            <a:ext uri="{FF2B5EF4-FFF2-40B4-BE49-F238E27FC236}">
              <a16:creationId xmlns:a16="http://schemas.microsoft.com/office/drawing/2014/main" id="{00000000-0008-0000-0D00-00005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5" name="直線コネクタ 84">
          <a:extLst>
            <a:ext uri="{FF2B5EF4-FFF2-40B4-BE49-F238E27FC236}">
              <a16:creationId xmlns:a16="http://schemas.microsoft.com/office/drawing/2014/main" id="{00000000-0008-0000-0D00-00005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7" name="直線コネクタ 86">
          <a:extLst>
            <a:ext uri="{FF2B5EF4-FFF2-40B4-BE49-F238E27FC236}">
              <a16:creationId xmlns:a16="http://schemas.microsoft.com/office/drawing/2014/main" id="{00000000-0008-0000-0D00-00005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38</xdr:row>
      <xdr:rowOff>48277</xdr:rowOff>
    </xdr:from>
    <xdr:ext cx="595419" cy="259045"/>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9" name="直線コネクタ 88">
          <a:extLst>
            <a:ext uri="{FF2B5EF4-FFF2-40B4-BE49-F238E27FC236}">
              <a16:creationId xmlns:a16="http://schemas.microsoft.com/office/drawing/2014/main" id="{00000000-0008-0000-0D00-00005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105427</xdr:rowOff>
    </xdr:from>
    <xdr:ext cx="595419" cy="259045"/>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1" name="直線コネクタ 90">
          <a:extLst>
            <a:ext uri="{FF2B5EF4-FFF2-40B4-BE49-F238E27FC236}">
              <a16:creationId xmlns:a16="http://schemas.microsoft.com/office/drawing/2014/main" id="{00000000-0008-0000-0D00-00005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162577</xdr:rowOff>
    </xdr:from>
    <xdr:ext cx="595419" cy="259045"/>
    <xdr:sp macro="" textlink="">
      <xdr:nvSpPr>
        <xdr:cNvPr id="92" name="テキスト ボックス 91">
          <a:extLst>
            <a:ext uri="{FF2B5EF4-FFF2-40B4-BE49-F238E27FC236}">
              <a16:creationId xmlns:a16="http://schemas.microsoft.com/office/drawing/2014/main" id="{00000000-0008-0000-0D00-00005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a:extLst>
            <a:ext uri="{FF2B5EF4-FFF2-40B4-BE49-F238E27FC236}">
              <a16:creationId xmlns:a16="http://schemas.microsoft.com/office/drawing/2014/main" id="{00000000-0008-0000-0D00-00005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a:extLst>
            <a:ext uri="{FF2B5EF4-FFF2-40B4-BE49-F238E27FC236}">
              <a16:creationId xmlns:a16="http://schemas.microsoft.com/office/drawing/2014/main" id="{00000000-0008-0000-0D00-00005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37169</xdr:rowOff>
    </xdr:from>
    <xdr:to>
      <xdr:col>15</xdr:col>
      <xdr:colOff>180340</xdr:colOff>
      <xdr:row>41</xdr:row>
      <xdr:rowOff>12434</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flipV="1">
          <a:off x="10476865" y="6037919"/>
          <a:ext cx="0" cy="1003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16261</xdr:rowOff>
    </xdr:from>
    <xdr:ext cx="534377" cy="259045"/>
    <xdr:sp macro="" textlink="">
      <xdr:nvSpPr>
        <xdr:cNvPr id="97" name="【道路】&#10;一人当たり延長最小値テキスト">
          <a:extLst>
            <a:ext uri="{FF2B5EF4-FFF2-40B4-BE49-F238E27FC236}">
              <a16:creationId xmlns:a16="http://schemas.microsoft.com/office/drawing/2014/main" id="{00000000-0008-0000-0D00-000061000000}"/>
            </a:ext>
          </a:extLst>
        </xdr:cNvPr>
        <xdr:cNvSpPr txBox="1"/>
      </xdr:nvSpPr>
      <xdr:spPr>
        <a:xfrm>
          <a:off x="10566400" y="704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26.447</a:t>
          </a:r>
          <a:endParaRPr kumimoji="1" lang="ja-JP" altLang="en-US" sz="1000" b="1">
            <a:latin typeface="ＭＳ Ｐゴシック"/>
          </a:endParaRPr>
        </a:p>
      </xdr:txBody>
    </xdr:sp>
    <xdr:clientData/>
  </xdr:oneCellAnchor>
  <xdr:twoCellAnchor>
    <xdr:from>
      <xdr:col>15</xdr:col>
      <xdr:colOff>92075</xdr:colOff>
      <xdr:row>41</xdr:row>
      <xdr:rowOff>12434</xdr:rowOff>
    </xdr:from>
    <xdr:to>
      <xdr:col>15</xdr:col>
      <xdr:colOff>269875</xdr:colOff>
      <xdr:row>41</xdr:row>
      <xdr:rowOff>12434</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0388600" y="7041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155296</xdr:rowOff>
    </xdr:from>
    <xdr:ext cx="599010" cy="259045"/>
    <xdr:sp macro="" textlink="">
      <xdr:nvSpPr>
        <xdr:cNvPr id="99" name="【道路】&#10;一人当たり延長最大値テキスト">
          <a:extLst>
            <a:ext uri="{FF2B5EF4-FFF2-40B4-BE49-F238E27FC236}">
              <a16:creationId xmlns:a16="http://schemas.microsoft.com/office/drawing/2014/main" id="{00000000-0008-0000-0D00-000063000000}"/>
            </a:ext>
          </a:extLst>
        </xdr:cNvPr>
        <xdr:cNvSpPr txBox="1"/>
      </xdr:nvSpPr>
      <xdr:spPr>
        <a:xfrm>
          <a:off x="10566400" y="581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246.037</a:t>
          </a:r>
          <a:endParaRPr kumimoji="1" lang="ja-JP" altLang="en-US" sz="1000" b="1">
            <a:latin typeface="ＭＳ Ｐゴシック"/>
          </a:endParaRPr>
        </a:p>
      </xdr:txBody>
    </xdr:sp>
    <xdr:clientData/>
  </xdr:oneCellAnchor>
  <xdr:twoCellAnchor>
    <xdr:from>
      <xdr:col>15</xdr:col>
      <xdr:colOff>92075</xdr:colOff>
      <xdr:row>35</xdr:row>
      <xdr:rowOff>37169</xdr:rowOff>
    </xdr:from>
    <xdr:to>
      <xdr:col>15</xdr:col>
      <xdr:colOff>269875</xdr:colOff>
      <xdr:row>35</xdr:row>
      <xdr:rowOff>37169</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10388600" y="603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46803</xdr:rowOff>
    </xdr:from>
    <xdr:ext cx="534377" cy="259045"/>
    <xdr:sp macro="" textlink="">
      <xdr:nvSpPr>
        <xdr:cNvPr id="101" name="【道路】&#10;一人当たり延長平均値テキスト">
          <a:extLst>
            <a:ext uri="{FF2B5EF4-FFF2-40B4-BE49-F238E27FC236}">
              <a16:creationId xmlns:a16="http://schemas.microsoft.com/office/drawing/2014/main" id="{00000000-0008-0000-0D00-000065000000}"/>
            </a:ext>
          </a:extLst>
        </xdr:cNvPr>
        <xdr:cNvSpPr txBox="1"/>
      </xdr:nvSpPr>
      <xdr:spPr>
        <a:xfrm>
          <a:off x="10566400" y="6733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78.100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68376</xdr:rowOff>
    </xdr:from>
    <xdr:to>
      <xdr:col>15</xdr:col>
      <xdr:colOff>231775</xdr:colOff>
      <xdr:row>39</xdr:row>
      <xdr:rowOff>169976</xdr:rowOff>
    </xdr:to>
    <xdr:sp macro="" textlink="">
      <xdr:nvSpPr>
        <xdr:cNvPr id="102" name="フローチャート : 判断 101">
          <a:extLst>
            <a:ext uri="{FF2B5EF4-FFF2-40B4-BE49-F238E27FC236}">
              <a16:creationId xmlns:a16="http://schemas.microsoft.com/office/drawing/2014/main" id="{00000000-0008-0000-0D00-000066000000}"/>
            </a:ext>
          </a:extLst>
        </xdr:cNvPr>
        <xdr:cNvSpPr/>
      </xdr:nvSpPr>
      <xdr:spPr>
        <a:xfrm>
          <a:off x="10426700" y="675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37109</xdr:rowOff>
    </xdr:from>
    <xdr:to>
      <xdr:col>14</xdr:col>
      <xdr:colOff>79375</xdr:colOff>
      <xdr:row>40</xdr:row>
      <xdr:rowOff>138709</xdr:rowOff>
    </xdr:to>
    <xdr:sp macro="" textlink="">
      <xdr:nvSpPr>
        <xdr:cNvPr id="103" name="フローチャート : 判断 102">
          <a:extLst>
            <a:ext uri="{FF2B5EF4-FFF2-40B4-BE49-F238E27FC236}">
              <a16:creationId xmlns:a16="http://schemas.microsoft.com/office/drawing/2014/main" id="{00000000-0008-0000-0D00-000067000000}"/>
            </a:ext>
          </a:extLst>
        </xdr:cNvPr>
        <xdr:cNvSpPr/>
      </xdr:nvSpPr>
      <xdr:spPr>
        <a:xfrm>
          <a:off x="9588500" y="689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125842</xdr:rowOff>
    </xdr:from>
    <xdr:to>
      <xdr:col>14</xdr:col>
      <xdr:colOff>79375</xdr:colOff>
      <xdr:row>41</xdr:row>
      <xdr:rowOff>55992</xdr:rowOff>
    </xdr:to>
    <xdr:sp macro="" textlink="">
      <xdr:nvSpPr>
        <xdr:cNvPr id="109" name="円/楕円 108">
          <a:extLst>
            <a:ext uri="{FF2B5EF4-FFF2-40B4-BE49-F238E27FC236}">
              <a16:creationId xmlns:a16="http://schemas.microsoft.com/office/drawing/2014/main" id="{00000000-0008-0000-0D00-00006D000000}"/>
            </a:ext>
          </a:extLst>
        </xdr:cNvPr>
        <xdr:cNvSpPr/>
      </xdr:nvSpPr>
      <xdr:spPr>
        <a:xfrm>
          <a:off x="9588500" y="69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155236</xdr:rowOff>
    </xdr:from>
    <xdr:ext cx="534377" cy="259045"/>
    <xdr:sp macro="" textlink="">
      <xdr:nvSpPr>
        <xdr:cNvPr id="110" name="n_1aveValue【道路】&#10;一人当たり延長">
          <a:extLst>
            <a:ext uri="{FF2B5EF4-FFF2-40B4-BE49-F238E27FC236}">
              <a16:creationId xmlns:a16="http://schemas.microsoft.com/office/drawing/2014/main" id="{00000000-0008-0000-0D00-00006E000000}"/>
            </a:ext>
          </a:extLst>
        </xdr:cNvPr>
        <xdr:cNvSpPr txBox="1"/>
      </xdr:nvSpPr>
      <xdr:spPr>
        <a:xfrm>
          <a:off x="9359410" y="667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47.439</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47119</xdr:rowOff>
    </xdr:from>
    <xdr:ext cx="534377" cy="259045"/>
    <xdr:sp macro="" textlink="">
      <xdr:nvSpPr>
        <xdr:cNvPr id="111" name="n_1mainValue【道路】&#10;一人当たり延長">
          <a:extLst>
            <a:ext uri="{FF2B5EF4-FFF2-40B4-BE49-F238E27FC236}">
              <a16:creationId xmlns:a16="http://schemas.microsoft.com/office/drawing/2014/main" id="{00000000-0008-0000-0D00-00006F000000}"/>
            </a:ext>
          </a:extLst>
        </xdr:cNvPr>
        <xdr:cNvSpPr txBox="1"/>
      </xdr:nvSpPr>
      <xdr:spPr>
        <a:xfrm>
          <a:off x="9359410" y="707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28.031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a:extLst>
            <a:ext uri="{FF2B5EF4-FFF2-40B4-BE49-F238E27FC236}">
              <a16:creationId xmlns:a16="http://schemas.microsoft.com/office/drawing/2014/main" id="{00000000-0008-0000-0D00-00008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22860</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flipV="1">
          <a:off x="4634865" y="965835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26687</xdr:rowOff>
    </xdr:from>
    <xdr:ext cx="405111" cy="259045"/>
    <xdr:sp macro="" textlink="">
      <xdr:nvSpPr>
        <xdr:cNvPr id="133" name="【橋りょう・トンネル】&#10;有形固定資産減価償却率最小値テキスト">
          <a:extLst>
            <a:ext uri="{FF2B5EF4-FFF2-40B4-BE49-F238E27FC236}">
              <a16:creationId xmlns:a16="http://schemas.microsoft.com/office/drawing/2014/main" id="{00000000-0008-0000-0D00-000085000000}"/>
            </a:ext>
          </a:extLst>
        </xdr:cNvPr>
        <xdr:cNvSpPr txBox="1"/>
      </xdr:nvSpPr>
      <xdr:spPr>
        <a:xfrm>
          <a:off x="4724400"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6</xdr:col>
      <xdr:colOff>422275</xdr:colOff>
      <xdr:row>63</xdr:row>
      <xdr:rowOff>22860</xdr:rowOff>
    </xdr:from>
    <xdr:to>
      <xdr:col>6</xdr:col>
      <xdr:colOff>600075</xdr:colOff>
      <xdr:row>63</xdr:row>
      <xdr:rowOff>22860</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4546600" y="108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35" name="【橋りょう・トンネル】&#10;有形固定資産減価償却率最大値テキスト">
          <a:extLst>
            <a:ext uri="{FF2B5EF4-FFF2-40B4-BE49-F238E27FC236}">
              <a16:creationId xmlns:a16="http://schemas.microsoft.com/office/drawing/2014/main" id="{00000000-0008-0000-0D00-000087000000}"/>
            </a:ext>
          </a:extLst>
        </xdr:cNvPr>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36" name="直線コネクタ 135">
          <a:extLst>
            <a:ext uri="{FF2B5EF4-FFF2-40B4-BE49-F238E27FC236}">
              <a16:creationId xmlns:a16="http://schemas.microsoft.com/office/drawing/2014/main" id="{00000000-0008-0000-0D00-000088000000}"/>
            </a:ext>
          </a:extLst>
        </xdr:cNvPr>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64787</xdr:rowOff>
    </xdr:from>
    <xdr:ext cx="405111" cy="259045"/>
    <xdr:sp macro="" textlink="">
      <xdr:nvSpPr>
        <xdr:cNvPr id="137" name="【橋りょう・トンネル】&#10;有形固定資産減価償却率平均値テキスト">
          <a:extLst>
            <a:ext uri="{FF2B5EF4-FFF2-40B4-BE49-F238E27FC236}">
              <a16:creationId xmlns:a16="http://schemas.microsoft.com/office/drawing/2014/main" id="{00000000-0008-0000-0D00-000089000000}"/>
            </a:ext>
          </a:extLst>
        </xdr:cNvPr>
        <xdr:cNvSpPr txBox="1"/>
      </xdr:nvSpPr>
      <xdr:spPr>
        <a:xfrm>
          <a:off x="4724400" y="1018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86360</xdr:rowOff>
    </xdr:from>
    <xdr:to>
      <xdr:col>6</xdr:col>
      <xdr:colOff>561975</xdr:colOff>
      <xdr:row>60</xdr:row>
      <xdr:rowOff>16510</xdr:rowOff>
    </xdr:to>
    <xdr:sp macro="" textlink="">
      <xdr:nvSpPr>
        <xdr:cNvPr id="138" name="フローチャート : 判断 137">
          <a:extLst>
            <a:ext uri="{FF2B5EF4-FFF2-40B4-BE49-F238E27FC236}">
              <a16:creationId xmlns:a16="http://schemas.microsoft.com/office/drawing/2014/main" id="{00000000-0008-0000-0D00-00008A000000}"/>
            </a:ext>
          </a:extLst>
        </xdr:cNvPr>
        <xdr:cNvSpPr/>
      </xdr:nvSpPr>
      <xdr:spPr>
        <a:xfrm>
          <a:off x="4584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132080</xdr:rowOff>
    </xdr:from>
    <xdr:to>
      <xdr:col>5</xdr:col>
      <xdr:colOff>409575</xdr:colOff>
      <xdr:row>61</xdr:row>
      <xdr:rowOff>62230</xdr:rowOff>
    </xdr:to>
    <xdr:sp macro="" textlink="">
      <xdr:nvSpPr>
        <xdr:cNvPr id="139" name="フローチャート : 判断 138">
          <a:extLst>
            <a:ext uri="{FF2B5EF4-FFF2-40B4-BE49-F238E27FC236}">
              <a16:creationId xmlns:a16="http://schemas.microsoft.com/office/drawing/2014/main" id="{00000000-0008-0000-0D00-00008B000000}"/>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103505</xdr:rowOff>
    </xdr:from>
    <xdr:to>
      <xdr:col>5</xdr:col>
      <xdr:colOff>409575</xdr:colOff>
      <xdr:row>61</xdr:row>
      <xdr:rowOff>33655</xdr:rowOff>
    </xdr:to>
    <xdr:sp macro="" textlink="">
      <xdr:nvSpPr>
        <xdr:cNvPr id="145" name="円/楕円 144">
          <a:extLst>
            <a:ext uri="{FF2B5EF4-FFF2-40B4-BE49-F238E27FC236}">
              <a16:creationId xmlns:a16="http://schemas.microsoft.com/office/drawing/2014/main" id="{00000000-0008-0000-0D00-000091000000}"/>
            </a:ext>
          </a:extLst>
        </xdr:cNvPr>
        <xdr:cNvSpPr/>
      </xdr:nvSpPr>
      <xdr:spPr>
        <a:xfrm>
          <a:off x="3746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53357</xdr:rowOff>
    </xdr:from>
    <xdr:ext cx="405111" cy="259045"/>
    <xdr:sp macro="" textlink="">
      <xdr:nvSpPr>
        <xdr:cNvPr id="146" name="n_1aveValue【橋りょう・トンネル】&#10;有形固定資産減価償却率">
          <a:extLst>
            <a:ext uri="{FF2B5EF4-FFF2-40B4-BE49-F238E27FC236}">
              <a16:creationId xmlns:a16="http://schemas.microsoft.com/office/drawing/2014/main" id="{00000000-0008-0000-0D00-000092000000}"/>
            </a:ext>
          </a:extLst>
        </xdr:cNvPr>
        <xdr:cNvSpPr txBox="1"/>
      </xdr:nvSpPr>
      <xdr:spPr>
        <a:xfrm>
          <a:off x="3582043"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50182</xdr:rowOff>
    </xdr:from>
    <xdr:ext cx="405111" cy="259045"/>
    <xdr:sp macro="" textlink="">
      <xdr:nvSpPr>
        <xdr:cNvPr id="147" name="n_1mainValue【橋りょう・トンネル】&#10;有形固定資産減価償却率">
          <a:extLst>
            <a:ext uri="{FF2B5EF4-FFF2-40B4-BE49-F238E27FC236}">
              <a16:creationId xmlns:a16="http://schemas.microsoft.com/office/drawing/2014/main" id="{00000000-0008-0000-0D00-000093000000}"/>
            </a:ext>
          </a:extLst>
        </xdr:cNvPr>
        <xdr:cNvSpPr txBox="1"/>
      </xdr:nvSpPr>
      <xdr:spPr>
        <a:xfrm>
          <a:off x="3582043" y="1016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a:extLst>
            <a:ext uri="{FF2B5EF4-FFF2-40B4-BE49-F238E27FC236}">
              <a16:creationId xmlns:a16="http://schemas.microsoft.com/office/drawing/2014/main" id="{00000000-0008-0000-0D00-00009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a:extLst>
            <a:ext uri="{FF2B5EF4-FFF2-40B4-BE49-F238E27FC236}">
              <a16:creationId xmlns:a16="http://schemas.microsoft.com/office/drawing/2014/main" id="{00000000-0008-0000-0D00-00009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a:extLst>
            <a:ext uri="{FF2B5EF4-FFF2-40B4-BE49-F238E27FC236}">
              <a16:creationId xmlns:a16="http://schemas.microsoft.com/office/drawing/2014/main" id="{00000000-0008-0000-0D00-00009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a:extLst>
            <a:ext uri="{FF2B5EF4-FFF2-40B4-BE49-F238E27FC236}">
              <a16:creationId xmlns:a16="http://schemas.microsoft.com/office/drawing/2014/main" id="{00000000-0008-0000-0D00-00009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a:extLst>
            <a:ext uri="{FF2B5EF4-FFF2-40B4-BE49-F238E27FC236}">
              <a16:creationId xmlns:a16="http://schemas.microsoft.com/office/drawing/2014/main" id="{00000000-0008-0000-0D00-00009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a:extLst>
            <a:ext uri="{FF2B5EF4-FFF2-40B4-BE49-F238E27FC236}">
              <a16:creationId xmlns:a16="http://schemas.microsoft.com/office/drawing/2014/main" id="{00000000-0008-0000-0D00-00009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a:extLst>
            <a:ext uri="{FF2B5EF4-FFF2-40B4-BE49-F238E27FC236}">
              <a16:creationId xmlns:a16="http://schemas.microsoft.com/office/drawing/2014/main" id="{00000000-0008-0000-0D00-00009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a:extLst>
            <a:ext uri="{FF2B5EF4-FFF2-40B4-BE49-F238E27FC236}">
              <a16:creationId xmlns:a16="http://schemas.microsoft.com/office/drawing/2014/main" id="{00000000-0008-0000-0D00-00009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a:extLst>
            <a:ext uri="{FF2B5EF4-FFF2-40B4-BE49-F238E27FC236}">
              <a16:creationId xmlns:a16="http://schemas.microsoft.com/office/drawing/2014/main" id="{00000000-0008-0000-0D00-00009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a:extLst>
            <a:ext uri="{FF2B5EF4-FFF2-40B4-BE49-F238E27FC236}">
              <a16:creationId xmlns:a16="http://schemas.microsoft.com/office/drawing/2014/main" id="{00000000-0008-0000-0D00-00009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65</xdr:row>
      <xdr:rowOff>143527</xdr:rowOff>
    </xdr:from>
    <xdr:ext cx="595419" cy="259045"/>
    <xdr:sp macro="" textlink="">
      <xdr:nvSpPr>
        <xdr:cNvPr id="158" name="テキスト ボックス 157">
          <a:extLst>
            <a:ext uri="{FF2B5EF4-FFF2-40B4-BE49-F238E27FC236}">
              <a16:creationId xmlns:a16="http://schemas.microsoft.com/office/drawing/2014/main" id="{00000000-0008-0000-0D00-00009E000000}"/>
            </a:ext>
          </a:extLst>
        </xdr:cNvPr>
        <xdr:cNvSpPr txBox="1"/>
      </xdr:nvSpPr>
      <xdr:spPr>
        <a:xfrm>
          <a:off x="6008581" y="1128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a:extLst>
            <a:ext uri="{FF2B5EF4-FFF2-40B4-BE49-F238E27FC236}">
              <a16:creationId xmlns:a16="http://schemas.microsoft.com/office/drawing/2014/main" id="{00000000-0008-0000-0D00-00009F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105427</xdr:rowOff>
    </xdr:from>
    <xdr:ext cx="595419" cy="259045"/>
    <xdr:sp macro="" textlink="">
      <xdr:nvSpPr>
        <xdr:cNvPr id="160" name="テキスト ボックス 159">
          <a:extLst>
            <a:ext uri="{FF2B5EF4-FFF2-40B4-BE49-F238E27FC236}">
              <a16:creationId xmlns:a16="http://schemas.microsoft.com/office/drawing/2014/main" id="{00000000-0008-0000-0D00-0000A0000000}"/>
            </a:ext>
          </a:extLst>
        </xdr:cNvPr>
        <xdr:cNvSpPr txBox="1"/>
      </xdr:nvSpPr>
      <xdr:spPr>
        <a:xfrm>
          <a:off x="6008581" y="1090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a:extLst>
            <a:ext uri="{FF2B5EF4-FFF2-40B4-BE49-F238E27FC236}">
              <a16:creationId xmlns:a16="http://schemas.microsoft.com/office/drawing/2014/main" id="{00000000-0008-0000-0D00-0000A1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a:extLst>
            <a:ext uri="{FF2B5EF4-FFF2-40B4-BE49-F238E27FC236}">
              <a16:creationId xmlns:a16="http://schemas.microsoft.com/office/drawing/2014/main" id="{00000000-0008-0000-0D00-0000A3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a:extLst>
            <a:ext uri="{FF2B5EF4-FFF2-40B4-BE49-F238E27FC236}">
              <a16:creationId xmlns:a16="http://schemas.microsoft.com/office/drawing/2014/main" id="{00000000-0008-0000-0D00-0000A5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a:extLst>
            <a:ext uri="{FF2B5EF4-FFF2-40B4-BE49-F238E27FC236}">
              <a16:creationId xmlns:a16="http://schemas.microsoft.com/office/drawing/2014/main" id="{00000000-0008-0000-0D00-0000A7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a:extLst>
            <a:ext uri="{FF2B5EF4-FFF2-40B4-BE49-F238E27FC236}">
              <a16:creationId xmlns:a16="http://schemas.microsoft.com/office/drawing/2014/main" id="{00000000-0008-0000-0D00-0000A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橋りょう・トンネル】&#10;一人当たり有形固定資産（償却資産）額グラフ枠">
          <a:extLst>
            <a:ext uri="{FF2B5EF4-FFF2-40B4-BE49-F238E27FC236}">
              <a16:creationId xmlns:a16="http://schemas.microsoft.com/office/drawing/2014/main" id="{00000000-0008-0000-0D00-0000A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156146</xdr:rowOff>
    </xdr:from>
    <xdr:to>
      <xdr:col>15</xdr:col>
      <xdr:colOff>180340</xdr:colOff>
      <xdr:row>62</xdr:row>
      <xdr:rowOff>78898</xdr:rowOff>
    </xdr:to>
    <xdr:cxnSp macro="">
      <xdr:nvCxnSpPr>
        <xdr:cNvPr id="172" name="直線コネクタ 171">
          <a:extLst>
            <a:ext uri="{FF2B5EF4-FFF2-40B4-BE49-F238E27FC236}">
              <a16:creationId xmlns:a16="http://schemas.microsoft.com/office/drawing/2014/main" id="{00000000-0008-0000-0D00-0000AC000000}"/>
            </a:ext>
          </a:extLst>
        </xdr:cNvPr>
        <xdr:cNvCxnSpPr/>
      </xdr:nvCxnSpPr>
      <xdr:spPr>
        <a:xfrm flipV="1">
          <a:off x="10476865" y="9585896"/>
          <a:ext cx="0" cy="112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82725</xdr:rowOff>
    </xdr:from>
    <xdr:ext cx="599010" cy="259045"/>
    <xdr:sp macro="" textlink="">
      <xdr:nvSpPr>
        <xdr:cNvPr id="173" name="【橋りょう・トンネル】&#10;一人当たり有形固定資産（償却資産）額最小値テキスト">
          <a:extLst>
            <a:ext uri="{FF2B5EF4-FFF2-40B4-BE49-F238E27FC236}">
              <a16:creationId xmlns:a16="http://schemas.microsoft.com/office/drawing/2014/main" id="{00000000-0008-0000-0D00-0000AD000000}"/>
            </a:ext>
          </a:extLst>
        </xdr:cNvPr>
        <xdr:cNvSpPr txBox="1"/>
      </xdr:nvSpPr>
      <xdr:spPr>
        <a:xfrm>
          <a:off x="10566400" y="1071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389,292</a:t>
          </a:r>
          <a:endParaRPr kumimoji="1" lang="ja-JP" altLang="en-US" sz="1000" b="1">
            <a:latin typeface="ＭＳ Ｐゴシック"/>
          </a:endParaRPr>
        </a:p>
      </xdr:txBody>
    </xdr:sp>
    <xdr:clientData/>
  </xdr:oneCellAnchor>
  <xdr:twoCellAnchor>
    <xdr:from>
      <xdr:col>15</xdr:col>
      <xdr:colOff>92075</xdr:colOff>
      <xdr:row>62</xdr:row>
      <xdr:rowOff>78898</xdr:rowOff>
    </xdr:from>
    <xdr:to>
      <xdr:col>15</xdr:col>
      <xdr:colOff>269875</xdr:colOff>
      <xdr:row>62</xdr:row>
      <xdr:rowOff>78898</xdr:rowOff>
    </xdr:to>
    <xdr:cxnSp macro="">
      <xdr:nvCxnSpPr>
        <xdr:cNvPr id="174" name="直線コネクタ 173">
          <a:extLst>
            <a:ext uri="{FF2B5EF4-FFF2-40B4-BE49-F238E27FC236}">
              <a16:creationId xmlns:a16="http://schemas.microsoft.com/office/drawing/2014/main" id="{00000000-0008-0000-0D00-0000AE000000}"/>
            </a:ext>
          </a:extLst>
        </xdr:cNvPr>
        <xdr:cNvCxnSpPr/>
      </xdr:nvCxnSpPr>
      <xdr:spPr>
        <a:xfrm>
          <a:off x="10388600" y="107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102823</xdr:rowOff>
    </xdr:from>
    <xdr:ext cx="599010" cy="259045"/>
    <xdr:sp macro="" textlink="">
      <xdr:nvSpPr>
        <xdr:cNvPr id="175" name="【橋りょう・トンネル】&#10;一人当たり有形固定資産（償却資産）額最大値テキスト">
          <a:extLst>
            <a:ext uri="{FF2B5EF4-FFF2-40B4-BE49-F238E27FC236}">
              <a16:creationId xmlns:a16="http://schemas.microsoft.com/office/drawing/2014/main" id="{00000000-0008-0000-0D00-0000AF000000}"/>
            </a:ext>
          </a:extLst>
        </xdr:cNvPr>
        <xdr:cNvSpPr txBox="1"/>
      </xdr:nvSpPr>
      <xdr:spPr>
        <a:xfrm>
          <a:off x="10566400" y="9361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684,017</a:t>
          </a:r>
          <a:endParaRPr kumimoji="1" lang="ja-JP" altLang="en-US" sz="1000" b="1">
            <a:latin typeface="ＭＳ Ｐゴシック"/>
          </a:endParaRPr>
        </a:p>
      </xdr:txBody>
    </xdr:sp>
    <xdr:clientData/>
  </xdr:oneCellAnchor>
  <xdr:twoCellAnchor>
    <xdr:from>
      <xdr:col>15</xdr:col>
      <xdr:colOff>92075</xdr:colOff>
      <xdr:row>55</xdr:row>
      <xdr:rowOff>156146</xdr:rowOff>
    </xdr:from>
    <xdr:to>
      <xdr:col>15</xdr:col>
      <xdr:colOff>269875</xdr:colOff>
      <xdr:row>55</xdr:row>
      <xdr:rowOff>156146</xdr:rowOff>
    </xdr:to>
    <xdr:cxnSp macro="">
      <xdr:nvCxnSpPr>
        <xdr:cNvPr id="176" name="直線コネクタ 175">
          <a:extLst>
            <a:ext uri="{FF2B5EF4-FFF2-40B4-BE49-F238E27FC236}">
              <a16:creationId xmlns:a16="http://schemas.microsoft.com/office/drawing/2014/main" id="{00000000-0008-0000-0D00-0000B0000000}"/>
            </a:ext>
          </a:extLst>
        </xdr:cNvPr>
        <xdr:cNvCxnSpPr/>
      </xdr:nvCxnSpPr>
      <xdr:spPr>
        <a:xfrm>
          <a:off x="10388600" y="9585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27365</xdr:rowOff>
    </xdr:from>
    <xdr:ext cx="599010" cy="259045"/>
    <xdr:sp macro="" textlink="">
      <xdr:nvSpPr>
        <xdr:cNvPr id="177" name="【橋りょう・トンネル】&#10;一人当たり有形固定資産（償却資産）額平均値テキスト">
          <a:extLst>
            <a:ext uri="{FF2B5EF4-FFF2-40B4-BE49-F238E27FC236}">
              <a16:creationId xmlns:a16="http://schemas.microsoft.com/office/drawing/2014/main" id="{00000000-0008-0000-0D00-0000B1000000}"/>
            </a:ext>
          </a:extLst>
        </xdr:cNvPr>
        <xdr:cNvSpPr txBox="1"/>
      </xdr:nvSpPr>
      <xdr:spPr>
        <a:xfrm>
          <a:off x="10566400" y="10142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518,822</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48938</xdr:rowOff>
    </xdr:from>
    <xdr:to>
      <xdr:col>15</xdr:col>
      <xdr:colOff>231775</xdr:colOff>
      <xdr:row>59</xdr:row>
      <xdr:rowOff>150538</xdr:rowOff>
    </xdr:to>
    <xdr:sp macro="" textlink="">
      <xdr:nvSpPr>
        <xdr:cNvPr id="178" name="フローチャート : 判断 177">
          <a:extLst>
            <a:ext uri="{FF2B5EF4-FFF2-40B4-BE49-F238E27FC236}">
              <a16:creationId xmlns:a16="http://schemas.microsoft.com/office/drawing/2014/main" id="{00000000-0008-0000-0D00-0000B2000000}"/>
            </a:ext>
          </a:extLst>
        </xdr:cNvPr>
        <xdr:cNvSpPr/>
      </xdr:nvSpPr>
      <xdr:spPr>
        <a:xfrm>
          <a:off x="10426700" y="101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102507</xdr:rowOff>
    </xdr:from>
    <xdr:to>
      <xdr:col>14</xdr:col>
      <xdr:colOff>79375</xdr:colOff>
      <xdr:row>62</xdr:row>
      <xdr:rowOff>32657</xdr:rowOff>
    </xdr:to>
    <xdr:sp macro="" textlink="">
      <xdr:nvSpPr>
        <xdr:cNvPr id="179" name="フローチャート : 判断 178">
          <a:extLst>
            <a:ext uri="{FF2B5EF4-FFF2-40B4-BE49-F238E27FC236}">
              <a16:creationId xmlns:a16="http://schemas.microsoft.com/office/drawing/2014/main" id="{00000000-0008-0000-0D00-0000B3000000}"/>
            </a:ext>
          </a:extLst>
        </xdr:cNvPr>
        <xdr:cNvSpPr/>
      </xdr:nvSpPr>
      <xdr:spPr>
        <a:xfrm>
          <a:off x="9588500" y="10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D00-0000B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D00-0000B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D00-0000B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D00-0000B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D00-0000B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50317</xdr:rowOff>
    </xdr:from>
    <xdr:to>
      <xdr:col>14</xdr:col>
      <xdr:colOff>79375</xdr:colOff>
      <xdr:row>64</xdr:row>
      <xdr:rowOff>151917</xdr:rowOff>
    </xdr:to>
    <xdr:sp macro="" textlink="">
      <xdr:nvSpPr>
        <xdr:cNvPr id="185" name="円/楕円 184">
          <a:extLst>
            <a:ext uri="{FF2B5EF4-FFF2-40B4-BE49-F238E27FC236}">
              <a16:creationId xmlns:a16="http://schemas.microsoft.com/office/drawing/2014/main" id="{00000000-0008-0000-0D00-0000B9000000}"/>
            </a:ext>
          </a:extLst>
        </xdr:cNvPr>
        <xdr:cNvSpPr/>
      </xdr:nvSpPr>
      <xdr:spPr>
        <a:xfrm>
          <a:off x="9588500" y="110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49184</xdr:rowOff>
    </xdr:from>
    <xdr:ext cx="599010" cy="259045"/>
    <xdr:sp macro="" textlink="">
      <xdr:nvSpPr>
        <xdr:cNvPr id="186" name="n_1aveValue【橋りょう・トンネル】&#10;一人当たり有形固定資産（償却資産）額">
          <a:extLst>
            <a:ext uri="{FF2B5EF4-FFF2-40B4-BE49-F238E27FC236}">
              <a16:creationId xmlns:a16="http://schemas.microsoft.com/office/drawing/2014/main" id="{00000000-0008-0000-0D00-0000BA000000}"/>
            </a:ext>
          </a:extLst>
        </xdr:cNvPr>
        <xdr:cNvSpPr txBox="1"/>
      </xdr:nvSpPr>
      <xdr:spPr>
        <a:xfrm>
          <a:off x="9327094" y="1033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414,762</a:t>
          </a:r>
          <a:endParaRPr kumimoji="1" lang="ja-JP" altLang="en-US" sz="1000" b="1">
            <a:solidFill>
              <a:srgbClr val="000080"/>
            </a:solidFill>
            <a:latin typeface="ＭＳ Ｐゴシック"/>
          </a:endParaRPr>
        </a:p>
      </xdr:txBody>
    </xdr:sp>
    <xdr:clientData/>
  </xdr:oneCellAnchor>
  <xdr:oneCellAnchor>
    <xdr:from>
      <xdr:col>13</xdr:col>
      <xdr:colOff>402169</xdr:colOff>
      <xdr:row>64</xdr:row>
      <xdr:rowOff>143044</xdr:rowOff>
    </xdr:from>
    <xdr:ext cx="599010" cy="259045"/>
    <xdr:sp macro="" textlink="">
      <xdr:nvSpPr>
        <xdr:cNvPr id="187" name="n_1mainValue【橋りょう・トンネル】&#10;一人当たり有形固定資産（償却資産）額">
          <a:extLst>
            <a:ext uri="{FF2B5EF4-FFF2-40B4-BE49-F238E27FC236}">
              <a16:creationId xmlns:a16="http://schemas.microsoft.com/office/drawing/2014/main" id="{00000000-0008-0000-0D00-0000BB000000}"/>
            </a:ext>
          </a:extLst>
        </xdr:cNvPr>
        <xdr:cNvSpPr txBox="1"/>
      </xdr:nvSpPr>
      <xdr:spPr>
        <a:xfrm>
          <a:off x="9327094" y="11115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293,460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a:extLst>
            <a:ext uri="{FF2B5EF4-FFF2-40B4-BE49-F238E27FC236}">
              <a16:creationId xmlns:a16="http://schemas.microsoft.com/office/drawing/2014/main" id="{00000000-0008-0000-0D00-0000BC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a:extLst>
            <a:ext uri="{FF2B5EF4-FFF2-40B4-BE49-F238E27FC236}">
              <a16:creationId xmlns:a16="http://schemas.microsoft.com/office/drawing/2014/main" id="{00000000-0008-0000-0D00-0000BD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a:extLst>
            <a:ext uri="{FF2B5EF4-FFF2-40B4-BE49-F238E27FC236}">
              <a16:creationId xmlns:a16="http://schemas.microsoft.com/office/drawing/2014/main" id="{00000000-0008-0000-0D00-0000BE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a:extLst>
            <a:ext uri="{FF2B5EF4-FFF2-40B4-BE49-F238E27FC236}">
              <a16:creationId xmlns:a16="http://schemas.microsoft.com/office/drawing/2014/main" id="{00000000-0008-0000-0D00-0000BF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a:extLst>
            <a:ext uri="{FF2B5EF4-FFF2-40B4-BE49-F238E27FC236}">
              <a16:creationId xmlns:a16="http://schemas.microsoft.com/office/drawing/2014/main" id="{00000000-0008-0000-0D00-0000C0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a:extLst>
            <a:ext uri="{FF2B5EF4-FFF2-40B4-BE49-F238E27FC236}">
              <a16:creationId xmlns:a16="http://schemas.microsoft.com/office/drawing/2014/main" id="{00000000-0008-0000-0D00-0000C1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a:extLst>
            <a:ext uri="{FF2B5EF4-FFF2-40B4-BE49-F238E27FC236}">
              <a16:creationId xmlns:a16="http://schemas.microsoft.com/office/drawing/2014/main" id="{00000000-0008-0000-0D00-0000C2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a:extLst>
            <a:ext uri="{FF2B5EF4-FFF2-40B4-BE49-F238E27FC236}">
              <a16:creationId xmlns:a16="http://schemas.microsoft.com/office/drawing/2014/main" id="{00000000-0008-0000-0D00-0000C3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a:extLst>
            <a:ext uri="{FF2B5EF4-FFF2-40B4-BE49-F238E27FC236}">
              <a16:creationId xmlns:a16="http://schemas.microsoft.com/office/drawing/2014/main" id="{00000000-0008-0000-0D00-0000C4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a:extLst>
            <a:ext uri="{FF2B5EF4-FFF2-40B4-BE49-F238E27FC236}">
              <a16:creationId xmlns:a16="http://schemas.microsoft.com/office/drawing/2014/main" id="{00000000-0008-0000-0D00-0000C5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a:extLst>
            <a:ext uri="{FF2B5EF4-FFF2-40B4-BE49-F238E27FC236}">
              <a16:creationId xmlns:a16="http://schemas.microsoft.com/office/drawing/2014/main" id="{00000000-0008-0000-0D00-0000C6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a:extLst>
            <a:ext uri="{FF2B5EF4-FFF2-40B4-BE49-F238E27FC236}">
              <a16:creationId xmlns:a16="http://schemas.microsoft.com/office/drawing/2014/main" id="{00000000-0008-0000-0D00-0000C7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0" name="テキスト ボックス 199">
          <a:extLst>
            <a:ext uri="{FF2B5EF4-FFF2-40B4-BE49-F238E27FC236}">
              <a16:creationId xmlns:a16="http://schemas.microsoft.com/office/drawing/2014/main" id="{00000000-0008-0000-0D00-0000C8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a:extLst>
            <a:ext uri="{FF2B5EF4-FFF2-40B4-BE49-F238E27FC236}">
              <a16:creationId xmlns:a16="http://schemas.microsoft.com/office/drawing/2014/main" id="{00000000-0008-0000-0D00-0000C9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2" name="テキスト ボックス 201">
          <a:extLst>
            <a:ext uri="{FF2B5EF4-FFF2-40B4-BE49-F238E27FC236}">
              <a16:creationId xmlns:a16="http://schemas.microsoft.com/office/drawing/2014/main" id="{00000000-0008-0000-0D00-0000CA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a:extLst>
            <a:ext uri="{FF2B5EF4-FFF2-40B4-BE49-F238E27FC236}">
              <a16:creationId xmlns:a16="http://schemas.microsoft.com/office/drawing/2014/main" id="{00000000-0008-0000-0D00-0000CB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4" name="テキスト ボックス 203">
          <a:extLst>
            <a:ext uri="{FF2B5EF4-FFF2-40B4-BE49-F238E27FC236}">
              <a16:creationId xmlns:a16="http://schemas.microsoft.com/office/drawing/2014/main" id="{00000000-0008-0000-0D00-0000CC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a:extLst>
            <a:ext uri="{FF2B5EF4-FFF2-40B4-BE49-F238E27FC236}">
              <a16:creationId xmlns:a16="http://schemas.microsoft.com/office/drawing/2014/main" id="{00000000-0008-0000-0D00-0000CD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6" name="テキスト ボックス 205">
          <a:extLst>
            <a:ext uri="{FF2B5EF4-FFF2-40B4-BE49-F238E27FC236}">
              <a16:creationId xmlns:a16="http://schemas.microsoft.com/office/drawing/2014/main" id="{00000000-0008-0000-0D00-0000CE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a:extLst>
            <a:ext uri="{FF2B5EF4-FFF2-40B4-BE49-F238E27FC236}">
              <a16:creationId xmlns:a16="http://schemas.microsoft.com/office/drawing/2014/main" id="{00000000-0008-0000-0D00-0000CF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8" name="テキスト ボックス 207">
          <a:extLst>
            <a:ext uri="{FF2B5EF4-FFF2-40B4-BE49-F238E27FC236}">
              <a16:creationId xmlns:a16="http://schemas.microsoft.com/office/drawing/2014/main" id="{00000000-0008-0000-0D00-0000D0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a:extLst>
            <a:ext uri="{FF2B5EF4-FFF2-40B4-BE49-F238E27FC236}">
              <a16:creationId xmlns:a16="http://schemas.microsoft.com/office/drawing/2014/main" id="{00000000-0008-0000-0D00-0000D1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a:extLst>
            <a:ext uri="{FF2B5EF4-FFF2-40B4-BE49-F238E27FC236}">
              <a16:creationId xmlns:a16="http://schemas.microsoft.com/office/drawing/2014/main" id="{00000000-0008-0000-0D00-0000D2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a:extLst>
            <a:ext uri="{FF2B5EF4-FFF2-40B4-BE49-F238E27FC236}">
              <a16:creationId xmlns:a16="http://schemas.microsoft.com/office/drawing/2014/main" id="{00000000-0008-0000-0D00-0000D3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91439</xdr:rowOff>
    </xdr:to>
    <xdr:cxnSp macro="">
      <xdr:nvCxnSpPr>
        <xdr:cNvPr id="212" name="直線コネクタ 211">
          <a:extLst>
            <a:ext uri="{FF2B5EF4-FFF2-40B4-BE49-F238E27FC236}">
              <a16:creationId xmlns:a16="http://schemas.microsoft.com/office/drawing/2014/main" id="{00000000-0008-0000-0D00-0000D4000000}"/>
            </a:ext>
          </a:extLst>
        </xdr:cNvPr>
        <xdr:cNvCxnSpPr/>
      </xdr:nvCxnSpPr>
      <xdr:spPr>
        <a:xfrm flipV="1">
          <a:off x="4634865" y="1333500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95266</xdr:rowOff>
    </xdr:from>
    <xdr:ext cx="405111" cy="259045"/>
    <xdr:sp macro="" textlink="">
      <xdr:nvSpPr>
        <xdr:cNvPr id="213" name="【公営住宅】&#10;有形固定資産減価償却率最小値テキスト">
          <a:extLst>
            <a:ext uri="{FF2B5EF4-FFF2-40B4-BE49-F238E27FC236}">
              <a16:creationId xmlns:a16="http://schemas.microsoft.com/office/drawing/2014/main" id="{00000000-0008-0000-0D00-0000D5000000}"/>
            </a:ext>
          </a:extLst>
        </xdr:cNvPr>
        <xdr:cNvSpPr txBox="1"/>
      </xdr:nvSpPr>
      <xdr:spPr>
        <a:xfrm>
          <a:off x="4724400"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6</xdr:col>
      <xdr:colOff>422275</xdr:colOff>
      <xdr:row>85</xdr:row>
      <xdr:rowOff>91439</xdr:rowOff>
    </xdr:from>
    <xdr:to>
      <xdr:col>6</xdr:col>
      <xdr:colOff>600075</xdr:colOff>
      <xdr:row>85</xdr:row>
      <xdr:rowOff>91439</xdr:rowOff>
    </xdr:to>
    <xdr:cxnSp macro="">
      <xdr:nvCxnSpPr>
        <xdr:cNvPr id="214" name="直線コネクタ 213">
          <a:extLst>
            <a:ext uri="{FF2B5EF4-FFF2-40B4-BE49-F238E27FC236}">
              <a16:creationId xmlns:a16="http://schemas.microsoft.com/office/drawing/2014/main" id="{00000000-0008-0000-0D00-0000D6000000}"/>
            </a:ext>
          </a:extLst>
        </xdr:cNvPr>
        <xdr:cNvCxnSpPr/>
      </xdr:nvCxnSpPr>
      <xdr:spPr>
        <a:xfrm>
          <a:off x="4546600" y="1466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5" name="【公営住宅】&#10;有形固定資産減価償却率最大値テキスト">
          <a:extLst>
            <a:ext uri="{FF2B5EF4-FFF2-40B4-BE49-F238E27FC236}">
              <a16:creationId xmlns:a16="http://schemas.microsoft.com/office/drawing/2014/main" id="{00000000-0008-0000-0D00-0000D7000000}"/>
            </a:ext>
          </a:extLst>
        </xdr:cNvPr>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6" name="直線コネクタ 215">
          <a:extLst>
            <a:ext uri="{FF2B5EF4-FFF2-40B4-BE49-F238E27FC236}">
              <a16:creationId xmlns:a16="http://schemas.microsoft.com/office/drawing/2014/main" id="{00000000-0008-0000-0D00-0000D8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11447</xdr:rowOff>
    </xdr:from>
    <xdr:ext cx="405111" cy="259045"/>
    <xdr:sp macro="" textlink="">
      <xdr:nvSpPr>
        <xdr:cNvPr id="217" name="【公営住宅】&#10;有形固定資産減価償却率平均値テキスト">
          <a:extLst>
            <a:ext uri="{FF2B5EF4-FFF2-40B4-BE49-F238E27FC236}">
              <a16:creationId xmlns:a16="http://schemas.microsoft.com/office/drawing/2014/main" id="{00000000-0008-0000-0D00-0000D9000000}"/>
            </a:ext>
          </a:extLst>
        </xdr:cNvPr>
        <xdr:cNvSpPr txBox="1"/>
      </xdr:nvSpPr>
      <xdr:spPr>
        <a:xfrm>
          <a:off x="47244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33020</xdr:rowOff>
    </xdr:from>
    <xdr:to>
      <xdr:col>6</xdr:col>
      <xdr:colOff>561975</xdr:colOff>
      <xdr:row>83</xdr:row>
      <xdr:rowOff>134620</xdr:rowOff>
    </xdr:to>
    <xdr:sp macro="" textlink="">
      <xdr:nvSpPr>
        <xdr:cNvPr id="218" name="フローチャート : 判断 217">
          <a:extLst>
            <a:ext uri="{FF2B5EF4-FFF2-40B4-BE49-F238E27FC236}">
              <a16:creationId xmlns:a16="http://schemas.microsoft.com/office/drawing/2014/main" id="{00000000-0008-0000-0D00-0000DA000000}"/>
            </a:ext>
          </a:extLst>
        </xdr:cNvPr>
        <xdr:cNvSpPr/>
      </xdr:nvSpPr>
      <xdr:spPr>
        <a:xfrm>
          <a:off x="4584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78739</xdr:rowOff>
    </xdr:from>
    <xdr:to>
      <xdr:col>5</xdr:col>
      <xdr:colOff>409575</xdr:colOff>
      <xdr:row>85</xdr:row>
      <xdr:rowOff>8889</xdr:rowOff>
    </xdr:to>
    <xdr:sp macro="" textlink="">
      <xdr:nvSpPr>
        <xdr:cNvPr id="219" name="フローチャート : 判断 218">
          <a:extLst>
            <a:ext uri="{FF2B5EF4-FFF2-40B4-BE49-F238E27FC236}">
              <a16:creationId xmlns:a16="http://schemas.microsoft.com/office/drawing/2014/main" id="{00000000-0008-0000-0D00-0000DB000000}"/>
            </a:ext>
          </a:extLst>
        </xdr:cNvPr>
        <xdr:cNvSpPr/>
      </xdr:nvSpPr>
      <xdr:spPr>
        <a:xfrm>
          <a:off x="3746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00000000-0008-0000-0D00-0000DC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00000000-0008-0000-0D00-0000DD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00000000-0008-0000-0D00-0000DE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00000000-0008-0000-0D00-0000DF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00000000-0008-0000-0D00-0000E0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128270</xdr:rowOff>
    </xdr:from>
    <xdr:to>
      <xdr:col>5</xdr:col>
      <xdr:colOff>409575</xdr:colOff>
      <xdr:row>84</xdr:row>
      <xdr:rowOff>58420</xdr:rowOff>
    </xdr:to>
    <xdr:sp macro="" textlink="">
      <xdr:nvSpPr>
        <xdr:cNvPr id="225" name="円/楕円 224">
          <a:extLst>
            <a:ext uri="{FF2B5EF4-FFF2-40B4-BE49-F238E27FC236}">
              <a16:creationId xmlns:a16="http://schemas.microsoft.com/office/drawing/2014/main" id="{00000000-0008-0000-0D00-0000E1000000}"/>
            </a:ext>
          </a:extLst>
        </xdr:cNvPr>
        <xdr:cNvSpPr/>
      </xdr:nvSpPr>
      <xdr:spPr>
        <a:xfrm>
          <a:off x="3746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16</xdr:rowOff>
    </xdr:from>
    <xdr:ext cx="405111" cy="259045"/>
    <xdr:sp macro="" textlink="">
      <xdr:nvSpPr>
        <xdr:cNvPr id="226" name="n_1aveValue【公営住宅】&#10;有形固定資産減価償却率">
          <a:extLst>
            <a:ext uri="{FF2B5EF4-FFF2-40B4-BE49-F238E27FC236}">
              <a16:creationId xmlns:a16="http://schemas.microsoft.com/office/drawing/2014/main" id="{00000000-0008-0000-0D00-0000E2000000}"/>
            </a:ext>
          </a:extLst>
        </xdr:cNvPr>
        <xdr:cNvSpPr txBox="1"/>
      </xdr:nvSpPr>
      <xdr:spPr>
        <a:xfrm>
          <a:off x="3582043"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74947</xdr:rowOff>
    </xdr:from>
    <xdr:ext cx="405111" cy="259045"/>
    <xdr:sp macro="" textlink="">
      <xdr:nvSpPr>
        <xdr:cNvPr id="227" name="n_1mainValue【公営住宅】&#10;有形固定資産減価償却率">
          <a:extLst>
            <a:ext uri="{FF2B5EF4-FFF2-40B4-BE49-F238E27FC236}">
              <a16:creationId xmlns:a16="http://schemas.microsoft.com/office/drawing/2014/main" id="{00000000-0008-0000-0D00-0000E3000000}"/>
            </a:ext>
          </a:extLst>
        </xdr:cNvPr>
        <xdr:cNvSpPr txBox="1"/>
      </xdr:nvSpPr>
      <xdr:spPr>
        <a:xfrm>
          <a:off x="3582043" y="1413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a:extLst>
            <a:ext uri="{FF2B5EF4-FFF2-40B4-BE49-F238E27FC236}">
              <a16:creationId xmlns:a16="http://schemas.microsoft.com/office/drawing/2014/main" id="{00000000-0008-0000-0D00-0000E4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a:extLst>
            <a:ext uri="{FF2B5EF4-FFF2-40B4-BE49-F238E27FC236}">
              <a16:creationId xmlns:a16="http://schemas.microsoft.com/office/drawing/2014/main" id="{00000000-0008-0000-0D00-0000E5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a:extLst>
            <a:ext uri="{FF2B5EF4-FFF2-40B4-BE49-F238E27FC236}">
              <a16:creationId xmlns:a16="http://schemas.microsoft.com/office/drawing/2014/main" id="{00000000-0008-0000-0D00-0000E6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a:extLst>
            <a:ext uri="{FF2B5EF4-FFF2-40B4-BE49-F238E27FC236}">
              <a16:creationId xmlns:a16="http://schemas.microsoft.com/office/drawing/2014/main" id="{00000000-0008-0000-0D00-0000E7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a:extLst>
            <a:ext uri="{FF2B5EF4-FFF2-40B4-BE49-F238E27FC236}">
              <a16:creationId xmlns:a16="http://schemas.microsoft.com/office/drawing/2014/main" id="{00000000-0008-0000-0D00-0000E8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a:extLst>
            <a:ext uri="{FF2B5EF4-FFF2-40B4-BE49-F238E27FC236}">
              <a16:creationId xmlns:a16="http://schemas.microsoft.com/office/drawing/2014/main" id="{00000000-0008-0000-0D00-0000E9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a:extLst>
            <a:ext uri="{FF2B5EF4-FFF2-40B4-BE49-F238E27FC236}">
              <a16:creationId xmlns:a16="http://schemas.microsoft.com/office/drawing/2014/main" id="{00000000-0008-0000-0D00-0000EA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a:extLst>
            <a:ext uri="{FF2B5EF4-FFF2-40B4-BE49-F238E27FC236}">
              <a16:creationId xmlns:a16="http://schemas.microsoft.com/office/drawing/2014/main" id="{00000000-0008-0000-0D00-0000EB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a:extLst>
            <a:ext uri="{FF2B5EF4-FFF2-40B4-BE49-F238E27FC236}">
              <a16:creationId xmlns:a16="http://schemas.microsoft.com/office/drawing/2014/main" id="{00000000-0008-0000-0D00-0000EC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a:extLst>
            <a:ext uri="{FF2B5EF4-FFF2-40B4-BE49-F238E27FC236}">
              <a16:creationId xmlns:a16="http://schemas.microsoft.com/office/drawing/2014/main" id="{00000000-0008-0000-0D00-0000ED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8" name="直線コネクタ 237">
          <a:extLst>
            <a:ext uri="{FF2B5EF4-FFF2-40B4-BE49-F238E27FC236}">
              <a16:creationId xmlns:a16="http://schemas.microsoft.com/office/drawing/2014/main" id="{00000000-0008-0000-0D00-0000EE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9" name="テキスト ボックス 238">
          <a:extLst>
            <a:ext uri="{FF2B5EF4-FFF2-40B4-BE49-F238E27FC236}">
              <a16:creationId xmlns:a16="http://schemas.microsoft.com/office/drawing/2014/main" id="{00000000-0008-0000-0D00-0000EF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0" name="直線コネクタ 239">
          <a:extLst>
            <a:ext uri="{FF2B5EF4-FFF2-40B4-BE49-F238E27FC236}">
              <a16:creationId xmlns:a16="http://schemas.microsoft.com/office/drawing/2014/main" id="{00000000-0008-0000-0D00-0000F0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1" name="テキスト ボックス 240">
          <a:extLst>
            <a:ext uri="{FF2B5EF4-FFF2-40B4-BE49-F238E27FC236}">
              <a16:creationId xmlns:a16="http://schemas.microsoft.com/office/drawing/2014/main" id="{00000000-0008-0000-0D00-0000F1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a:extLst>
            <a:ext uri="{FF2B5EF4-FFF2-40B4-BE49-F238E27FC236}">
              <a16:creationId xmlns:a16="http://schemas.microsoft.com/office/drawing/2014/main" id="{00000000-0008-0000-0D00-0000F2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a:extLst>
            <a:ext uri="{FF2B5EF4-FFF2-40B4-BE49-F238E27FC236}">
              <a16:creationId xmlns:a16="http://schemas.microsoft.com/office/drawing/2014/main" id="{00000000-0008-0000-0D00-0000F3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4" name="直線コネクタ 243">
          <a:extLst>
            <a:ext uri="{FF2B5EF4-FFF2-40B4-BE49-F238E27FC236}">
              <a16:creationId xmlns:a16="http://schemas.microsoft.com/office/drawing/2014/main" id="{00000000-0008-0000-0D00-0000F4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5" name="テキスト ボックス 244">
          <a:extLst>
            <a:ext uri="{FF2B5EF4-FFF2-40B4-BE49-F238E27FC236}">
              <a16:creationId xmlns:a16="http://schemas.microsoft.com/office/drawing/2014/main" id="{00000000-0008-0000-0D00-0000F5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6" name="直線コネクタ 245">
          <a:extLst>
            <a:ext uri="{FF2B5EF4-FFF2-40B4-BE49-F238E27FC236}">
              <a16:creationId xmlns:a16="http://schemas.microsoft.com/office/drawing/2014/main" id="{00000000-0008-0000-0D00-0000F6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7" name="テキスト ボックス 246">
          <a:extLst>
            <a:ext uri="{FF2B5EF4-FFF2-40B4-BE49-F238E27FC236}">
              <a16:creationId xmlns:a16="http://schemas.microsoft.com/office/drawing/2014/main" id="{00000000-0008-0000-0D00-0000F7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a:extLst>
            <a:ext uri="{FF2B5EF4-FFF2-40B4-BE49-F238E27FC236}">
              <a16:creationId xmlns:a16="http://schemas.microsoft.com/office/drawing/2014/main" id="{00000000-0008-0000-0D00-0000F8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a:extLst>
            <a:ext uri="{FF2B5EF4-FFF2-40B4-BE49-F238E27FC236}">
              <a16:creationId xmlns:a16="http://schemas.microsoft.com/office/drawing/2014/main" id="{00000000-0008-0000-0D00-0000F9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a:extLst>
            <a:ext uri="{FF2B5EF4-FFF2-40B4-BE49-F238E27FC236}">
              <a16:creationId xmlns:a16="http://schemas.microsoft.com/office/drawing/2014/main" id="{00000000-0008-0000-0D00-0000FA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154687</xdr:rowOff>
    </xdr:from>
    <xdr:to>
      <xdr:col>15</xdr:col>
      <xdr:colOff>180340</xdr:colOff>
      <xdr:row>86</xdr:row>
      <xdr:rowOff>77724</xdr:rowOff>
    </xdr:to>
    <xdr:cxnSp macro="">
      <xdr:nvCxnSpPr>
        <xdr:cNvPr id="251" name="直線コネクタ 250">
          <a:extLst>
            <a:ext uri="{FF2B5EF4-FFF2-40B4-BE49-F238E27FC236}">
              <a16:creationId xmlns:a16="http://schemas.microsoft.com/office/drawing/2014/main" id="{00000000-0008-0000-0D00-0000FB000000}"/>
            </a:ext>
          </a:extLst>
        </xdr:cNvPr>
        <xdr:cNvCxnSpPr/>
      </xdr:nvCxnSpPr>
      <xdr:spPr>
        <a:xfrm flipV="1">
          <a:off x="10476865" y="13356337"/>
          <a:ext cx="0" cy="1466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81551</xdr:rowOff>
    </xdr:from>
    <xdr:ext cx="469744" cy="259045"/>
    <xdr:sp macro="" textlink="">
      <xdr:nvSpPr>
        <xdr:cNvPr id="252" name="【公営住宅】&#10;一人当たり面積最小値テキスト">
          <a:extLst>
            <a:ext uri="{FF2B5EF4-FFF2-40B4-BE49-F238E27FC236}">
              <a16:creationId xmlns:a16="http://schemas.microsoft.com/office/drawing/2014/main" id="{00000000-0008-0000-0D00-0000FC000000}"/>
            </a:ext>
          </a:extLst>
        </xdr:cNvPr>
        <xdr:cNvSpPr txBox="1"/>
      </xdr:nvSpPr>
      <xdr:spPr>
        <a:xfrm>
          <a:off x="10566400" y="1482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15</xdr:col>
      <xdr:colOff>92075</xdr:colOff>
      <xdr:row>86</xdr:row>
      <xdr:rowOff>77724</xdr:rowOff>
    </xdr:from>
    <xdr:to>
      <xdr:col>15</xdr:col>
      <xdr:colOff>269875</xdr:colOff>
      <xdr:row>86</xdr:row>
      <xdr:rowOff>77724</xdr:rowOff>
    </xdr:to>
    <xdr:cxnSp macro="">
      <xdr:nvCxnSpPr>
        <xdr:cNvPr id="253" name="直線コネクタ 252">
          <a:extLst>
            <a:ext uri="{FF2B5EF4-FFF2-40B4-BE49-F238E27FC236}">
              <a16:creationId xmlns:a16="http://schemas.microsoft.com/office/drawing/2014/main" id="{00000000-0008-0000-0D00-0000FD000000}"/>
            </a:ext>
          </a:extLst>
        </xdr:cNvPr>
        <xdr:cNvCxnSpPr/>
      </xdr:nvCxnSpPr>
      <xdr:spPr>
        <a:xfrm>
          <a:off x="10388600" y="1482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101364</xdr:rowOff>
    </xdr:from>
    <xdr:ext cx="469744" cy="259045"/>
    <xdr:sp macro="" textlink="">
      <xdr:nvSpPr>
        <xdr:cNvPr id="254" name="【公営住宅】&#10;一人当たり面積最大値テキスト">
          <a:extLst>
            <a:ext uri="{FF2B5EF4-FFF2-40B4-BE49-F238E27FC236}">
              <a16:creationId xmlns:a16="http://schemas.microsoft.com/office/drawing/2014/main" id="{00000000-0008-0000-0D00-0000FE000000}"/>
            </a:ext>
          </a:extLst>
        </xdr:cNvPr>
        <xdr:cNvSpPr txBox="1"/>
      </xdr:nvSpPr>
      <xdr:spPr>
        <a:xfrm>
          <a:off x="10566400" y="131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1.972</a:t>
          </a:r>
          <a:endParaRPr kumimoji="1" lang="ja-JP" altLang="en-US" sz="1000" b="1">
            <a:latin typeface="ＭＳ Ｐゴシック"/>
          </a:endParaRPr>
        </a:p>
      </xdr:txBody>
    </xdr:sp>
    <xdr:clientData/>
  </xdr:oneCellAnchor>
  <xdr:twoCellAnchor>
    <xdr:from>
      <xdr:col>15</xdr:col>
      <xdr:colOff>92075</xdr:colOff>
      <xdr:row>77</xdr:row>
      <xdr:rowOff>154687</xdr:rowOff>
    </xdr:from>
    <xdr:to>
      <xdr:col>15</xdr:col>
      <xdr:colOff>269875</xdr:colOff>
      <xdr:row>77</xdr:row>
      <xdr:rowOff>154687</xdr:rowOff>
    </xdr:to>
    <xdr:cxnSp macro="">
      <xdr:nvCxnSpPr>
        <xdr:cNvPr id="255" name="直線コネクタ 254">
          <a:extLst>
            <a:ext uri="{FF2B5EF4-FFF2-40B4-BE49-F238E27FC236}">
              <a16:creationId xmlns:a16="http://schemas.microsoft.com/office/drawing/2014/main" id="{00000000-0008-0000-0D00-0000FF000000}"/>
            </a:ext>
          </a:extLst>
        </xdr:cNvPr>
        <xdr:cNvCxnSpPr/>
      </xdr:nvCxnSpPr>
      <xdr:spPr>
        <a:xfrm>
          <a:off x="10388600" y="133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79</xdr:row>
      <xdr:rowOff>155464</xdr:rowOff>
    </xdr:from>
    <xdr:ext cx="469744" cy="259045"/>
    <xdr:sp macro="" textlink="">
      <xdr:nvSpPr>
        <xdr:cNvPr id="256" name="【公営住宅】&#10;一人当たり面積平均値テキスト">
          <a:extLst>
            <a:ext uri="{FF2B5EF4-FFF2-40B4-BE49-F238E27FC236}">
              <a16:creationId xmlns:a16="http://schemas.microsoft.com/office/drawing/2014/main" id="{00000000-0008-0000-0D00-000000010000}"/>
            </a:ext>
          </a:extLst>
        </xdr:cNvPr>
        <xdr:cNvSpPr txBox="1"/>
      </xdr:nvSpPr>
      <xdr:spPr>
        <a:xfrm>
          <a:off x="10566400" y="13700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1.426</a:t>
          </a:r>
          <a:endParaRPr kumimoji="1" lang="ja-JP" altLang="en-US" sz="1000" b="1">
            <a:solidFill>
              <a:srgbClr val="000080"/>
            </a:solidFill>
            <a:latin typeface="ＭＳ Ｐゴシック"/>
          </a:endParaRPr>
        </a:p>
      </xdr:txBody>
    </xdr:sp>
    <xdr:clientData/>
  </xdr:oneCellAnchor>
  <xdr:twoCellAnchor>
    <xdr:from>
      <xdr:col>15</xdr:col>
      <xdr:colOff>130175</xdr:colOff>
      <xdr:row>80</xdr:row>
      <xdr:rowOff>5587</xdr:rowOff>
    </xdr:from>
    <xdr:to>
      <xdr:col>15</xdr:col>
      <xdr:colOff>231775</xdr:colOff>
      <xdr:row>80</xdr:row>
      <xdr:rowOff>107187</xdr:rowOff>
    </xdr:to>
    <xdr:sp macro="" textlink="">
      <xdr:nvSpPr>
        <xdr:cNvPr id="257" name="フローチャート : 判断 256">
          <a:extLst>
            <a:ext uri="{FF2B5EF4-FFF2-40B4-BE49-F238E27FC236}">
              <a16:creationId xmlns:a16="http://schemas.microsoft.com/office/drawing/2014/main" id="{00000000-0008-0000-0D00-000001010000}"/>
            </a:ext>
          </a:extLst>
        </xdr:cNvPr>
        <xdr:cNvSpPr/>
      </xdr:nvSpPr>
      <xdr:spPr>
        <a:xfrm>
          <a:off x="10426700" y="1372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145035</xdr:rowOff>
    </xdr:from>
    <xdr:to>
      <xdr:col>14</xdr:col>
      <xdr:colOff>79375</xdr:colOff>
      <xdr:row>80</xdr:row>
      <xdr:rowOff>75185</xdr:rowOff>
    </xdr:to>
    <xdr:sp macro="" textlink="">
      <xdr:nvSpPr>
        <xdr:cNvPr id="258" name="フローチャート : 判断 257">
          <a:extLst>
            <a:ext uri="{FF2B5EF4-FFF2-40B4-BE49-F238E27FC236}">
              <a16:creationId xmlns:a16="http://schemas.microsoft.com/office/drawing/2014/main" id="{00000000-0008-0000-0D00-000002010000}"/>
            </a:ext>
          </a:extLst>
        </xdr:cNvPr>
        <xdr:cNvSpPr/>
      </xdr:nvSpPr>
      <xdr:spPr>
        <a:xfrm>
          <a:off x="9588500" y="136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D00-00000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D00-00000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D00-00000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D00-00000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D00-00000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95504</xdr:rowOff>
    </xdr:from>
    <xdr:to>
      <xdr:col>14</xdr:col>
      <xdr:colOff>79375</xdr:colOff>
      <xdr:row>79</xdr:row>
      <xdr:rowOff>25654</xdr:rowOff>
    </xdr:to>
    <xdr:sp macro="" textlink="">
      <xdr:nvSpPr>
        <xdr:cNvPr id="264" name="円/楕円 263">
          <a:extLst>
            <a:ext uri="{FF2B5EF4-FFF2-40B4-BE49-F238E27FC236}">
              <a16:creationId xmlns:a16="http://schemas.microsoft.com/office/drawing/2014/main" id="{00000000-0008-0000-0D00-000008010000}"/>
            </a:ext>
          </a:extLst>
        </xdr:cNvPr>
        <xdr:cNvSpPr/>
      </xdr:nvSpPr>
      <xdr:spPr>
        <a:xfrm>
          <a:off x="9588500" y="134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66312</xdr:rowOff>
    </xdr:from>
    <xdr:ext cx="469744" cy="259045"/>
    <xdr:sp macro="" textlink="">
      <xdr:nvSpPr>
        <xdr:cNvPr id="265" name="n_1aveValue【公営住宅】&#10;一人当たり面積">
          <a:extLst>
            <a:ext uri="{FF2B5EF4-FFF2-40B4-BE49-F238E27FC236}">
              <a16:creationId xmlns:a16="http://schemas.microsoft.com/office/drawing/2014/main" id="{00000000-0008-0000-0D00-000009010000}"/>
            </a:ext>
          </a:extLst>
        </xdr:cNvPr>
        <xdr:cNvSpPr txBox="1"/>
      </xdr:nvSpPr>
      <xdr:spPr>
        <a:xfrm>
          <a:off x="9391727" y="1378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1.468</a:t>
          </a:r>
          <a:endParaRPr kumimoji="1" lang="ja-JP" altLang="en-US" sz="1000" b="1">
            <a:solidFill>
              <a:srgbClr val="000080"/>
            </a:solidFill>
            <a:latin typeface="ＭＳ Ｐゴシック"/>
          </a:endParaRPr>
        </a:p>
      </xdr:txBody>
    </xdr:sp>
    <xdr:clientData/>
  </xdr:oneCellAnchor>
  <xdr:oneCellAnchor>
    <xdr:from>
      <xdr:col>13</xdr:col>
      <xdr:colOff>466802</xdr:colOff>
      <xdr:row>77</xdr:row>
      <xdr:rowOff>42181</xdr:rowOff>
    </xdr:from>
    <xdr:ext cx="469744" cy="259045"/>
    <xdr:sp macro="" textlink="">
      <xdr:nvSpPr>
        <xdr:cNvPr id="266" name="n_1mainValue【公営住宅】&#10;一人当たり面積">
          <a:extLst>
            <a:ext uri="{FF2B5EF4-FFF2-40B4-BE49-F238E27FC236}">
              <a16:creationId xmlns:a16="http://schemas.microsoft.com/office/drawing/2014/main" id="{00000000-0008-0000-0D00-00000A010000}"/>
            </a:ext>
          </a:extLst>
        </xdr:cNvPr>
        <xdr:cNvSpPr txBox="1"/>
      </xdr:nvSpPr>
      <xdr:spPr>
        <a:xfrm>
          <a:off x="9391727" y="1324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a:extLst>
            <a:ext uri="{FF2B5EF4-FFF2-40B4-BE49-F238E27FC236}">
              <a16:creationId xmlns:a16="http://schemas.microsoft.com/office/drawing/2014/main" id="{00000000-0008-0000-0D00-00000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8" name="正方形/長方形 267">
          <a:extLst>
            <a:ext uri="{FF2B5EF4-FFF2-40B4-BE49-F238E27FC236}">
              <a16:creationId xmlns:a16="http://schemas.microsoft.com/office/drawing/2014/main" id="{00000000-0008-0000-0D00-00000C010000}"/>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9" name="正方形/長方形 268">
          <a:extLst>
            <a:ext uri="{FF2B5EF4-FFF2-40B4-BE49-F238E27FC236}">
              <a16:creationId xmlns:a16="http://schemas.microsoft.com/office/drawing/2014/main" id="{00000000-0008-0000-0D00-00000D010000}"/>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0" name="正方形/長方形 269">
          <a:extLst>
            <a:ext uri="{FF2B5EF4-FFF2-40B4-BE49-F238E27FC236}">
              <a16:creationId xmlns:a16="http://schemas.microsoft.com/office/drawing/2014/main" id="{00000000-0008-0000-0D00-00000E010000}"/>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1" name="正方形/長方形 270">
          <a:extLst>
            <a:ext uri="{FF2B5EF4-FFF2-40B4-BE49-F238E27FC236}">
              <a16:creationId xmlns:a16="http://schemas.microsoft.com/office/drawing/2014/main" id="{00000000-0008-0000-0D00-00000F010000}"/>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a:extLst>
            <a:ext uri="{FF2B5EF4-FFF2-40B4-BE49-F238E27FC236}">
              <a16:creationId xmlns:a16="http://schemas.microsoft.com/office/drawing/2014/main" id="{00000000-0008-0000-0D00-00001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a:extLst>
            <a:ext uri="{FF2B5EF4-FFF2-40B4-BE49-F238E27FC236}">
              <a16:creationId xmlns:a16="http://schemas.microsoft.com/office/drawing/2014/main" id="{00000000-0008-0000-0D00-00001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4" name="正方形/長方形 273">
          <a:extLst>
            <a:ext uri="{FF2B5EF4-FFF2-40B4-BE49-F238E27FC236}">
              <a16:creationId xmlns:a16="http://schemas.microsoft.com/office/drawing/2014/main" id="{00000000-0008-0000-0D00-000012010000}"/>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5" name="正方形/長方形 274">
          <a:extLst>
            <a:ext uri="{FF2B5EF4-FFF2-40B4-BE49-F238E27FC236}">
              <a16:creationId xmlns:a16="http://schemas.microsoft.com/office/drawing/2014/main" id="{00000000-0008-0000-0D00-000013010000}"/>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6" name="正方形/長方形 275">
          <a:extLst>
            <a:ext uri="{FF2B5EF4-FFF2-40B4-BE49-F238E27FC236}">
              <a16:creationId xmlns:a16="http://schemas.microsoft.com/office/drawing/2014/main" id="{00000000-0008-0000-0D00-000014010000}"/>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7" name="正方形/長方形 276">
          <a:extLst>
            <a:ext uri="{FF2B5EF4-FFF2-40B4-BE49-F238E27FC236}">
              <a16:creationId xmlns:a16="http://schemas.microsoft.com/office/drawing/2014/main" id="{00000000-0008-0000-0D00-000015010000}"/>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8" name="正方形/長方形 277">
          <a:extLst>
            <a:ext uri="{FF2B5EF4-FFF2-40B4-BE49-F238E27FC236}">
              <a16:creationId xmlns:a16="http://schemas.microsoft.com/office/drawing/2014/main" id="{00000000-0008-0000-0D00-00001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9" name="正方形/長方形 278">
          <a:extLst>
            <a:ext uri="{FF2B5EF4-FFF2-40B4-BE49-F238E27FC236}">
              <a16:creationId xmlns:a16="http://schemas.microsoft.com/office/drawing/2014/main" id="{00000000-0008-0000-0D00-00001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0" name="正方形/長方形 279">
          <a:extLst>
            <a:ext uri="{FF2B5EF4-FFF2-40B4-BE49-F238E27FC236}">
              <a16:creationId xmlns:a16="http://schemas.microsoft.com/office/drawing/2014/main" id="{00000000-0008-0000-0D00-00001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1" name="正方形/長方形 280">
          <a:extLst>
            <a:ext uri="{FF2B5EF4-FFF2-40B4-BE49-F238E27FC236}">
              <a16:creationId xmlns:a16="http://schemas.microsoft.com/office/drawing/2014/main" id="{00000000-0008-0000-0D00-00001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2" name="正方形/長方形 281">
          <a:extLst>
            <a:ext uri="{FF2B5EF4-FFF2-40B4-BE49-F238E27FC236}">
              <a16:creationId xmlns:a16="http://schemas.microsoft.com/office/drawing/2014/main" id="{00000000-0008-0000-0D00-00001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3" name="正方形/長方形 282">
          <a:extLst>
            <a:ext uri="{FF2B5EF4-FFF2-40B4-BE49-F238E27FC236}">
              <a16:creationId xmlns:a16="http://schemas.microsoft.com/office/drawing/2014/main" id="{00000000-0008-0000-0D00-00001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4" name="正方形/長方形 283">
          <a:extLst>
            <a:ext uri="{FF2B5EF4-FFF2-40B4-BE49-F238E27FC236}">
              <a16:creationId xmlns:a16="http://schemas.microsoft.com/office/drawing/2014/main" id="{00000000-0008-0000-0D00-00001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5" name="正方形/長方形 284">
          <a:extLst>
            <a:ext uri="{FF2B5EF4-FFF2-40B4-BE49-F238E27FC236}">
              <a16:creationId xmlns:a16="http://schemas.microsoft.com/office/drawing/2014/main" id="{00000000-0008-0000-0D00-00001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6" name="正方形/長方形 285">
          <a:extLst>
            <a:ext uri="{FF2B5EF4-FFF2-40B4-BE49-F238E27FC236}">
              <a16:creationId xmlns:a16="http://schemas.microsoft.com/office/drawing/2014/main" id="{00000000-0008-0000-0D00-00001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7" name="テキスト ボックス 286">
          <a:extLst>
            <a:ext uri="{FF2B5EF4-FFF2-40B4-BE49-F238E27FC236}">
              <a16:creationId xmlns:a16="http://schemas.microsoft.com/office/drawing/2014/main" id="{00000000-0008-0000-0D00-00001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8" name="直線コネクタ 287">
          <a:extLst>
            <a:ext uri="{FF2B5EF4-FFF2-40B4-BE49-F238E27FC236}">
              <a16:creationId xmlns:a16="http://schemas.microsoft.com/office/drawing/2014/main" id="{00000000-0008-0000-0D00-00002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89" name="直線コネクタ 288">
          <a:extLst>
            <a:ext uri="{FF2B5EF4-FFF2-40B4-BE49-F238E27FC236}">
              <a16:creationId xmlns:a16="http://schemas.microsoft.com/office/drawing/2014/main" id="{00000000-0008-0000-0D00-000021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0" name="テキスト ボックス 289">
          <a:extLst>
            <a:ext uri="{FF2B5EF4-FFF2-40B4-BE49-F238E27FC236}">
              <a16:creationId xmlns:a16="http://schemas.microsoft.com/office/drawing/2014/main" id="{00000000-0008-0000-0D00-000022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1" name="直線コネクタ 290">
          <a:extLst>
            <a:ext uri="{FF2B5EF4-FFF2-40B4-BE49-F238E27FC236}">
              <a16:creationId xmlns:a16="http://schemas.microsoft.com/office/drawing/2014/main" id="{00000000-0008-0000-0D00-000023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2" name="テキスト ボックス 291">
          <a:extLst>
            <a:ext uri="{FF2B5EF4-FFF2-40B4-BE49-F238E27FC236}">
              <a16:creationId xmlns:a16="http://schemas.microsoft.com/office/drawing/2014/main" id="{00000000-0008-0000-0D00-000024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3" name="直線コネクタ 292">
          <a:extLst>
            <a:ext uri="{FF2B5EF4-FFF2-40B4-BE49-F238E27FC236}">
              <a16:creationId xmlns:a16="http://schemas.microsoft.com/office/drawing/2014/main" id="{00000000-0008-0000-0D00-000025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4" name="テキスト ボックス 293">
          <a:extLst>
            <a:ext uri="{FF2B5EF4-FFF2-40B4-BE49-F238E27FC236}">
              <a16:creationId xmlns:a16="http://schemas.microsoft.com/office/drawing/2014/main" id="{00000000-0008-0000-0D00-000026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5" name="直線コネクタ 294">
          <a:extLst>
            <a:ext uri="{FF2B5EF4-FFF2-40B4-BE49-F238E27FC236}">
              <a16:creationId xmlns:a16="http://schemas.microsoft.com/office/drawing/2014/main" id="{00000000-0008-0000-0D00-000027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6" name="テキスト ボックス 295">
          <a:extLst>
            <a:ext uri="{FF2B5EF4-FFF2-40B4-BE49-F238E27FC236}">
              <a16:creationId xmlns:a16="http://schemas.microsoft.com/office/drawing/2014/main" id="{00000000-0008-0000-0D00-000028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7" name="直線コネクタ 296">
          <a:extLst>
            <a:ext uri="{FF2B5EF4-FFF2-40B4-BE49-F238E27FC236}">
              <a16:creationId xmlns:a16="http://schemas.microsoft.com/office/drawing/2014/main" id="{00000000-0008-0000-0D00-000029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98" name="テキスト ボックス 297">
          <a:extLst>
            <a:ext uri="{FF2B5EF4-FFF2-40B4-BE49-F238E27FC236}">
              <a16:creationId xmlns:a16="http://schemas.microsoft.com/office/drawing/2014/main" id="{00000000-0008-0000-0D00-00002A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99" name="直線コネクタ 298">
          <a:extLst>
            <a:ext uri="{FF2B5EF4-FFF2-40B4-BE49-F238E27FC236}">
              <a16:creationId xmlns:a16="http://schemas.microsoft.com/office/drawing/2014/main" id="{00000000-0008-0000-0D00-00002B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0" name="テキスト ボックス 299">
          <a:extLst>
            <a:ext uri="{FF2B5EF4-FFF2-40B4-BE49-F238E27FC236}">
              <a16:creationId xmlns:a16="http://schemas.microsoft.com/office/drawing/2014/main" id="{00000000-0008-0000-0D00-00002C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1" name="直線コネクタ 300">
          <a:extLst>
            <a:ext uri="{FF2B5EF4-FFF2-40B4-BE49-F238E27FC236}">
              <a16:creationId xmlns:a16="http://schemas.microsoft.com/office/drawing/2014/main" id="{00000000-0008-0000-0D00-00002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2" name="テキスト ボックス 301">
          <a:extLst>
            <a:ext uri="{FF2B5EF4-FFF2-40B4-BE49-F238E27FC236}">
              <a16:creationId xmlns:a16="http://schemas.microsoft.com/office/drawing/2014/main" id="{00000000-0008-0000-0D00-00002E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3" name="【認定こども園・幼稚園・保育所】&#10;有形固定資産減価償却率グラフ枠">
          <a:extLst>
            <a:ext uri="{FF2B5EF4-FFF2-40B4-BE49-F238E27FC236}">
              <a16:creationId xmlns:a16="http://schemas.microsoft.com/office/drawing/2014/main" id="{00000000-0008-0000-0D00-00002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33746</xdr:rowOff>
    </xdr:from>
    <xdr:to>
      <xdr:col>23</xdr:col>
      <xdr:colOff>516889</xdr:colOff>
      <xdr:row>41</xdr:row>
      <xdr:rowOff>61504</xdr:rowOff>
    </xdr:to>
    <xdr:cxnSp macro="">
      <xdr:nvCxnSpPr>
        <xdr:cNvPr id="304" name="直線コネクタ 303">
          <a:extLst>
            <a:ext uri="{FF2B5EF4-FFF2-40B4-BE49-F238E27FC236}">
              <a16:creationId xmlns:a16="http://schemas.microsoft.com/office/drawing/2014/main" id="{00000000-0008-0000-0D00-000030010000}"/>
            </a:ext>
          </a:extLst>
        </xdr:cNvPr>
        <xdr:cNvCxnSpPr/>
      </xdr:nvCxnSpPr>
      <xdr:spPr>
        <a:xfrm flipV="1">
          <a:off x="16318864" y="5691596"/>
          <a:ext cx="0" cy="139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65331</xdr:rowOff>
    </xdr:from>
    <xdr:ext cx="405111" cy="259045"/>
    <xdr:sp macro="" textlink="">
      <xdr:nvSpPr>
        <xdr:cNvPr id="305" name="【認定こども園・幼稚園・保育所】&#10;有形固定資産減価償却率最小値テキスト">
          <a:extLst>
            <a:ext uri="{FF2B5EF4-FFF2-40B4-BE49-F238E27FC236}">
              <a16:creationId xmlns:a16="http://schemas.microsoft.com/office/drawing/2014/main" id="{00000000-0008-0000-0D00-000031010000}"/>
            </a:ext>
          </a:extLst>
        </xdr:cNvPr>
        <xdr:cNvSpPr txBox="1"/>
      </xdr:nvSpPr>
      <xdr:spPr>
        <a:xfrm>
          <a:off x="16408400" y="709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41</xdr:row>
      <xdr:rowOff>61504</xdr:rowOff>
    </xdr:from>
    <xdr:to>
      <xdr:col>23</xdr:col>
      <xdr:colOff>606425</xdr:colOff>
      <xdr:row>41</xdr:row>
      <xdr:rowOff>61504</xdr:rowOff>
    </xdr:to>
    <xdr:cxnSp macro="">
      <xdr:nvCxnSpPr>
        <xdr:cNvPr id="306" name="直線コネクタ 305">
          <a:extLst>
            <a:ext uri="{FF2B5EF4-FFF2-40B4-BE49-F238E27FC236}">
              <a16:creationId xmlns:a16="http://schemas.microsoft.com/office/drawing/2014/main" id="{00000000-0008-0000-0D00-000032010000}"/>
            </a:ext>
          </a:extLst>
        </xdr:cNvPr>
        <xdr:cNvCxnSpPr/>
      </xdr:nvCxnSpPr>
      <xdr:spPr>
        <a:xfrm>
          <a:off x="16230600" y="7090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151873</xdr:rowOff>
    </xdr:from>
    <xdr:ext cx="405111" cy="259045"/>
    <xdr:sp macro="" textlink="">
      <xdr:nvSpPr>
        <xdr:cNvPr id="307" name="【認定こども園・幼稚園・保育所】&#10;有形固定資産減価償却率最大値テキスト">
          <a:extLst>
            <a:ext uri="{FF2B5EF4-FFF2-40B4-BE49-F238E27FC236}">
              <a16:creationId xmlns:a16="http://schemas.microsoft.com/office/drawing/2014/main" id="{00000000-0008-0000-0D00-000033010000}"/>
            </a:ext>
          </a:extLst>
        </xdr:cNvPr>
        <xdr:cNvSpPr txBox="1"/>
      </xdr:nvSpPr>
      <xdr:spPr>
        <a:xfrm>
          <a:off x="16408400" y="5466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23</xdr:col>
      <xdr:colOff>428625</xdr:colOff>
      <xdr:row>33</xdr:row>
      <xdr:rowOff>33746</xdr:rowOff>
    </xdr:from>
    <xdr:to>
      <xdr:col>23</xdr:col>
      <xdr:colOff>606425</xdr:colOff>
      <xdr:row>33</xdr:row>
      <xdr:rowOff>33746</xdr:rowOff>
    </xdr:to>
    <xdr:cxnSp macro="">
      <xdr:nvCxnSpPr>
        <xdr:cNvPr id="308" name="直線コネクタ 307">
          <a:extLst>
            <a:ext uri="{FF2B5EF4-FFF2-40B4-BE49-F238E27FC236}">
              <a16:creationId xmlns:a16="http://schemas.microsoft.com/office/drawing/2014/main" id="{00000000-0008-0000-0D00-000034010000}"/>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39750</xdr:rowOff>
    </xdr:from>
    <xdr:ext cx="405111" cy="259045"/>
    <xdr:sp macro="" textlink="">
      <xdr:nvSpPr>
        <xdr:cNvPr id="309" name="【認定こども園・幼稚園・保育所】&#10;有形固定資産減価償却率平均値テキスト">
          <a:extLst>
            <a:ext uri="{FF2B5EF4-FFF2-40B4-BE49-F238E27FC236}">
              <a16:creationId xmlns:a16="http://schemas.microsoft.com/office/drawing/2014/main" id="{00000000-0008-0000-0D00-000035010000}"/>
            </a:ext>
          </a:extLst>
        </xdr:cNvPr>
        <xdr:cNvSpPr txBox="1"/>
      </xdr:nvSpPr>
      <xdr:spPr>
        <a:xfrm>
          <a:off x="16408400" y="655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61323</xdr:rowOff>
    </xdr:from>
    <xdr:to>
      <xdr:col>23</xdr:col>
      <xdr:colOff>568325</xdr:colOff>
      <xdr:row>38</xdr:row>
      <xdr:rowOff>162923</xdr:rowOff>
    </xdr:to>
    <xdr:sp macro="" textlink="">
      <xdr:nvSpPr>
        <xdr:cNvPr id="310" name="フローチャート : 判断 309">
          <a:extLst>
            <a:ext uri="{FF2B5EF4-FFF2-40B4-BE49-F238E27FC236}">
              <a16:creationId xmlns:a16="http://schemas.microsoft.com/office/drawing/2014/main" id="{00000000-0008-0000-0D00-000036010000}"/>
            </a:ext>
          </a:extLst>
        </xdr:cNvPr>
        <xdr:cNvSpPr/>
      </xdr:nvSpPr>
      <xdr:spPr>
        <a:xfrm>
          <a:off x="162687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15603</xdr:rowOff>
    </xdr:from>
    <xdr:to>
      <xdr:col>22</xdr:col>
      <xdr:colOff>415925</xdr:colOff>
      <xdr:row>36</xdr:row>
      <xdr:rowOff>117203</xdr:rowOff>
    </xdr:to>
    <xdr:sp macro="" textlink="">
      <xdr:nvSpPr>
        <xdr:cNvPr id="311" name="フローチャート : 判断 310">
          <a:extLst>
            <a:ext uri="{FF2B5EF4-FFF2-40B4-BE49-F238E27FC236}">
              <a16:creationId xmlns:a16="http://schemas.microsoft.com/office/drawing/2014/main" id="{00000000-0008-0000-0D00-000037010000}"/>
            </a:ext>
          </a:extLst>
        </xdr:cNvPr>
        <xdr:cNvSpPr/>
      </xdr:nvSpPr>
      <xdr:spPr>
        <a:xfrm>
          <a:off x="15430500" y="61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00000000-0008-0000-0D00-00003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00000000-0008-0000-0D00-00003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00000000-0008-0000-0D00-00003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00000000-0008-0000-0D00-00003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00000000-0008-0000-0D00-00003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136434</xdr:rowOff>
    </xdr:from>
    <xdr:to>
      <xdr:col>22</xdr:col>
      <xdr:colOff>415925</xdr:colOff>
      <xdr:row>35</xdr:row>
      <xdr:rowOff>66584</xdr:rowOff>
    </xdr:to>
    <xdr:sp macro="" textlink="">
      <xdr:nvSpPr>
        <xdr:cNvPr id="317" name="円/楕円 316">
          <a:extLst>
            <a:ext uri="{FF2B5EF4-FFF2-40B4-BE49-F238E27FC236}">
              <a16:creationId xmlns:a16="http://schemas.microsoft.com/office/drawing/2014/main" id="{00000000-0008-0000-0D00-00003D010000}"/>
            </a:ext>
          </a:extLst>
        </xdr:cNvPr>
        <xdr:cNvSpPr/>
      </xdr:nvSpPr>
      <xdr:spPr>
        <a:xfrm>
          <a:off x="15430500" y="5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108330</xdr:rowOff>
    </xdr:from>
    <xdr:ext cx="405111" cy="259045"/>
    <xdr:sp macro="" textlink="">
      <xdr:nvSpPr>
        <xdr:cNvPr id="318" name="n_1aveValue【認定こども園・幼稚園・保育所】&#10;有形固定資産減価償却率">
          <a:extLst>
            <a:ext uri="{FF2B5EF4-FFF2-40B4-BE49-F238E27FC236}">
              <a16:creationId xmlns:a16="http://schemas.microsoft.com/office/drawing/2014/main" id="{00000000-0008-0000-0D00-00003E010000}"/>
            </a:ext>
          </a:extLst>
        </xdr:cNvPr>
        <xdr:cNvSpPr txBox="1"/>
      </xdr:nvSpPr>
      <xdr:spPr>
        <a:xfrm>
          <a:off x="15266043" y="6280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83111</xdr:rowOff>
    </xdr:from>
    <xdr:ext cx="405111" cy="259045"/>
    <xdr:sp macro="" textlink="">
      <xdr:nvSpPr>
        <xdr:cNvPr id="319" name="n_1mainValue【認定こども園・幼稚園・保育所】&#10;有形固定資産減価償却率">
          <a:extLst>
            <a:ext uri="{FF2B5EF4-FFF2-40B4-BE49-F238E27FC236}">
              <a16:creationId xmlns:a16="http://schemas.microsoft.com/office/drawing/2014/main" id="{00000000-0008-0000-0D00-00003F010000}"/>
            </a:ext>
          </a:extLst>
        </xdr:cNvPr>
        <xdr:cNvSpPr txBox="1"/>
      </xdr:nvSpPr>
      <xdr:spPr>
        <a:xfrm>
          <a:off x="15266043" y="574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0" name="正方形/長方形 319">
          <a:extLst>
            <a:ext uri="{FF2B5EF4-FFF2-40B4-BE49-F238E27FC236}">
              <a16:creationId xmlns:a16="http://schemas.microsoft.com/office/drawing/2014/main" id="{00000000-0008-0000-0D00-00004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1" name="正方形/長方形 320">
          <a:extLst>
            <a:ext uri="{FF2B5EF4-FFF2-40B4-BE49-F238E27FC236}">
              <a16:creationId xmlns:a16="http://schemas.microsoft.com/office/drawing/2014/main" id="{00000000-0008-0000-0D00-00004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2" name="正方形/長方形 321">
          <a:extLst>
            <a:ext uri="{FF2B5EF4-FFF2-40B4-BE49-F238E27FC236}">
              <a16:creationId xmlns:a16="http://schemas.microsoft.com/office/drawing/2014/main" id="{00000000-0008-0000-0D00-00004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3" name="正方形/長方形 322">
          <a:extLst>
            <a:ext uri="{FF2B5EF4-FFF2-40B4-BE49-F238E27FC236}">
              <a16:creationId xmlns:a16="http://schemas.microsoft.com/office/drawing/2014/main" id="{00000000-0008-0000-0D00-00004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4" name="正方形/長方形 323">
          <a:extLst>
            <a:ext uri="{FF2B5EF4-FFF2-40B4-BE49-F238E27FC236}">
              <a16:creationId xmlns:a16="http://schemas.microsoft.com/office/drawing/2014/main" id="{00000000-0008-0000-0D00-00004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5" name="正方形/長方形 324">
          <a:extLst>
            <a:ext uri="{FF2B5EF4-FFF2-40B4-BE49-F238E27FC236}">
              <a16:creationId xmlns:a16="http://schemas.microsoft.com/office/drawing/2014/main" id="{00000000-0008-0000-0D00-00004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6" name="正方形/長方形 325">
          <a:extLst>
            <a:ext uri="{FF2B5EF4-FFF2-40B4-BE49-F238E27FC236}">
              <a16:creationId xmlns:a16="http://schemas.microsoft.com/office/drawing/2014/main" id="{00000000-0008-0000-0D00-00004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7" name="正方形/長方形 326">
          <a:extLst>
            <a:ext uri="{FF2B5EF4-FFF2-40B4-BE49-F238E27FC236}">
              <a16:creationId xmlns:a16="http://schemas.microsoft.com/office/drawing/2014/main" id="{00000000-0008-0000-0D00-00004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8" name="テキスト ボックス 327">
          <a:extLst>
            <a:ext uri="{FF2B5EF4-FFF2-40B4-BE49-F238E27FC236}">
              <a16:creationId xmlns:a16="http://schemas.microsoft.com/office/drawing/2014/main" id="{00000000-0008-0000-0D00-00004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9" name="直線コネクタ 328">
          <a:extLst>
            <a:ext uri="{FF2B5EF4-FFF2-40B4-BE49-F238E27FC236}">
              <a16:creationId xmlns:a16="http://schemas.microsoft.com/office/drawing/2014/main" id="{00000000-0008-0000-0D00-00004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30" name="テキスト ボックス 329">
          <a:extLst>
            <a:ext uri="{FF2B5EF4-FFF2-40B4-BE49-F238E27FC236}">
              <a16:creationId xmlns:a16="http://schemas.microsoft.com/office/drawing/2014/main" id="{00000000-0008-0000-0D00-00004A010000}"/>
            </a:ext>
          </a:extLst>
        </xdr:cNvPr>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31" name="直線コネクタ 330">
          <a:extLst>
            <a:ext uri="{FF2B5EF4-FFF2-40B4-BE49-F238E27FC236}">
              <a16:creationId xmlns:a16="http://schemas.microsoft.com/office/drawing/2014/main" id="{00000000-0008-0000-0D00-00004B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2" name="テキスト ボックス 331">
          <a:extLst>
            <a:ext uri="{FF2B5EF4-FFF2-40B4-BE49-F238E27FC236}">
              <a16:creationId xmlns:a16="http://schemas.microsoft.com/office/drawing/2014/main" id="{00000000-0008-0000-0D00-00004C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3" name="直線コネクタ 332">
          <a:extLst>
            <a:ext uri="{FF2B5EF4-FFF2-40B4-BE49-F238E27FC236}">
              <a16:creationId xmlns:a16="http://schemas.microsoft.com/office/drawing/2014/main" id="{00000000-0008-0000-0D00-00004D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4" name="テキスト ボックス 333">
          <a:extLst>
            <a:ext uri="{FF2B5EF4-FFF2-40B4-BE49-F238E27FC236}">
              <a16:creationId xmlns:a16="http://schemas.microsoft.com/office/drawing/2014/main" id="{00000000-0008-0000-0D00-00004E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5" name="直線コネクタ 334">
          <a:extLst>
            <a:ext uri="{FF2B5EF4-FFF2-40B4-BE49-F238E27FC236}">
              <a16:creationId xmlns:a16="http://schemas.microsoft.com/office/drawing/2014/main" id="{00000000-0008-0000-0D00-00004F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D00-000050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7" name="直線コネクタ 336">
          <a:extLst>
            <a:ext uri="{FF2B5EF4-FFF2-40B4-BE49-F238E27FC236}">
              <a16:creationId xmlns:a16="http://schemas.microsoft.com/office/drawing/2014/main" id="{00000000-0008-0000-0D00-000051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8" name="テキスト ボックス 337">
          <a:extLst>
            <a:ext uri="{FF2B5EF4-FFF2-40B4-BE49-F238E27FC236}">
              <a16:creationId xmlns:a16="http://schemas.microsoft.com/office/drawing/2014/main" id="{00000000-0008-0000-0D00-000052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a:extLst>
            <a:ext uri="{FF2B5EF4-FFF2-40B4-BE49-F238E27FC236}">
              <a16:creationId xmlns:a16="http://schemas.microsoft.com/office/drawing/2014/main" id="{00000000-0008-0000-0D00-00005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0" name="テキスト ボックス 339">
          <a:extLst>
            <a:ext uri="{FF2B5EF4-FFF2-40B4-BE49-F238E27FC236}">
              <a16:creationId xmlns:a16="http://schemas.microsoft.com/office/drawing/2014/main" id="{00000000-0008-0000-0D00-000054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認定こども園・幼稚園・保育所】&#10;一人当たり面積グラフ枠">
          <a:extLst>
            <a:ext uri="{FF2B5EF4-FFF2-40B4-BE49-F238E27FC236}">
              <a16:creationId xmlns:a16="http://schemas.microsoft.com/office/drawing/2014/main" id="{00000000-0008-0000-0D00-00005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117348</xdr:rowOff>
    </xdr:from>
    <xdr:to>
      <xdr:col>32</xdr:col>
      <xdr:colOff>186689</xdr:colOff>
      <xdr:row>41</xdr:row>
      <xdr:rowOff>160782</xdr:rowOff>
    </xdr:to>
    <xdr:cxnSp macro="">
      <xdr:nvCxnSpPr>
        <xdr:cNvPr id="342" name="直線コネクタ 341">
          <a:extLst>
            <a:ext uri="{FF2B5EF4-FFF2-40B4-BE49-F238E27FC236}">
              <a16:creationId xmlns:a16="http://schemas.microsoft.com/office/drawing/2014/main" id="{00000000-0008-0000-0D00-000056010000}"/>
            </a:ext>
          </a:extLst>
        </xdr:cNvPr>
        <xdr:cNvCxnSpPr/>
      </xdr:nvCxnSpPr>
      <xdr:spPr>
        <a:xfrm flipV="1">
          <a:off x="22160864" y="5946648"/>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164609</xdr:rowOff>
    </xdr:from>
    <xdr:ext cx="469744" cy="259045"/>
    <xdr:sp macro="" textlink="">
      <xdr:nvSpPr>
        <xdr:cNvPr id="343" name="【認定こども園・幼稚園・保育所】&#10;一人当たり面積最小値テキスト">
          <a:extLst>
            <a:ext uri="{FF2B5EF4-FFF2-40B4-BE49-F238E27FC236}">
              <a16:creationId xmlns:a16="http://schemas.microsoft.com/office/drawing/2014/main" id="{00000000-0008-0000-0D00-000057010000}"/>
            </a:ext>
          </a:extLst>
        </xdr:cNvPr>
        <xdr:cNvSpPr txBox="1"/>
      </xdr:nvSpPr>
      <xdr:spPr>
        <a:xfrm>
          <a:off x="22250400" y="71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0.094</a:t>
          </a:r>
          <a:endParaRPr kumimoji="1" lang="ja-JP" altLang="en-US" sz="1000" b="1">
            <a:latin typeface="ＭＳ Ｐゴシック"/>
          </a:endParaRPr>
        </a:p>
      </xdr:txBody>
    </xdr:sp>
    <xdr:clientData/>
  </xdr:oneCellAnchor>
  <xdr:twoCellAnchor>
    <xdr:from>
      <xdr:col>32</xdr:col>
      <xdr:colOff>98425</xdr:colOff>
      <xdr:row>41</xdr:row>
      <xdr:rowOff>160782</xdr:rowOff>
    </xdr:from>
    <xdr:to>
      <xdr:col>32</xdr:col>
      <xdr:colOff>276225</xdr:colOff>
      <xdr:row>41</xdr:row>
      <xdr:rowOff>160782</xdr:rowOff>
    </xdr:to>
    <xdr:cxnSp macro="">
      <xdr:nvCxnSpPr>
        <xdr:cNvPr id="344" name="直線コネクタ 343">
          <a:extLst>
            <a:ext uri="{FF2B5EF4-FFF2-40B4-BE49-F238E27FC236}">
              <a16:creationId xmlns:a16="http://schemas.microsoft.com/office/drawing/2014/main" id="{00000000-0008-0000-0D00-000058010000}"/>
            </a:ext>
          </a:extLst>
        </xdr:cNvPr>
        <xdr:cNvCxnSpPr/>
      </xdr:nvCxnSpPr>
      <xdr:spPr>
        <a:xfrm>
          <a:off x="22072600" y="719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64025</xdr:rowOff>
    </xdr:from>
    <xdr:ext cx="469744" cy="259045"/>
    <xdr:sp macro="" textlink="">
      <xdr:nvSpPr>
        <xdr:cNvPr id="345" name="【認定こども園・幼稚園・保育所】&#10;一人当たり面積最大値テキスト">
          <a:extLst>
            <a:ext uri="{FF2B5EF4-FFF2-40B4-BE49-F238E27FC236}">
              <a16:creationId xmlns:a16="http://schemas.microsoft.com/office/drawing/2014/main" id="{00000000-0008-0000-0D00-000059010000}"/>
            </a:ext>
          </a:extLst>
        </xdr:cNvPr>
        <xdr:cNvSpPr txBox="1"/>
      </xdr:nvSpPr>
      <xdr:spPr>
        <a:xfrm>
          <a:off x="222504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0.366</a:t>
          </a:r>
          <a:endParaRPr kumimoji="1" lang="ja-JP" altLang="en-US" sz="1000" b="1">
            <a:latin typeface="ＭＳ Ｐゴシック"/>
          </a:endParaRPr>
        </a:p>
      </xdr:txBody>
    </xdr:sp>
    <xdr:clientData/>
  </xdr:oneCellAnchor>
  <xdr:twoCellAnchor>
    <xdr:from>
      <xdr:col>32</xdr:col>
      <xdr:colOff>98425</xdr:colOff>
      <xdr:row>34</xdr:row>
      <xdr:rowOff>117348</xdr:rowOff>
    </xdr:from>
    <xdr:to>
      <xdr:col>32</xdr:col>
      <xdr:colOff>276225</xdr:colOff>
      <xdr:row>34</xdr:row>
      <xdr:rowOff>117348</xdr:rowOff>
    </xdr:to>
    <xdr:cxnSp macro="">
      <xdr:nvCxnSpPr>
        <xdr:cNvPr id="346" name="直線コネクタ 345">
          <a:extLst>
            <a:ext uri="{FF2B5EF4-FFF2-40B4-BE49-F238E27FC236}">
              <a16:creationId xmlns:a16="http://schemas.microsoft.com/office/drawing/2014/main" id="{00000000-0008-0000-0D00-00005A010000}"/>
            </a:ext>
          </a:extLst>
        </xdr:cNvPr>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8399</xdr:rowOff>
    </xdr:from>
    <xdr:ext cx="469744" cy="259045"/>
    <xdr:sp macro="" textlink="">
      <xdr:nvSpPr>
        <xdr:cNvPr id="347" name="【認定こども園・幼稚園・保育所】&#10;一人当たり面積平均値テキスト">
          <a:extLst>
            <a:ext uri="{FF2B5EF4-FFF2-40B4-BE49-F238E27FC236}">
              <a16:creationId xmlns:a16="http://schemas.microsoft.com/office/drawing/2014/main" id="{00000000-0008-0000-0D00-00005B010000}"/>
            </a:ext>
          </a:extLst>
        </xdr:cNvPr>
        <xdr:cNvSpPr txBox="1"/>
      </xdr:nvSpPr>
      <xdr:spPr>
        <a:xfrm>
          <a:off x="22250400" y="652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29972</xdr:rowOff>
    </xdr:from>
    <xdr:to>
      <xdr:col>32</xdr:col>
      <xdr:colOff>238125</xdr:colOff>
      <xdr:row>38</xdr:row>
      <xdr:rowOff>131572</xdr:rowOff>
    </xdr:to>
    <xdr:sp macro="" textlink="">
      <xdr:nvSpPr>
        <xdr:cNvPr id="348" name="フローチャート : 判断 347">
          <a:extLst>
            <a:ext uri="{FF2B5EF4-FFF2-40B4-BE49-F238E27FC236}">
              <a16:creationId xmlns:a16="http://schemas.microsoft.com/office/drawing/2014/main" id="{00000000-0008-0000-0D00-00005C010000}"/>
            </a:ext>
          </a:extLst>
        </xdr:cNvPr>
        <xdr:cNvSpPr/>
      </xdr:nvSpPr>
      <xdr:spPr>
        <a:xfrm>
          <a:off x="22110700" y="6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84836</xdr:rowOff>
    </xdr:from>
    <xdr:to>
      <xdr:col>31</xdr:col>
      <xdr:colOff>85725</xdr:colOff>
      <xdr:row>39</xdr:row>
      <xdr:rowOff>14986</xdr:rowOff>
    </xdr:to>
    <xdr:sp macro="" textlink="">
      <xdr:nvSpPr>
        <xdr:cNvPr id="349" name="フローチャート : 判断 348">
          <a:extLst>
            <a:ext uri="{FF2B5EF4-FFF2-40B4-BE49-F238E27FC236}">
              <a16:creationId xmlns:a16="http://schemas.microsoft.com/office/drawing/2014/main" id="{00000000-0008-0000-0D00-00005D010000}"/>
            </a:ext>
          </a:extLst>
        </xdr:cNvPr>
        <xdr:cNvSpPr/>
      </xdr:nvSpPr>
      <xdr:spPr>
        <a:xfrm>
          <a:off x="21272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00000000-0008-0000-0D00-00005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00000000-0008-0000-0D00-00005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00000000-0008-0000-0D00-00006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00000000-0008-0000-0D00-00006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00000000-0008-0000-0D00-00006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151130</xdr:rowOff>
    </xdr:from>
    <xdr:to>
      <xdr:col>31</xdr:col>
      <xdr:colOff>85725</xdr:colOff>
      <xdr:row>42</xdr:row>
      <xdr:rowOff>81280</xdr:rowOff>
    </xdr:to>
    <xdr:sp macro="" textlink="">
      <xdr:nvSpPr>
        <xdr:cNvPr id="355" name="円/楕円 354">
          <a:extLst>
            <a:ext uri="{FF2B5EF4-FFF2-40B4-BE49-F238E27FC236}">
              <a16:creationId xmlns:a16="http://schemas.microsoft.com/office/drawing/2014/main" id="{00000000-0008-0000-0D00-000063010000}"/>
            </a:ext>
          </a:extLst>
        </xdr:cNvPr>
        <xdr:cNvSpPr/>
      </xdr:nvSpPr>
      <xdr:spPr>
        <a:xfrm>
          <a:off x="212725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31513</xdr:rowOff>
    </xdr:from>
    <xdr:ext cx="469744" cy="259045"/>
    <xdr:sp macro="" textlink="">
      <xdr:nvSpPr>
        <xdr:cNvPr id="356" name="n_1aveValue【認定こども園・幼稚園・保育所】&#10;一人当たり面積">
          <a:extLst>
            <a:ext uri="{FF2B5EF4-FFF2-40B4-BE49-F238E27FC236}">
              <a16:creationId xmlns:a16="http://schemas.microsoft.com/office/drawing/2014/main" id="{00000000-0008-0000-0D00-000064010000}"/>
            </a:ext>
          </a:extLst>
        </xdr:cNvPr>
        <xdr:cNvSpPr txBox="1"/>
      </xdr:nvSpPr>
      <xdr:spPr>
        <a:xfrm>
          <a:off x="210757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0.212</a:t>
          </a:r>
          <a:endParaRPr kumimoji="1" lang="ja-JP" altLang="en-US" sz="1000" b="1">
            <a:solidFill>
              <a:srgbClr val="000080"/>
            </a:solidFill>
            <a:latin typeface="ＭＳ Ｐゴシック"/>
          </a:endParaRPr>
        </a:p>
      </xdr:txBody>
    </xdr:sp>
    <xdr:clientData/>
  </xdr:oneCellAnchor>
  <xdr:oneCellAnchor>
    <xdr:from>
      <xdr:col>30</xdr:col>
      <xdr:colOff>473152</xdr:colOff>
      <xdr:row>42</xdr:row>
      <xdr:rowOff>72407</xdr:rowOff>
    </xdr:from>
    <xdr:ext cx="469744" cy="259045"/>
    <xdr:sp macro="" textlink="">
      <xdr:nvSpPr>
        <xdr:cNvPr id="357" name="n_1mainValue【認定こども園・幼稚園・保育所】&#10;一人当たり面積">
          <a:extLst>
            <a:ext uri="{FF2B5EF4-FFF2-40B4-BE49-F238E27FC236}">
              <a16:creationId xmlns:a16="http://schemas.microsoft.com/office/drawing/2014/main" id="{00000000-0008-0000-0D00-000065010000}"/>
            </a:ext>
          </a:extLst>
        </xdr:cNvPr>
        <xdr:cNvSpPr txBox="1"/>
      </xdr:nvSpPr>
      <xdr:spPr>
        <a:xfrm>
          <a:off x="21075727" y="727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a:extLst>
            <a:ext uri="{FF2B5EF4-FFF2-40B4-BE49-F238E27FC236}">
              <a16:creationId xmlns:a16="http://schemas.microsoft.com/office/drawing/2014/main" id="{00000000-0008-0000-0D00-00006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a:extLst>
            <a:ext uri="{FF2B5EF4-FFF2-40B4-BE49-F238E27FC236}">
              <a16:creationId xmlns:a16="http://schemas.microsoft.com/office/drawing/2014/main" id="{00000000-0008-0000-0D00-00006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a:extLst>
            <a:ext uri="{FF2B5EF4-FFF2-40B4-BE49-F238E27FC236}">
              <a16:creationId xmlns:a16="http://schemas.microsoft.com/office/drawing/2014/main" id="{00000000-0008-0000-0D00-00006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a:extLst>
            <a:ext uri="{FF2B5EF4-FFF2-40B4-BE49-F238E27FC236}">
              <a16:creationId xmlns:a16="http://schemas.microsoft.com/office/drawing/2014/main" id="{00000000-0008-0000-0D00-00006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a:extLst>
            <a:ext uri="{FF2B5EF4-FFF2-40B4-BE49-F238E27FC236}">
              <a16:creationId xmlns:a16="http://schemas.microsoft.com/office/drawing/2014/main" id="{00000000-0008-0000-0D00-00006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a:extLst>
            <a:ext uri="{FF2B5EF4-FFF2-40B4-BE49-F238E27FC236}">
              <a16:creationId xmlns:a16="http://schemas.microsoft.com/office/drawing/2014/main" id="{00000000-0008-0000-0D00-00006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a:extLst>
            <a:ext uri="{FF2B5EF4-FFF2-40B4-BE49-F238E27FC236}">
              <a16:creationId xmlns:a16="http://schemas.microsoft.com/office/drawing/2014/main" id="{00000000-0008-0000-0D00-00006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a:extLst>
            <a:ext uri="{FF2B5EF4-FFF2-40B4-BE49-F238E27FC236}">
              <a16:creationId xmlns:a16="http://schemas.microsoft.com/office/drawing/2014/main" id="{00000000-0008-0000-0D00-00006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a:extLst>
            <a:ext uri="{FF2B5EF4-FFF2-40B4-BE49-F238E27FC236}">
              <a16:creationId xmlns:a16="http://schemas.microsoft.com/office/drawing/2014/main" id="{00000000-0008-0000-0D00-00006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a:extLst>
            <a:ext uri="{FF2B5EF4-FFF2-40B4-BE49-F238E27FC236}">
              <a16:creationId xmlns:a16="http://schemas.microsoft.com/office/drawing/2014/main" id="{00000000-0008-0000-0D00-00006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8" name="テキスト ボックス 367">
          <a:extLst>
            <a:ext uri="{FF2B5EF4-FFF2-40B4-BE49-F238E27FC236}">
              <a16:creationId xmlns:a16="http://schemas.microsoft.com/office/drawing/2014/main" id="{00000000-0008-0000-0D00-000070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9" name="直線コネクタ 368">
          <a:extLst>
            <a:ext uri="{FF2B5EF4-FFF2-40B4-BE49-F238E27FC236}">
              <a16:creationId xmlns:a16="http://schemas.microsoft.com/office/drawing/2014/main" id="{00000000-0008-0000-0D00-000071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0" name="テキスト ボックス 369">
          <a:extLst>
            <a:ext uri="{FF2B5EF4-FFF2-40B4-BE49-F238E27FC236}">
              <a16:creationId xmlns:a16="http://schemas.microsoft.com/office/drawing/2014/main" id="{00000000-0008-0000-0D00-000072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1" name="直線コネクタ 370">
          <a:extLst>
            <a:ext uri="{FF2B5EF4-FFF2-40B4-BE49-F238E27FC236}">
              <a16:creationId xmlns:a16="http://schemas.microsoft.com/office/drawing/2014/main" id="{00000000-0008-0000-0D00-000073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2" name="テキスト ボックス 371">
          <a:extLst>
            <a:ext uri="{FF2B5EF4-FFF2-40B4-BE49-F238E27FC236}">
              <a16:creationId xmlns:a16="http://schemas.microsoft.com/office/drawing/2014/main" id="{00000000-0008-0000-0D00-000074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3" name="直線コネクタ 372">
          <a:extLst>
            <a:ext uri="{FF2B5EF4-FFF2-40B4-BE49-F238E27FC236}">
              <a16:creationId xmlns:a16="http://schemas.microsoft.com/office/drawing/2014/main" id="{00000000-0008-0000-0D00-000075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4" name="テキスト ボックス 373">
          <a:extLst>
            <a:ext uri="{FF2B5EF4-FFF2-40B4-BE49-F238E27FC236}">
              <a16:creationId xmlns:a16="http://schemas.microsoft.com/office/drawing/2014/main" id="{00000000-0008-0000-0D00-000076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5" name="直線コネクタ 374">
          <a:extLst>
            <a:ext uri="{FF2B5EF4-FFF2-40B4-BE49-F238E27FC236}">
              <a16:creationId xmlns:a16="http://schemas.microsoft.com/office/drawing/2014/main" id="{00000000-0008-0000-0D00-000077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6" name="テキスト ボックス 375">
          <a:extLst>
            <a:ext uri="{FF2B5EF4-FFF2-40B4-BE49-F238E27FC236}">
              <a16:creationId xmlns:a16="http://schemas.microsoft.com/office/drawing/2014/main" id="{00000000-0008-0000-0D00-000078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7" name="直線コネクタ 376">
          <a:extLst>
            <a:ext uri="{FF2B5EF4-FFF2-40B4-BE49-F238E27FC236}">
              <a16:creationId xmlns:a16="http://schemas.microsoft.com/office/drawing/2014/main" id="{00000000-0008-0000-0D00-00007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8" name="テキスト ボックス 377">
          <a:extLst>
            <a:ext uri="{FF2B5EF4-FFF2-40B4-BE49-F238E27FC236}">
              <a16:creationId xmlns:a16="http://schemas.microsoft.com/office/drawing/2014/main" id="{00000000-0008-0000-0D00-00007A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9" name="【学校施設】&#10;有形固定資産減価償却率グラフ枠">
          <a:extLst>
            <a:ext uri="{FF2B5EF4-FFF2-40B4-BE49-F238E27FC236}">
              <a16:creationId xmlns:a16="http://schemas.microsoft.com/office/drawing/2014/main" id="{00000000-0008-0000-0D00-00007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112014</xdr:rowOff>
    </xdr:from>
    <xdr:to>
      <xdr:col>23</xdr:col>
      <xdr:colOff>516889</xdr:colOff>
      <xdr:row>63</xdr:row>
      <xdr:rowOff>66294</xdr:rowOff>
    </xdr:to>
    <xdr:cxnSp macro="">
      <xdr:nvCxnSpPr>
        <xdr:cNvPr id="380" name="直線コネクタ 379">
          <a:extLst>
            <a:ext uri="{FF2B5EF4-FFF2-40B4-BE49-F238E27FC236}">
              <a16:creationId xmlns:a16="http://schemas.microsoft.com/office/drawing/2014/main" id="{00000000-0008-0000-0D00-00007C010000}"/>
            </a:ext>
          </a:extLst>
        </xdr:cNvPr>
        <xdr:cNvCxnSpPr/>
      </xdr:nvCxnSpPr>
      <xdr:spPr>
        <a:xfrm flipV="1">
          <a:off x="16318864" y="9541764"/>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70121</xdr:rowOff>
    </xdr:from>
    <xdr:ext cx="405111" cy="259045"/>
    <xdr:sp macro="" textlink="">
      <xdr:nvSpPr>
        <xdr:cNvPr id="381" name="【学校施設】&#10;有形固定資産減価償却率最小値テキスト">
          <a:extLst>
            <a:ext uri="{FF2B5EF4-FFF2-40B4-BE49-F238E27FC236}">
              <a16:creationId xmlns:a16="http://schemas.microsoft.com/office/drawing/2014/main" id="{00000000-0008-0000-0D00-00007D010000}"/>
            </a:ext>
          </a:extLst>
        </xdr:cNvPr>
        <xdr:cNvSpPr txBox="1"/>
      </xdr:nvSpPr>
      <xdr:spPr>
        <a:xfrm>
          <a:off x="16408400" y="1087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63</xdr:row>
      <xdr:rowOff>66294</xdr:rowOff>
    </xdr:from>
    <xdr:to>
      <xdr:col>23</xdr:col>
      <xdr:colOff>606425</xdr:colOff>
      <xdr:row>63</xdr:row>
      <xdr:rowOff>66294</xdr:rowOff>
    </xdr:to>
    <xdr:cxnSp macro="">
      <xdr:nvCxnSpPr>
        <xdr:cNvPr id="382" name="直線コネクタ 381">
          <a:extLst>
            <a:ext uri="{FF2B5EF4-FFF2-40B4-BE49-F238E27FC236}">
              <a16:creationId xmlns:a16="http://schemas.microsoft.com/office/drawing/2014/main" id="{00000000-0008-0000-0D00-00007E010000}"/>
            </a:ext>
          </a:extLst>
        </xdr:cNvPr>
        <xdr:cNvCxnSpPr/>
      </xdr:nvCxnSpPr>
      <xdr:spPr>
        <a:xfrm>
          <a:off x="16230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58691</xdr:rowOff>
    </xdr:from>
    <xdr:ext cx="405111" cy="259045"/>
    <xdr:sp macro="" textlink="">
      <xdr:nvSpPr>
        <xdr:cNvPr id="383" name="【学校施設】&#10;有形固定資産減価償却率最大値テキスト">
          <a:extLst>
            <a:ext uri="{FF2B5EF4-FFF2-40B4-BE49-F238E27FC236}">
              <a16:creationId xmlns:a16="http://schemas.microsoft.com/office/drawing/2014/main" id="{00000000-0008-0000-0D00-00007F010000}"/>
            </a:ext>
          </a:extLst>
        </xdr:cNvPr>
        <xdr:cNvSpPr txBox="1"/>
      </xdr:nvSpPr>
      <xdr:spPr>
        <a:xfrm>
          <a:off x="16408400" y="931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23</xdr:col>
      <xdr:colOff>428625</xdr:colOff>
      <xdr:row>55</xdr:row>
      <xdr:rowOff>112014</xdr:rowOff>
    </xdr:from>
    <xdr:to>
      <xdr:col>23</xdr:col>
      <xdr:colOff>606425</xdr:colOff>
      <xdr:row>55</xdr:row>
      <xdr:rowOff>112014</xdr:rowOff>
    </xdr:to>
    <xdr:cxnSp macro="">
      <xdr:nvCxnSpPr>
        <xdr:cNvPr id="384" name="直線コネクタ 383">
          <a:extLst>
            <a:ext uri="{FF2B5EF4-FFF2-40B4-BE49-F238E27FC236}">
              <a16:creationId xmlns:a16="http://schemas.microsoft.com/office/drawing/2014/main" id="{00000000-0008-0000-0D00-000080010000}"/>
            </a:ext>
          </a:extLst>
        </xdr:cNvPr>
        <xdr:cNvCxnSpPr/>
      </xdr:nvCxnSpPr>
      <xdr:spPr>
        <a:xfrm>
          <a:off x="16230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62501</xdr:rowOff>
    </xdr:from>
    <xdr:ext cx="405111" cy="259045"/>
    <xdr:sp macro="" textlink="">
      <xdr:nvSpPr>
        <xdr:cNvPr id="385" name="【学校施設】&#10;有形固定資産減価償却率平均値テキスト">
          <a:extLst>
            <a:ext uri="{FF2B5EF4-FFF2-40B4-BE49-F238E27FC236}">
              <a16:creationId xmlns:a16="http://schemas.microsoft.com/office/drawing/2014/main" id="{00000000-0008-0000-0D00-000081010000}"/>
            </a:ext>
          </a:extLst>
        </xdr:cNvPr>
        <xdr:cNvSpPr txBox="1"/>
      </xdr:nvSpPr>
      <xdr:spPr>
        <a:xfrm>
          <a:off x="164084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84074</xdr:rowOff>
    </xdr:from>
    <xdr:to>
      <xdr:col>23</xdr:col>
      <xdr:colOff>568325</xdr:colOff>
      <xdr:row>60</xdr:row>
      <xdr:rowOff>14224</xdr:rowOff>
    </xdr:to>
    <xdr:sp macro="" textlink="">
      <xdr:nvSpPr>
        <xdr:cNvPr id="386" name="フローチャート : 判断 385">
          <a:extLst>
            <a:ext uri="{FF2B5EF4-FFF2-40B4-BE49-F238E27FC236}">
              <a16:creationId xmlns:a16="http://schemas.microsoft.com/office/drawing/2014/main" id="{00000000-0008-0000-0D00-000082010000}"/>
            </a:ext>
          </a:extLst>
        </xdr:cNvPr>
        <xdr:cNvSpPr/>
      </xdr:nvSpPr>
      <xdr:spPr>
        <a:xfrm>
          <a:off x="16268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116078</xdr:rowOff>
    </xdr:from>
    <xdr:to>
      <xdr:col>22</xdr:col>
      <xdr:colOff>415925</xdr:colOff>
      <xdr:row>58</xdr:row>
      <xdr:rowOff>46228</xdr:rowOff>
    </xdr:to>
    <xdr:sp macro="" textlink="">
      <xdr:nvSpPr>
        <xdr:cNvPr id="387" name="フローチャート : 判断 386">
          <a:extLst>
            <a:ext uri="{FF2B5EF4-FFF2-40B4-BE49-F238E27FC236}">
              <a16:creationId xmlns:a16="http://schemas.microsoft.com/office/drawing/2014/main" id="{00000000-0008-0000-0D00-000083010000}"/>
            </a:ext>
          </a:extLst>
        </xdr:cNvPr>
        <xdr:cNvSpPr/>
      </xdr:nvSpPr>
      <xdr:spPr>
        <a:xfrm>
          <a:off x="15430500" y="988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8" name="テキスト ボックス 387">
          <a:extLst>
            <a:ext uri="{FF2B5EF4-FFF2-40B4-BE49-F238E27FC236}">
              <a16:creationId xmlns:a16="http://schemas.microsoft.com/office/drawing/2014/main" id="{00000000-0008-0000-0D00-000084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9" name="テキスト ボックス 388">
          <a:extLst>
            <a:ext uri="{FF2B5EF4-FFF2-40B4-BE49-F238E27FC236}">
              <a16:creationId xmlns:a16="http://schemas.microsoft.com/office/drawing/2014/main" id="{00000000-0008-0000-0D00-000085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0" name="テキスト ボックス 389">
          <a:extLst>
            <a:ext uri="{FF2B5EF4-FFF2-40B4-BE49-F238E27FC236}">
              <a16:creationId xmlns:a16="http://schemas.microsoft.com/office/drawing/2014/main" id="{00000000-0008-0000-0D00-000086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1" name="テキスト ボックス 390">
          <a:extLst>
            <a:ext uri="{FF2B5EF4-FFF2-40B4-BE49-F238E27FC236}">
              <a16:creationId xmlns:a16="http://schemas.microsoft.com/office/drawing/2014/main" id="{00000000-0008-0000-0D00-000087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2" name="テキスト ボックス 391">
          <a:extLst>
            <a:ext uri="{FF2B5EF4-FFF2-40B4-BE49-F238E27FC236}">
              <a16:creationId xmlns:a16="http://schemas.microsoft.com/office/drawing/2014/main" id="{00000000-0008-0000-0D00-000088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17780</xdr:rowOff>
    </xdr:from>
    <xdr:to>
      <xdr:col>22</xdr:col>
      <xdr:colOff>415925</xdr:colOff>
      <xdr:row>56</xdr:row>
      <xdr:rowOff>119380</xdr:rowOff>
    </xdr:to>
    <xdr:sp macro="" textlink="">
      <xdr:nvSpPr>
        <xdr:cNvPr id="393" name="円/楕円 392">
          <a:extLst>
            <a:ext uri="{FF2B5EF4-FFF2-40B4-BE49-F238E27FC236}">
              <a16:creationId xmlns:a16="http://schemas.microsoft.com/office/drawing/2014/main" id="{00000000-0008-0000-0D00-000089010000}"/>
            </a:ext>
          </a:extLst>
        </xdr:cNvPr>
        <xdr:cNvSpPr/>
      </xdr:nvSpPr>
      <xdr:spPr>
        <a:xfrm>
          <a:off x="15430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37355</xdr:rowOff>
    </xdr:from>
    <xdr:ext cx="405111" cy="259045"/>
    <xdr:sp macro="" textlink="">
      <xdr:nvSpPr>
        <xdr:cNvPr id="394" name="n_1aveValue【学校施設】&#10;有形固定資産減価償却率">
          <a:extLst>
            <a:ext uri="{FF2B5EF4-FFF2-40B4-BE49-F238E27FC236}">
              <a16:creationId xmlns:a16="http://schemas.microsoft.com/office/drawing/2014/main" id="{00000000-0008-0000-0D00-00008A010000}"/>
            </a:ext>
          </a:extLst>
        </xdr:cNvPr>
        <xdr:cNvSpPr txBox="1"/>
      </xdr:nvSpPr>
      <xdr:spPr>
        <a:xfrm>
          <a:off x="15266043" y="998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135907</xdr:rowOff>
    </xdr:from>
    <xdr:ext cx="405111" cy="259045"/>
    <xdr:sp macro="" textlink="">
      <xdr:nvSpPr>
        <xdr:cNvPr id="395" name="n_1mainValue【学校施設】&#10;有形固定資産減価償却率">
          <a:extLst>
            <a:ext uri="{FF2B5EF4-FFF2-40B4-BE49-F238E27FC236}">
              <a16:creationId xmlns:a16="http://schemas.microsoft.com/office/drawing/2014/main" id="{00000000-0008-0000-0D00-00008B010000}"/>
            </a:ext>
          </a:extLst>
        </xdr:cNvPr>
        <xdr:cNvSpPr txBox="1"/>
      </xdr:nvSpPr>
      <xdr:spPr>
        <a:xfrm>
          <a:off x="15266043"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6" name="正方形/長方形 395">
          <a:extLst>
            <a:ext uri="{FF2B5EF4-FFF2-40B4-BE49-F238E27FC236}">
              <a16:creationId xmlns:a16="http://schemas.microsoft.com/office/drawing/2014/main" id="{00000000-0008-0000-0D00-00008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7" name="正方形/長方形 396">
          <a:extLst>
            <a:ext uri="{FF2B5EF4-FFF2-40B4-BE49-F238E27FC236}">
              <a16:creationId xmlns:a16="http://schemas.microsoft.com/office/drawing/2014/main" id="{00000000-0008-0000-0D00-00008D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8" name="正方形/長方形 397">
          <a:extLst>
            <a:ext uri="{FF2B5EF4-FFF2-40B4-BE49-F238E27FC236}">
              <a16:creationId xmlns:a16="http://schemas.microsoft.com/office/drawing/2014/main" id="{00000000-0008-0000-0D00-00008E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9" name="正方形/長方形 398">
          <a:extLst>
            <a:ext uri="{FF2B5EF4-FFF2-40B4-BE49-F238E27FC236}">
              <a16:creationId xmlns:a16="http://schemas.microsoft.com/office/drawing/2014/main" id="{00000000-0008-0000-0D00-00008F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0" name="正方形/長方形 399">
          <a:extLst>
            <a:ext uri="{FF2B5EF4-FFF2-40B4-BE49-F238E27FC236}">
              <a16:creationId xmlns:a16="http://schemas.microsoft.com/office/drawing/2014/main" id="{00000000-0008-0000-0D00-000090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1" name="正方形/長方形 400">
          <a:extLst>
            <a:ext uri="{FF2B5EF4-FFF2-40B4-BE49-F238E27FC236}">
              <a16:creationId xmlns:a16="http://schemas.microsoft.com/office/drawing/2014/main" id="{00000000-0008-0000-0D00-000091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2" name="正方形/長方形 401">
          <a:extLst>
            <a:ext uri="{FF2B5EF4-FFF2-40B4-BE49-F238E27FC236}">
              <a16:creationId xmlns:a16="http://schemas.microsoft.com/office/drawing/2014/main" id="{00000000-0008-0000-0D00-000092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3" name="正方形/長方形 402">
          <a:extLst>
            <a:ext uri="{FF2B5EF4-FFF2-40B4-BE49-F238E27FC236}">
              <a16:creationId xmlns:a16="http://schemas.microsoft.com/office/drawing/2014/main" id="{00000000-0008-0000-0D00-000093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4" name="テキスト ボックス 403">
          <a:extLst>
            <a:ext uri="{FF2B5EF4-FFF2-40B4-BE49-F238E27FC236}">
              <a16:creationId xmlns:a16="http://schemas.microsoft.com/office/drawing/2014/main" id="{00000000-0008-0000-0D00-000094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5" name="直線コネクタ 404">
          <a:extLst>
            <a:ext uri="{FF2B5EF4-FFF2-40B4-BE49-F238E27FC236}">
              <a16:creationId xmlns:a16="http://schemas.microsoft.com/office/drawing/2014/main" id="{00000000-0008-0000-0D00-000095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6" name="テキスト ボックス 405">
          <a:extLst>
            <a:ext uri="{FF2B5EF4-FFF2-40B4-BE49-F238E27FC236}">
              <a16:creationId xmlns:a16="http://schemas.microsoft.com/office/drawing/2014/main" id="{00000000-0008-0000-0D00-000096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7" name="直線コネクタ 406">
          <a:extLst>
            <a:ext uri="{FF2B5EF4-FFF2-40B4-BE49-F238E27FC236}">
              <a16:creationId xmlns:a16="http://schemas.microsoft.com/office/drawing/2014/main" id="{00000000-0008-0000-0D00-000097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8" name="テキスト ボックス 407">
          <a:extLst>
            <a:ext uri="{FF2B5EF4-FFF2-40B4-BE49-F238E27FC236}">
              <a16:creationId xmlns:a16="http://schemas.microsoft.com/office/drawing/2014/main" id="{00000000-0008-0000-0D00-000098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9" name="直線コネクタ 408">
          <a:extLst>
            <a:ext uri="{FF2B5EF4-FFF2-40B4-BE49-F238E27FC236}">
              <a16:creationId xmlns:a16="http://schemas.microsoft.com/office/drawing/2014/main" id="{00000000-0008-0000-0D00-000099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0" name="テキスト ボックス 409">
          <a:extLst>
            <a:ext uri="{FF2B5EF4-FFF2-40B4-BE49-F238E27FC236}">
              <a16:creationId xmlns:a16="http://schemas.microsoft.com/office/drawing/2014/main" id="{00000000-0008-0000-0D00-00009A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1" name="直線コネクタ 410">
          <a:extLst>
            <a:ext uri="{FF2B5EF4-FFF2-40B4-BE49-F238E27FC236}">
              <a16:creationId xmlns:a16="http://schemas.microsoft.com/office/drawing/2014/main" id="{00000000-0008-0000-0D00-00009B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2" name="テキスト ボックス 411">
          <a:extLst>
            <a:ext uri="{FF2B5EF4-FFF2-40B4-BE49-F238E27FC236}">
              <a16:creationId xmlns:a16="http://schemas.microsoft.com/office/drawing/2014/main" id="{00000000-0008-0000-0D00-00009C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3" name="直線コネクタ 412">
          <a:extLst>
            <a:ext uri="{FF2B5EF4-FFF2-40B4-BE49-F238E27FC236}">
              <a16:creationId xmlns:a16="http://schemas.microsoft.com/office/drawing/2014/main" id="{00000000-0008-0000-0D00-00009D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4" name="テキスト ボックス 413">
          <a:extLst>
            <a:ext uri="{FF2B5EF4-FFF2-40B4-BE49-F238E27FC236}">
              <a16:creationId xmlns:a16="http://schemas.microsoft.com/office/drawing/2014/main" id="{00000000-0008-0000-0D00-00009E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5" name="直線コネクタ 414">
          <a:extLst>
            <a:ext uri="{FF2B5EF4-FFF2-40B4-BE49-F238E27FC236}">
              <a16:creationId xmlns:a16="http://schemas.microsoft.com/office/drawing/2014/main" id="{00000000-0008-0000-0D00-00009F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6" name="テキスト ボックス 415">
          <a:extLst>
            <a:ext uri="{FF2B5EF4-FFF2-40B4-BE49-F238E27FC236}">
              <a16:creationId xmlns:a16="http://schemas.microsoft.com/office/drawing/2014/main" id="{00000000-0008-0000-0D00-0000A0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7" name="直線コネクタ 416">
          <a:extLst>
            <a:ext uri="{FF2B5EF4-FFF2-40B4-BE49-F238E27FC236}">
              <a16:creationId xmlns:a16="http://schemas.microsoft.com/office/drawing/2014/main" id="{00000000-0008-0000-0D00-0000A1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8" name="テキスト ボックス 417">
          <a:extLst>
            <a:ext uri="{FF2B5EF4-FFF2-40B4-BE49-F238E27FC236}">
              <a16:creationId xmlns:a16="http://schemas.microsoft.com/office/drawing/2014/main" id="{00000000-0008-0000-0D00-0000A2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9" name="【学校施設】&#10;一人当たり面積グラフ枠">
          <a:extLst>
            <a:ext uri="{FF2B5EF4-FFF2-40B4-BE49-F238E27FC236}">
              <a16:creationId xmlns:a16="http://schemas.microsoft.com/office/drawing/2014/main" id="{00000000-0008-0000-0D00-0000A3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165735</xdr:rowOff>
    </xdr:from>
    <xdr:to>
      <xdr:col>32</xdr:col>
      <xdr:colOff>186689</xdr:colOff>
      <xdr:row>64</xdr:row>
      <xdr:rowOff>11430</xdr:rowOff>
    </xdr:to>
    <xdr:cxnSp macro="">
      <xdr:nvCxnSpPr>
        <xdr:cNvPr id="420" name="直線コネクタ 419">
          <a:extLst>
            <a:ext uri="{FF2B5EF4-FFF2-40B4-BE49-F238E27FC236}">
              <a16:creationId xmlns:a16="http://schemas.microsoft.com/office/drawing/2014/main" id="{00000000-0008-0000-0D00-0000A4010000}"/>
            </a:ext>
          </a:extLst>
        </xdr:cNvPr>
        <xdr:cNvCxnSpPr/>
      </xdr:nvCxnSpPr>
      <xdr:spPr>
        <a:xfrm flipV="1">
          <a:off x="22160864" y="9766935"/>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15257</xdr:rowOff>
    </xdr:from>
    <xdr:ext cx="469744" cy="259045"/>
    <xdr:sp macro="" textlink="">
      <xdr:nvSpPr>
        <xdr:cNvPr id="421" name="【学校施設】&#10;一人当たり面積最小値テキスト">
          <a:extLst>
            <a:ext uri="{FF2B5EF4-FFF2-40B4-BE49-F238E27FC236}">
              <a16:creationId xmlns:a16="http://schemas.microsoft.com/office/drawing/2014/main" id="{00000000-0008-0000-0D00-0000A5010000}"/>
            </a:ext>
          </a:extLst>
        </xdr:cNvPr>
        <xdr:cNvSpPr txBox="1"/>
      </xdr:nvSpPr>
      <xdr:spPr>
        <a:xfrm>
          <a:off x="22250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1.434</a:t>
          </a:r>
          <a:endParaRPr kumimoji="1" lang="ja-JP" altLang="en-US" sz="1000" b="1">
            <a:latin typeface="ＭＳ Ｐゴシック"/>
          </a:endParaRPr>
        </a:p>
      </xdr:txBody>
    </xdr:sp>
    <xdr:clientData/>
  </xdr:oneCellAnchor>
  <xdr:twoCellAnchor>
    <xdr:from>
      <xdr:col>32</xdr:col>
      <xdr:colOff>98425</xdr:colOff>
      <xdr:row>64</xdr:row>
      <xdr:rowOff>11430</xdr:rowOff>
    </xdr:from>
    <xdr:to>
      <xdr:col>32</xdr:col>
      <xdr:colOff>276225</xdr:colOff>
      <xdr:row>64</xdr:row>
      <xdr:rowOff>11430</xdr:rowOff>
    </xdr:to>
    <xdr:cxnSp macro="">
      <xdr:nvCxnSpPr>
        <xdr:cNvPr id="422" name="直線コネクタ 421">
          <a:extLst>
            <a:ext uri="{FF2B5EF4-FFF2-40B4-BE49-F238E27FC236}">
              <a16:creationId xmlns:a16="http://schemas.microsoft.com/office/drawing/2014/main" id="{00000000-0008-0000-0D00-0000A6010000}"/>
            </a:ext>
          </a:extLst>
        </xdr:cNvPr>
        <xdr:cNvCxnSpPr/>
      </xdr:nvCxnSpPr>
      <xdr:spPr>
        <a:xfrm>
          <a:off x="22072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112412</xdr:rowOff>
    </xdr:from>
    <xdr:ext cx="469744" cy="259045"/>
    <xdr:sp macro="" textlink="">
      <xdr:nvSpPr>
        <xdr:cNvPr id="423" name="【学校施設】&#10;一人当たり面積最大値テキスト">
          <a:extLst>
            <a:ext uri="{FF2B5EF4-FFF2-40B4-BE49-F238E27FC236}">
              <a16:creationId xmlns:a16="http://schemas.microsoft.com/office/drawing/2014/main" id="{00000000-0008-0000-0D00-0000A7010000}"/>
            </a:ext>
          </a:extLst>
        </xdr:cNvPr>
        <xdr:cNvSpPr txBox="1"/>
      </xdr:nvSpPr>
      <xdr:spPr>
        <a:xfrm>
          <a:off x="22250400" y="9542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2.073</a:t>
          </a:r>
          <a:endParaRPr kumimoji="1" lang="ja-JP" altLang="en-US" sz="1000" b="1">
            <a:latin typeface="ＭＳ Ｐゴシック"/>
          </a:endParaRPr>
        </a:p>
      </xdr:txBody>
    </xdr:sp>
    <xdr:clientData/>
  </xdr:oneCellAnchor>
  <xdr:twoCellAnchor>
    <xdr:from>
      <xdr:col>32</xdr:col>
      <xdr:colOff>98425</xdr:colOff>
      <xdr:row>56</xdr:row>
      <xdr:rowOff>165735</xdr:rowOff>
    </xdr:from>
    <xdr:to>
      <xdr:col>32</xdr:col>
      <xdr:colOff>276225</xdr:colOff>
      <xdr:row>56</xdr:row>
      <xdr:rowOff>165735</xdr:rowOff>
    </xdr:to>
    <xdr:cxnSp macro="">
      <xdr:nvCxnSpPr>
        <xdr:cNvPr id="424" name="直線コネクタ 423">
          <a:extLst>
            <a:ext uri="{FF2B5EF4-FFF2-40B4-BE49-F238E27FC236}">
              <a16:creationId xmlns:a16="http://schemas.microsoft.com/office/drawing/2014/main" id="{00000000-0008-0000-0D00-0000A8010000}"/>
            </a:ext>
          </a:extLst>
        </xdr:cNvPr>
        <xdr:cNvCxnSpPr/>
      </xdr:nvCxnSpPr>
      <xdr:spPr>
        <a:xfrm>
          <a:off x="22072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34307</xdr:rowOff>
    </xdr:from>
    <xdr:ext cx="469744" cy="259045"/>
    <xdr:sp macro="" textlink="">
      <xdr:nvSpPr>
        <xdr:cNvPr id="425" name="【学校施設】&#10;一人当たり面積平均値テキスト">
          <a:extLst>
            <a:ext uri="{FF2B5EF4-FFF2-40B4-BE49-F238E27FC236}">
              <a16:creationId xmlns:a16="http://schemas.microsoft.com/office/drawing/2014/main" id="{00000000-0008-0000-0D00-0000A9010000}"/>
            </a:ext>
          </a:extLst>
        </xdr:cNvPr>
        <xdr:cNvSpPr txBox="1"/>
      </xdr:nvSpPr>
      <xdr:spPr>
        <a:xfrm>
          <a:off x="22250400" y="10321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55880</xdr:rowOff>
    </xdr:from>
    <xdr:to>
      <xdr:col>32</xdr:col>
      <xdr:colOff>238125</xdr:colOff>
      <xdr:row>60</xdr:row>
      <xdr:rowOff>157480</xdr:rowOff>
    </xdr:to>
    <xdr:sp macro="" textlink="">
      <xdr:nvSpPr>
        <xdr:cNvPr id="426" name="フローチャート : 判断 425">
          <a:extLst>
            <a:ext uri="{FF2B5EF4-FFF2-40B4-BE49-F238E27FC236}">
              <a16:creationId xmlns:a16="http://schemas.microsoft.com/office/drawing/2014/main" id="{00000000-0008-0000-0D00-0000AA010000}"/>
            </a:ext>
          </a:extLst>
        </xdr:cNvPr>
        <xdr:cNvSpPr/>
      </xdr:nvSpPr>
      <xdr:spPr>
        <a:xfrm>
          <a:off x="221107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54</xdr:row>
      <xdr:rowOff>143510</xdr:rowOff>
    </xdr:from>
    <xdr:to>
      <xdr:col>31</xdr:col>
      <xdr:colOff>85725</xdr:colOff>
      <xdr:row>55</xdr:row>
      <xdr:rowOff>73660</xdr:rowOff>
    </xdr:to>
    <xdr:sp macro="" textlink="">
      <xdr:nvSpPr>
        <xdr:cNvPr id="427" name="フローチャート : 判断 426">
          <a:extLst>
            <a:ext uri="{FF2B5EF4-FFF2-40B4-BE49-F238E27FC236}">
              <a16:creationId xmlns:a16="http://schemas.microsoft.com/office/drawing/2014/main" id="{00000000-0008-0000-0D00-0000AB010000}"/>
            </a:ext>
          </a:extLst>
        </xdr:cNvPr>
        <xdr:cNvSpPr/>
      </xdr:nvSpPr>
      <xdr:spPr>
        <a:xfrm>
          <a:off x="21272500" y="940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00000000-0008-0000-0D00-0000AC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00000000-0008-0000-0D00-0000AD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00000000-0008-0000-0D00-0000AE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00000000-0008-0000-0D00-0000AF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00000000-0008-0000-0D00-0000B0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90170</xdr:rowOff>
    </xdr:from>
    <xdr:to>
      <xdr:col>31</xdr:col>
      <xdr:colOff>85725</xdr:colOff>
      <xdr:row>60</xdr:row>
      <xdr:rowOff>20320</xdr:rowOff>
    </xdr:to>
    <xdr:sp macro="" textlink="">
      <xdr:nvSpPr>
        <xdr:cNvPr id="433" name="円/楕円 432">
          <a:extLst>
            <a:ext uri="{FF2B5EF4-FFF2-40B4-BE49-F238E27FC236}">
              <a16:creationId xmlns:a16="http://schemas.microsoft.com/office/drawing/2014/main" id="{00000000-0008-0000-0D00-0000B1010000}"/>
            </a:ext>
          </a:extLst>
        </xdr:cNvPr>
        <xdr:cNvSpPr/>
      </xdr:nvSpPr>
      <xdr:spPr>
        <a:xfrm>
          <a:off x="21272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90187</xdr:rowOff>
    </xdr:from>
    <xdr:ext cx="469744" cy="259045"/>
    <xdr:sp macro="" textlink="">
      <xdr:nvSpPr>
        <xdr:cNvPr id="434" name="n_1aveValue【学校施設】&#10;一人当たり面積">
          <a:extLst>
            <a:ext uri="{FF2B5EF4-FFF2-40B4-BE49-F238E27FC236}">
              <a16:creationId xmlns:a16="http://schemas.microsoft.com/office/drawing/2014/main" id="{00000000-0008-0000-0D00-0000B2010000}"/>
            </a:ext>
          </a:extLst>
        </xdr:cNvPr>
        <xdr:cNvSpPr txBox="1"/>
      </xdr:nvSpPr>
      <xdr:spPr>
        <a:xfrm>
          <a:off x="21075727" y="917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2.238</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11447</xdr:rowOff>
    </xdr:from>
    <xdr:ext cx="469744" cy="259045"/>
    <xdr:sp macro="" textlink="">
      <xdr:nvSpPr>
        <xdr:cNvPr id="435" name="n_1mainValue【学校施設】&#10;一人当たり面積">
          <a:extLst>
            <a:ext uri="{FF2B5EF4-FFF2-40B4-BE49-F238E27FC236}">
              <a16:creationId xmlns:a16="http://schemas.microsoft.com/office/drawing/2014/main" id="{00000000-0008-0000-0D00-0000B3010000}"/>
            </a:ext>
          </a:extLst>
        </xdr:cNvPr>
        <xdr:cNvSpPr txBox="1"/>
      </xdr:nvSpPr>
      <xdr:spPr>
        <a:xfrm>
          <a:off x="21075727" y="1029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6" name="正方形/長方形 435">
          <a:extLst>
            <a:ext uri="{FF2B5EF4-FFF2-40B4-BE49-F238E27FC236}">
              <a16:creationId xmlns:a16="http://schemas.microsoft.com/office/drawing/2014/main" id="{00000000-0008-0000-0D00-0000B4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7" name="正方形/長方形 436">
          <a:extLst>
            <a:ext uri="{FF2B5EF4-FFF2-40B4-BE49-F238E27FC236}">
              <a16:creationId xmlns:a16="http://schemas.microsoft.com/office/drawing/2014/main" id="{00000000-0008-0000-0D00-0000B5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8" name="正方形/長方形 437">
          <a:extLst>
            <a:ext uri="{FF2B5EF4-FFF2-40B4-BE49-F238E27FC236}">
              <a16:creationId xmlns:a16="http://schemas.microsoft.com/office/drawing/2014/main" id="{00000000-0008-0000-0D00-0000B6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9" name="正方形/長方形 438">
          <a:extLst>
            <a:ext uri="{FF2B5EF4-FFF2-40B4-BE49-F238E27FC236}">
              <a16:creationId xmlns:a16="http://schemas.microsoft.com/office/drawing/2014/main" id="{00000000-0008-0000-0D00-0000B7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0" name="正方形/長方形 439">
          <a:extLst>
            <a:ext uri="{FF2B5EF4-FFF2-40B4-BE49-F238E27FC236}">
              <a16:creationId xmlns:a16="http://schemas.microsoft.com/office/drawing/2014/main" id="{00000000-0008-0000-0D00-0000B8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1" name="正方形/長方形 440">
          <a:extLst>
            <a:ext uri="{FF2B5EF4-FFF2-40B4-BE49-F238E27FC236}">
              <a16:creationId xmlns:a16="http://schemas.microsoft.com/office/drawing/2014/main" id="{00000000-0008-0000-0D00-0000B9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2" name="正方形/長方形 441">
          <a:extLst>
            <a:ext uri="{FF2B5EF4-FFF2-40B4-BE49-F238E27FC236}">
              <a16:creationId xmlns:a16="http://schemas.microsoft.com/office/drawing/2014/main" id="{00000000-0008-0000-0D00-0000BA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3" name="正方形/長方形 442">
          <a:extLst>
            <a:ext uri="{FF2B5EF4-FFF2-40B4-BE49-F238E27FC236}">
              <a16:creationId xmlns:a16="http://schemas.microsoft.com/office/drawing/2014/main" id="{00000000-0008-0000-0D00-0000BB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4" name="テキスト ボックス 443">
          <a:extLst>
            <a:ext uri="{FF2B5EF4-FFF2-40B4-BE49-F238E27FC236}">
              <a16:creationId xmlns:a16="http://schemas.microsoft.com/office/drawing/2014/main" id="{00000000-0008-0000-0D00-0000BC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5" name="直線コネクタ 444">
          <a:extLst>
            <a:ext uri="{FF2B5EF4-FFF2-40B4-BE49-F238E27FC236}">
              <a16:creationId xmlns:a16="http://schemas.microsoft.com/office/drawing/2014/main" id="{00000000-0008-0000-0D00-0000BD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46" name="テキスト ボックス 445">
          <a:extLst>
            <a:ext uri="{FF2B5EF4-FFF2-40B4-BE49-F238E27FC236}">
              <a16:creationId xmlns:a16="http://schemas.microsoft.com/office/drawing/2014/main" id="{00000000-0008-0000-0D00-0000BE01000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7" name="直線コネクタ 446">
          <a:extLst>
            <a:ext uri="{FF2B5EF4-FFF2-40B4-BE49-F238E27FC236}">
              <a16:creationId xmlns:a16="http://schemas.microsoft.com/office/drawing/2014/main" id="{00000000-0008-0000-0D00-0000BF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8" name="テキスト ボックス 447">
          <a:extLst>
            <a:ext uri="{FF2B5EF4-FFF2-40B4-BE49-F238E27FC236}">
              <a16:creationId xmlns:a16="http://schemas.microsoft.com/office/drawing/2014/main" id="{00000000-0008-0000-0D00-0000C0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9" name="直線コネクタ 448">
          <a:extLst>
            <a:ext uri="{FF2B5EF4-FFF2-40B4-BE49-F238E27FC236}">
              <a16:creationId xmlns:a16="http://schemas.microsoft.com/office/drawing/2014/main" id="{00000000-0008-0000-0D00-0000C1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0" name="テキスト ボックス 449">
          <a:extLst>
            <a:ext uri="{FF2B5EF4-FFF2-40B4-BE49-F238E27FC236}">
              <a16:creationId xmlns:a16="http://schemas.microsoft.com/office/drawing/2014/main" id="{00000000-0008-0000-0D00-0000C2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1" name="直線コネクタ 450">
          <a:extLst>
            <a:ext uri="{FF2B5EF4-FFF2-40B4-BE49-F238E27FC236}">
              <a16:creationId xmlns:a16="http://schemas.microsoft.com/office/drawing/2014/main" id="{00000000-0008-0000-0D00-0000C3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2" name="テキスト ボックス 451">
          <a:extLst>
            <a:ext uri="{FF2B5EF4-FFF2-40B4-BE49-F238E27FC236}">
              <a16:creationId xmlns:a16="http://schemas.microsoft.com/office/drawing/2014/main" id="{00000000-0008-0000-0D00-0000C4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3" name="直線コネクタ 452">
          <a:extLst>
            <a:ext uri="{FF2B5EF4-FFF2-40B4-BE49-F238E27FC236}">
              <a16:creationId xmlns:a16="http://schemas.microsoft.com/office/drawing/2014/main" id="{00000000-0008-0000-0D00-0000C5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4" name="テキスト ボックス 453">
          <a:extLst>
            <a:ext uri="{FF2B5EF4-FFF2-40B4-BE49-F238E27FC236}">
              <a16:creationId xmlns:a16="http://schemas.microsoft.com/office/drawing/2014/main" id="{00000000-0008-0000-0D00-0000C6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5" name="直線コネクタ 454">
          <a:extLst>
            <a:ext uri="{FF2B5EF4-FFF2-40B4-BE49-F238E27FC236}">
              <a16:creationId xmlns:a16="http://schemas.microsoft.com/office/drawing/2014/main" id="{00000000-0008-0000-0D00-0000C7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6" name="テキスト ボックス 455">
          <a:extLst>
            <a:ext uri="{FF2B5EF4-FFF2-40B4-BE49-F238E27FC236}">
              <a16:creationId xmlns:a16="http://schemas.microsoft.com/office/drawing/2014/main" id="{00000000-0008-0000-0D00-0000C801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7" name="直線コネクタ 456">
          <a:extLst>
            <a:ext uri="{FF2B5EF4-FFF2-40B4-BE49-F238E27FC236}">
              <a16:creationId xmlns:a16="http://schemas.microsoft.com/office/drawing/2014/main" id="{00000000-0008-0000-0D00-0000C9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8" name="テキスト ボックス 457">
          <a:extLst>
            <a:ext uri="{FF2B5EF4-FFF2-40B4-BE49-F238E27FC236}">
              <a16:creationId xmlns:a16="http://schemas.microsoft.com/office/drawing/2014/main" id="{00000000-0008-0000-0D00-0000CA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9" name="【児童館】&#10;有形固定資産減価償却率グラフ枠">
          <a:extLst>
            <a:ext uri="{FF2B5EF4-FFF2-40B4-BE49-F238E27FC236}">
              <a16:creationId xmlns:a16="http://schemas.microsoft.com/office/drawing/2014/main" id="{00000000-0008-0000-0D00-0000CB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87630</xdr:rowOff>
    </xdr:to>
    <xdr:cxnSp macro="">
      <xdr:nvCxnSpPr>
        <xdr:cNvPr id="460" name="直線コネクタ 459">
          <a:extLst>
            <a:ext uri="{FF2B5EF4-FFF2-40B4-BE49-F238E27FC236}">
              <a16:creationId xmlns:a16="http://schemas.microsoft.com/office/drawing/2014/main" id="{00000000-0008-0000-0D00-0000CC010000}"/>
            </a:ext>
          </a:extLst>
        </xdr:cNvPr>
        <xdr:cNvCxnSpPr/>
      </xdr:nvCxnSpPr>
      <xdr:spPr>
        <a:xfrm flipV="1">
          <a:off x="16318864" y="133350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91457</xdr:rowOff>
    </xdr:from>
    <xdr:ext cx="405111" cy="259045"/>
    <xdr:sp macro="" textlink="">
      <xdr:nvSpPr>
        <xdr:cNvPr id="461" name="【児童館】&#10;有形固定資産減価償却率最小値テキスト">
          <a:extLst>
            <a:ext uri="{FF2B5EF4-FFF2-40B4-BE49-F238E27FC236}">
              <a16:creationId xmlns:a16="http://schemas.microsoft.com/office/drawing/2014/main" id="{00000000-0008-0000-0D00-0000CD010000}"/>
            </a:ext>
          </a:extLst>
        </xdr:cNvPr>
        <xdr:cNvSpPr txBox="1"/>
      </xdr:nvSpPr>
      <xdr:spPr>
        <a:xfrm>
          <a:off x="16408400"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23</xdr:col>
      <xdr:colOff>428625</xdr:colOff>
      <xdr:row>85</xdr:row>
      <xdr:rowOff>87630</xdr:rowOff>
    </xdr:from>
    <xdr:to>
      <xdr:col>23</xdr:col>
      <xdr:colOff>606425</xdr:colOff>
      <xdr:row>85</xdr:row>
      <xdr:rowOff>87630</xdr:rowOff>
    </xdr:to>
    <xdr:cxnSp macro="">
      <xdr:nvCxnSpPr>
        <xdr:cNvPr id="462" name="直線コネクタ 461">
          <a:extLst>
            <a:ext uri="{FF2B5EF4-FFF2-40B4-BE49-F238E27FC236}">
              <a16:creationId xmlns:a16="http://schemas.microsoft.com/office/drawing/2014/main" id="{00000000-0008-0000-0D00-0000CE010000}"/>
            </a:ext>
          </a:extLst>
        </xdr:cNvPr>
        <xdr:cNvCxnSpPr/>
      </xdr:nvCxnSpPr>
      <xdr:spPr>
        <a:xfrm>
          <a:off x="16230600" y="1466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63" name="【児童館】&#10;有形固定資産減価償却率最大値テキスト">
          <a:extLst>
            <a:ext uri="{FF2B5EF4-FFF2-40B4-BE49-F238E27FC236}">
              <a16:creationId xmlns:a16="http://schemas.microsoft.com/office/drawing/2014/main" id="{00000000-0008-0000-0D00-0000CF010000}"/>
            </a:ext>
          </a:extLst>
        </xdr:cNvPr>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64" name="直線コネクタ 463">
          <a:extLst>
            <a:ext uri="{FF2B5EF4-FFF2-40B4-BE49-F238E27FC236}">
              <a16:creationId xmlns:a16="http://schemas.microsoft.com/office/drawing/2014/main" id="{00000000-0008-0000-0D00-0000D001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148607</xdr:rowOff>
    </xdr:from>
    <xdr:ext cx="405111" cy="259045"/>
    <xdr:sp macro="" textlink="">
      <xdr:nvSpPr>
        <xdr:cNvPr id="465" name="【児童館】&#10;有形固定資産減価償却率平均値テキスト">
          <a:extLst>
            <a:ext uri="{FF2B5EF4-FFF2-40B4-BE49-F238E27FC236}">
              <a16:creationId xmlns:a16="http://schemas.microsoft.com/office/drawing/2014/main" id="{00000000-0008-0000-0D00-0000D1010000}"/>
            </a:ext>
          </a:extLst>
        </xdr:cNvPr>
        <xdr:cNvSpPr txBox="1"/>
      </xdr:nvSpPr>
      <xdr:spPr>
        <a:xfrm>
          <a:off x="16408400" y="1420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170180</xdr:rowOff>
    </xdr:from>
    <xdr:to>
      <xdr:col>23</xdr:col>
      <xdr:colOff>568325</xdr:colOff>
      <xdr:row>83</xdr:row>
      <xdr:rowOff>100330</xdr:rowOff>
    </xdr:to>
    <xdr:sp macro="" textlink="">
      <xdr:nvSpPr>
        <xdr:cNvPr id="466" name="フローチャート : 判断 465">
          <a:extLst>
            <a:ext uri="{FF2B5EF4-FFF2-40B4-BE49-F238E27FC236}">
              <a16:creationId xmlns:a16="http://schemas.microsoft.com/office/drawing/2014/main" id="{00000000-0008-0000-0D00-0000D2010000}"/>
            </a:ext>
          </a:extLst>
        </xdr:cNvPr>
        <xdr:cNvSpPr/>
      </xdr:nvSpPr>
      <xdr:spPr>
        <a:xfrm>
          <a:off x="16268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29211</xdr:rowOff>
    </xdr:from>
    <xdr:to>
      <xdr:col>22</xdr:col>
      <xdr:colOff>415925</xdr:colOff>
      <xdr:row>83</xdr:row>
      <xdr:rowOff>130811</xdr:rowOff>
    </xdr:to>
    <xdr:sp macro="" textlink="">
      <xdr:nvSpPr>
        <xdr:cNvPr id="467" name="フローチャート : 判断 466">
          <a:extLst>
            <a:ext uri="{FF2B5EF4-FFF2-40B4-BE49-F238E27FC236}">
              <a16:creationId xmlns:a16="http://schemas.microsoft.com/office/drawing/2014/main" id="{00000000-0008-0000-0D00-0000D3010000}"/>
            </a:ext>
          </a:extLst>
        </xdr:cNvPr>
        <xdr:cNvSpPr/>
      </xdr:nvSpPr>
      <xdr:spPr>
        <a:xfrm>
          <a:off x="15430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8" name="テキスト ボックス 467">
          <a:extLst>
            <a:ext uri="{FF2B5EF4-FFF2-40B4-BE49-F238E27FC236}">
              <a16:creationId xmlns:a16="http://schemas.microsoft.com/office/drawing/2014/main" id="{00000000-0008-0000-0D00-0000D4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9" name="テキスト ボックス 468">
          <a:extLst>
            <a:ext uri="{FF2B5EF4-FFF2-40B4-BE49-F238E27FC236}">
              <a16:creationId xmlns:a16="http://schemas.microsoft.com/office/drawing/2014/main" id="{00000000-0008-0000-0D00-0000D5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0" name="テキスト ボックス 469">
          <a:extLst>
            <a:ext uri="{FF2B5EF4-FFF2-40B4-BE49-F238E27FC236}">
              <a16:creationId xmlns:a16="http://schemas.microsoft.com/office/drawing/2014/main" id="{00000000-0008-0000-0D00-0000D6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1" name="テキスト ボックス 470">
          <a:extLst>
            <a:ext uri="{FF2B5EF4-FFF2-40B4-BE49-F238E27FC236}">
              <a16:creationId xmlns:a16="http://schemas.microsoft.com/office/drawing/2014/main" id="{00000000-0008-0000-0D00-0000D7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2" name="テキスト ボックス 471">
          <a:extLst>
            <a:ext uri="{FF2B5EF4-FFF2-40B4-BE49-F238E27FC236}">
              <a16:creationId xmlns:a16="http://schemas.microsoft.com/office/drawing/2014/main" id="{00000000-0008-0000-0D00-0000D8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151130</xdr:rowOff>
    </xdr:from>
    <xdr:to>
      <xdr:col>22</xdr:col>
      <xdr:colOff>415925</xdr:colOff>
      <xdr:row>84</xdr:row>
      <xdr:rowOff>81280</xdr:rowOff>
    </xdr:to>
    <xdr:sp macro="" textlink="">
      <xdr:nvSpPr>
        <xdr:cNvPr id="473" name="円/楕円 472">
          <a:extLst>
            <a:ext uri="{FF2B5EF4-FFF2-40B4-BE49-F238E27FC236}">
              <a16:creationId xmlns:a16="http://schemas.microsoft.com/office/drawing/2014/main" id="{00000000-0008-0000-0D00-0000D9010000}"/>
            </a:ext>
          </a:extLst>
        </xdr:cNvPr>
        <xdr:cNvSpPr/>
      </xdr:nvSpPr>
      <xdr:spPr>
        <a:xfrm>
          <a:off x="15430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147338</xdr:rowOff>
    </xdr:from>
    <xdr:ext cx="405111" cy="259045"/>
    <xdr:sp macro="" textlink="">
      <xdr:nvSpPr>
        <xdr:cNvPr id="474" name="n_1aveValue【児童館】&#10;有形固定資産減価償却率">
          <a:extLst>
            <a:ext uri="{FF2B5EF4-FFF2-40B4-BE49-F238E27FC236}">
              <a16:creationId xmlns:a16="http://schemas.microsoft.com/office/drawing/2014/main" id="{00000000-0008-0000-0D00-0000DA010000}"/>
            </a:ext>
          </a:extLst>
        </xdr:cNvPr>
        <xdr:cNvSpPr txBox="1"/>
      </xdr:nvSpPr>
      <xdr:spPr>
        <a:xfrm>
          <a:off x="15266043"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72407</xdr:rowOff>
    </xdr:from>
    <xdr:ext cx="405111" cy="259045"/>
    <xdr:sp macro="" textlink="">
      <xdr:nvSpPr>
        <xdr:cNvPr id="475" name="n_1mainValue【児童館】&#10;有形固定資産減価償却率">
          <a:extLst>
            <a:ext uri="{FF2B5EF4-FFF2-40B4-BE49-F238E27FC236}">
              <a16:creationId xmlns:a16="http://schemas.microsoft.com/office/drawing/2014/main" id="{00000000-0008-0000-0D00-0000DB010000}"/>
            </a:ext>
          </a:extLst>
        </xdr:cNvPr>
        <xdr:cNvSpPr txBox="1"/>
      </xdr:nvSpPr>
      <xdr:spPr>
        <a:xfrm>
          <a:off x="15266043"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6" name="正方形/長方形 475">
          <a:extLst>
            <a:ext uri="{FF2B5EF4-FFF2-40B4-BE49-F238E27FC236}">
              <a16:creationId xmlns:a16="http://schemas.microsoft.com/office/drawing/2014/main" id="{00000000-0008-0000-0D00-0000DC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7" name="正方形/長方形 476">
          <a:extLst>
            <a:ext uri="{FF2B5EF4-FFF2-40B4-BE49-F238E27FC236}">
              <a16:creationId xmlns:a16="http://schemas.microsoft.com/office/drawing/2014/main" id="{00000000-0008-0000-0D00-0000DD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8" name="正方形/長方形 477">
          <a:extLst>
            <a:ext uri="{FF2B5EF4-FFF2-40B4-BE49-F238E27FC236}">
              <a16:creationId xmlns:a16="http://schemas.microsoft.com/office/drawing/2014/main" id="{00000000-0008-0000-0D00-0000DE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9" name="正方形/長方形 478">
          <a:extLst>
            <a:ext uri="{FF2B5EF4-FFF2-40B4-BE49-F238E27FC236}">
              <a16:creationId xmlns:a16="http://schemas.microsoft.com/office/drawing/2014/main" id="{00000000-0008-0000-0D00-0000DF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0" name="正方形/長方形 479">
          <a:extLst>
            <a:ext uri="{FF2B5EF4-FFF2-40B4-BE49-F238E27FC236}">
              <a16:creationId xmlns:a16="http://schemas.microsoft.com/office/drawing/2014/main" id="{00000000-0008-0000-0D00-0000E0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1" name="正方形/長方形 480">
          <a:extLst>
            <a:ext uri="{FF2B5EF4-FFF2-40B4-BE49-F238E27FC236}">
              <a16:creationId xmlns:a16="http://schemas.microsoft.com/office/drawing/2014/main" id="{00000000-0008-0000-0D00-0000E1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2" name="正方形/長方形 481">
          <a:extLst>
            <a:ext uri="{FF2B5EF4-FFF2-40B4-BE49-F238E27FC236}">
              <a16:creationId xmlns:a16="http://schemas.microsoft.com/office/drawing/2014/main" id="{00000000-0008-0000-0D00-0000E2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3" name="正方形/長方形 482">
          <a:extLst>
            <a:ext uri="{FF2B5EF4-FFF2-40B4-BE49-F238E27FC236}">
              <a16:creationId xmlns:a16="http://schemas.microsoft.com/office/drawing/2014/main" id="{00000000-0008-0000-0D00-0000E3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4" name="テキスト ボックス 483">
          <a:extLst>
            <a:ext uri="{FF2B5EF4-FFF2-40B4-BE49-F238E27FC236}">
              <a16:creationId xmlns:a16="http://schemas.microsoft.com/office/drawing/2014/main" id="{00000000-0008-0000-0D00-0000E4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5" name="直線コネクタ 484">
          <a:extLst>
            <a:ext uri="{FF2B5EF4-FFF2-40B4-BE49-F238E27FC236}">
              <a16:creationId xmlns:a16="http://schemas.microsoft.com/office/drawing/2014/main" id="{00000000-0008-0000-0D00-0000E5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87</xdr:row>
      <xdr:rowOff>38100</xdr:rowOff>
    </xdr:from>
    <xdr:to>
      <xdr:col>33</xdr:col>
      <xdr:colOff>314325</xdr:colOff>
      <xdr:row>87</xdr:row>
      <xdr:rowOff>38100</xdr:rowOff>
    </xdr:to>
    <xdr:cxnSp macro="">
      <xdr:nvCxnSpPr>
        <xdr:cNvPr id="486" name="直線コネクタ 485">
          <a:extLst>
            <a:ext uri="{FF2B5EF4-FFF2-40B4-BE49-F238E27FC236}">
              <a16:creationId xmlns:a16="http://schemas.microsoft.com/office/drawing/2014/main" id="{00000000-0008-0000-0D00-0000E6010000}"/>
            </a:ext>
          </a:extLst>
        </xdr:cNvPr>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67327</xdr:rowOff>
    </xdr:from>
    <xdr:ext cx="467179" cy="259045"/>
    <xdr:sp macro="" textlink="">
      <xdr:nvSpPr>
        <xdr:cNvPr id="487" name="テキスト ボックス 486">
          <a:extLst>
            <a:ext uri="{FF2B5EF4-FFF2-40B4-BE49-F238E27FC236}">
              <a16:creationId xmlns:a16="http://schemas.microsoft.com/office/drawing/2014/main" id="{00000000-0008-0000-0D00-0000E7010000}"/>
            </a:ext>
          </a:extLst>
        </xdr:cNvPr>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488" name="直線コネクタ 487">
          <a:extLst>
            <a:ext uri="{FF2B5EF4-FFF2-40B4-BE49-F238E27FC236}">
              <a16:creationId xmlns:a16="http://schemas.microsoft.com/office/drawing/2014/main" id="{00000000-0008-0000-0D00-0000E8010000}"/>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489" name="テキスト ボックス 488">
          <a:extLst>
            <a:ext uri="{FF2B5EF4-FFF2-40B4-BE49-F238E27FC236}">
              <a16:creationId xmlns:a16="http://schemas.microsoft.com/office/drawing/2014/main" id="{00000000-0008-0000-0D00-0000E901000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152400</xdr:rowOff>
    </xdr:from>
    <xdr:to>
      <xdr:col>33</xdr:col>
      <xdr:colOff>314325</xdr:colOff>
      <xdr:row>83</xdr:row>
      <xdr:rowOff>152400</xdr:rowOff>
    </xdr:to>
    <xdr:cxnSp macro="">
      <xdr:nvCxnSpPr>
        <xdr:cNvPr id="490" name="直線コネクタ 489">
          <a:extLst>
            <a:ext uri="{FF2B5EF4-FFF2-40B4-BE49-F238E27FC236}">
              <a16:creationId xmlns:a16="http://schemas.microsoft.com/office/drawing/2014/main" id="{00000000-0008-0000-0D00-0000EA010000}"/>
            </a:ext>
          </a:extLst>
        </xdr:cNvPr>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10177</xdr:rowOff>
    </xdr:from>
    <xdr:ext cx="467179" cy="259045"/>
    <xdr:sp macro="" textlink="">
      <xdr:nvSpPr>
        <xdr:cNvPr id="491" name="テキスト ボックス 490">
          <a:extLst>
            <a:ext uri="{FF2B5EF4-FFF2-40B4-BE49-F238E27FC236}">
              <a16:creationId xmlns:a16="http://schemas.microsoft.com/office/drawing/2014/main" id="{00000000-0008-0000-0D00-0000EB010000}"/>
            </a:ext>
          </a:extLst>
        </xdr:cNvPr>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2" name="直線コネクタ 491">
          <a:extLst>
            <a:ext uri="{FF2B5EF4-FFF2-40B4-BE49-F238E27FC236}">
              <a16:creationId xmlns:a16="http://schemas.microsoft.com/office/drawing/2014/main" id="{00000000-0008-0000-0D00-0000EC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3" name="テキスト ボックス 492">
          <a:extLst>
            <a:ext uri="{FF2B5EF4-FFF2-40B4-BE49-F238E27FC236}">
              <a16:creationId xmlns:a16="http://schemas.microsoft.com/office/drawing/2014/main" id="{00000000-0008-0000-0D00-0000ED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80</xdr:row>
      <xdr:rowOff>95250</xdr:rowOff>
    </xdr:from>
    <xdr:to>
      <xdr:col>33</xdr:col>
      <xdr:colOff>314325</xdr:colOff>
      <xdr:row>80</xdr:row>
      <xdr:rowOff>95250</xdr:rowOff>
    </xdr:to>
    <xdr:cxnSp macro="">
      <xdr:nvCxnSpPr>
        <xdr:cNvPr id="494" name="直線コネクタ 493">
          <a:extLst>
            <a:ext uri="{FF2B5EF4-FFF2-40B4-BE49-F238E27FC236}">
              <a16:creationId xmlns:a16="http://schemas.microsoft.com/office/drawing/2014/main" id="{00000000-0008-0000-0D00-0000EE010000}"/>
            </a:ext>
          </a:extLst>
        </xdr:cNvPr>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124477</xdr:rowOff>
    </xdr:from>
    <xdr:ext cx="467179" cy="259045"/>
    <xdr:sp macro="" textlink="">
      <xdr:nvSpPr>
        <xdr:cNvPr id="495" name="テキスト ボックス 494">
          <a:extLst>
            <a:ext uri="{FF2B5EF4-FFF2-40B4-BE49-F238E27FC236}">
              <a16:creationId xmlns:a16="http://schemas.microsoft.com/office/drawing/2014/main" id="{00000000-0008-0000-0D00-0000EF010000}"/>
            </a:ext>
          </a:extLst>
        </xdr:cNvPr>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496" name="直線コネクタ 495">
          <a:extLst>
            <a:ext uri="{FF2B5EF4-FFF2-40B4-BE49-F238E27FC236}">
              <a16:creationId xmlns:a16="http://schemas.microsoft.com/office/drawing/2014/main" id="{00000000-0008-0000-0D00-0000F001000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497" name="テキスト ボックス 496">
          <a:extLst>
            <a:ext uri="{FF2B5EF4-FFF2-40B4-BE49-F238E27FC236}">
              <a16:creationId xmlns:a16="http://schemas.microsoft.com/office/drawing/2014/main" id="{00000000-0008-0000-0D00-0000F101000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38100</xdr:rowOff>
    </xdr:from>
    <xdr:to>
      <xdr:col>33</xdr:col>
      <xdr:colOff>314325</xdr:colOff>
      <xdr:row>77</xdr:row>
      <xdr:rowOff>38100</xdr:rowOff>
    </xdr:to>
    <xdr:cxnSp macro="">
      <xdr:nvCxnSpPr>
        <xdr:cNvPr id="498" name="直線コネクタ 497">
          <a:extLst>
            <a:ext uri="{FF2B5EF4-FFF2-40B4-BE49-F238E27FC236}">
              <a16:creationId xmlns:a16="http://schemas.microsoft.com/office/drawing/2014/main" id="{00000000-0008-0000-0D00-0000F2010000}"/>
            </a:ext>
          </a:extLst>
        </xdr:cNvPr>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67327</xdr:rowOff>
    </xdr:from>
    <xdr:ext cx="467179" cy="259045"/>
    <xdr:sp macro="" textlink="">
      <xdr:nvSpPr>
        <xdr:cNvPr id="499" name="テキスト ボックス 498">
          <a:extLst>
            <a:ext uri="{FF2B5EF4-FFF2-40B4-BE49-F238E27FC236}">
              <a16:creationId xmlns:a16="http://schemas.microsoft.com/office/drawing/2014/main" id="{00000000-0008-0000-0D00-0000F3010000}"/>
            </a:ext>
          </a:extLst>
        </xdr:cNvPr>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0" name="直線コネクタ 499">
          <a:extLst>
            <a:ext uri="{FF2B5EF4-FFF2-40B4-BE49-F238E27FC236}">
              <a16:creationId xmlns:a16="http://schemas.microsoft.com/office/drawing/2014/main" id="{00000000-0008-0000-0D00-0000F4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1" name="テキスト ボックス 500">
          <a:extLst>
            <a:ext uri="{FF2B5EF4-FFF2-40B4-BE49-F238E27FC236}">
              <a16:creationId xmlns:a16="http://schemas.microsoft.com/office/drawing/2014/main" id="{00000000-0008-0000-0D00-0000F5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2" name="【児童館】&#10;一人当たり面積グラフ枠">
          <a:extLst>
            <a:ext uri="{FF2B5EF4-FFF2-40B4-BE49-F238E27FC236}">
              <a16:creationId xmlns:a16="http://schemas.microsoft.com/office/drawing/2014/main" id="{00000000-0008-0000-0D00-0000F6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57150</xdr:rowOff>
    </xdr:from>
    <xdr:to>
      <xdr:col>32</xdr:col>
      <xdr:colOff>186689</xdr:colOff>
      <xdr:row>85</xdr:row>
      <xdr:rowOff>161925</xdr:rowOff>
    </xdr:to>
    <xdr:cxnSp macro="">
      <xdr:nvCxnSpPr>
        <xdr:cNvPr id="503" name="直線コネクタ 502">
          <a:extLst>
            <a:ext uri="{FF2B5EF4-FFF2-40B4-BE49-F238E27FC236}">
              <a16:creationId xmlns:a16="http://schemas.microsoft.com/office/drawing/2014/main" id="{00000000-0008-0000-0D00-0000F7010000}"/>
            </a:ext>
          </a:extLst>
        </xdr:cNvPr>
        <xdr:cNvCxnSpPr/>
      </xdr:nvCxnSpPr>
      <xdr:spPr>
        <a:xfrm flipV="1">
          <a:off x="22160864" y="1343025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165752</xdr:rowOff>
    </xdr:from>
    <xdr:ext cx="469744" cy="259045"/>
    <xdr:sp macro="" textlink="">
      <xdr:nvSpPr>
        <xdr:cNvPr id="504" name="【児童館】&#10;一人当たり面積最小値テキスト">
          <a:extLst>
            <a:ext uri="{FF2B5EF4-FFF2-40B4-BE49-F238E27FC236}">
              <a16:creationId xmlns:a16="http://schemas.microsoft.com/office/drawing/2014/main" id="{00000000-0008-0000-0D00-0000F8010000}"/>
            </a:ext>
          </a:extLst>
        </xdr:cNvPr>
        <xdr:cNvSpPr txBox="1"/>
      </xdr:nvSpPr>
      <xdr:spPr>
        <a:xfrm>
          <a:off x="22250400"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85</xdr:row>
      <xdr:rowOff>161925</xdr:rowOff>
    </xdr:from>
    <xdr:to>
      <xdr:col>32</xdr:col>
      <xdr:colOff>276225</xdr:colOff>
      <xdr:row>85</xdr:row>
      <xdr:rowOff>161925</xdr:rowOff>
    </xdr:to>
    <xdr:cxnSp macro="">
      <xdr:nvCxnSpPr>
        <xdr:cNvPr id="505" name="直線コネクタ 504">
          <a:extLst>
            <a:ext uri="{FF2B5EF4-FFF2-40B4-BE49-F238E27FC236}">
              <a16:creationId xmlns:a16="http://schemas.microsoft.com/office/drawing/2014/main" id="{00000000-0008-0000-0D00-0000F9010000}"/>
            </a:ext>
          </a:extLst>
        </xdr:cNvPr>
        <xdr:cNvCxnSpPr/>
      </xdr:nvCxnSpPr>
      <xdr:spPr>
        <a:xfrm>
          <a:off x="22072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3827</xdr:rowOff>
    </xdr:from>
    <xdr:ext cx="469744" cy="259045"/>
    <xdr:sp macro="" textlink="">
      <xdr:nvSpPr>
        <xdr:cNvPr id="506" name="【児童館】&#10;一人当たり面積最大値テキスト">
          <a:extLst>
            <a:ext uri="{FF2B5EF4-FFF2-40B4-BE49-F238E27FC236}">
              <a16:creationId xmlns:a16="http://schemas.microsoft.com/office/drawing/2014/main" id="{00000000-0008-0000-0D00-0000FA010000}"/>
            </a:ext>
          </a:extLst>
        </xdr:cNvPr>
        <xdr:cNvSpPr txBox="1"/>
      </xdr:nvSpPr>
      <xdr:spPr>
        <a:xfrm>
          <a:off x="22250400"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0.160</a:t>
          </a:r>
          <a:endParaRPr kumimoji="1" lang="ja-JP" altLang="en-US" sz="1000" b="1">
            <a:latin typeface="ＭＳ Ｐゴシック"/>
          </a:endParaRPr>
        </a:p>
      </xdr:txBody>
    </xdr:sp>
    <xdr:clientData/>
  </xdr:oneCellAnchor>
  <xdr:twoCellAnchor>
    <xdr:from>
      <xdr:col>32</xdr:col>
      <xdr:colOff>98425</xdr:colOff>
      <xdr:row>78</xdr:row>
      <xdr:rowOff>57150</xdr:rowOff>
    </xdr:from>
    <xdr:to>
      <xdr:col>32</xdr:col>
      <xdr:colOff>276225</xdr:colOff>
      <xdr:row>78</xdr:row>
      <xdr:rowOff>57150</xdr:rowOff>
    </xdr:to>
    <xdr:cxnSp macro="">
      <xdr:nvCxnSpPr>
        <xdr:cNvPr id="507" name="直線コネクタ 506">
          <a:extLst>
            <a:ext uri="{FF2B5EF4-FFF2-40B4-BE49-F238E27FC236}">
              <a16:creationId xmlns:a16="http://schemas.microsoft.com/office/drawing/2014/main" id="{00000000-0008-0000-0D00-0000FB010000}"/>
            </a:ext>
          </a:extLst>
        </xdr:cNvPr>
        <xdr:cNvCxnSpPr/>
      </xdr:nvCxnSpPr>
      <xdr:spPr>
        <a:xfrm>
          <a:off x="22072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127652</xdr:rowOff>
    </xdr:from>
    <xdr:ext cx="469744" cy="259045"/>
    <xdr:sp macro="" textlink="">
      <xdr:nvSpPr>
        <xdr:cNvPr id="508" name="【児童館】&#10;一人当たり面積平均値テキスト">
          <a:extLst>
            <a:ext uri="{FF2B5EF4-FFF2-40B4-BE49-F238E27FC236}">
              <a16:creationId xmlns:a16="http://schemas.microsoft.com/office/drawing/2014/main" id="{00000000-0008-0000-0D00-0000FC010000}"/>
            </a:ext>
          </a:extLst>
        </xdr:cNvPr>
        <xdr:cNvSpPr txBox="1"/>
      </xdr:nvSpPr>
      <xdr:spPr>
        <a:xfrm>
          <a:off x="22250400" y="14186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149225</xdr:rowOff>
    </xdr:from>
    <xdr:to>
      <xdr:col>32</xdr:col>
      <xdr:colOff>238125</xdr:colOff>
      <xdr:row>83</xdr:row>
      <xdr:rowOff>79375</xdr:rowOff>
    </xdr:to>
    <xdr:sp macro="" textlink="">
      <xdr:nvSpPr>
        <xdr:cNvPr id="509" name="フローチャート : 判断 508">
          <a:extLst>
            <a:ext uri="{FF2B5EF4-FFF2-40B4-BE49-F238E27FC236}">
              <a16:creationId xmlns:a16="http://schemas.microsoft.com/office/drawing/2014/main" id="{00000000-0008-0000-0D00-0000FD010000}"/>
            </a:ext>
          </a:extLst>
        </xdr:cNvPr>
        <xdr:cNvSpPr/>
      </xdr:nvSpPr>
      <xdr:spPr>
        <a:xfrm>
          <a:off x="221107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82550</xdr:rowOff>
    </xdr:from>
    <xdr:to>
      <xdr:col>31</xdr:col>
      <xdr:colOff>85725</xdr:colOff>
      <xdr:row>85</xdr:row>
      <xdr:rowOff>12700</xdr:rowOff>
    </xdr:to>
    <xdr:sp macro="" textlink="">
      <xdr:nvSpPr>
        <xdr:cNvPr id="510" name="フローチャート : 判断 509">
          <a:extLst>
            <a:ext uri="{FF2B5EF4-FFF2-40B4-BE49-F238E27FC236}">
              <a16:creationId xmlns:a16="http://schemas.microsoft.com/office/drawing/2014/main" id="{00000000-0008-0000-0D00-0000FE010000}"/>
            </a:ext>
          </a:extLst>
        </xdr:cNvPr>
        <xdr:cNvSpPr/>
      </xdr:nvSpPr>
      <xdr:spPr>
        <a:xfrm>
          <a:off x="21272500" y="144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1" name="テキスト ボックス 510">
          <a:extLst>
            <a:ext uri="{FF2B5EF4-FFF2-40B4-BE49-F238E27FC236}">
              <a16:creationId xmlns:a16="http://schemas.microsoft.com/office/drawing/2014/main" id="{00000000-0008-0000-0D00-0000FF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2" name="テキスト ボックス 511">
          <a:extLst>
            <a:ext uri="{FF2B5EF4-FFF2-40B4-BE49-F238E27FC236}">
              <a16:creationId xmlns:a16="http://schemas.microsoft.com/office/drawing/2014/main" id="{00000000-0008-0000-0D00-00000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00000000-0008-0000-0D00-00000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00000000-0008-0000-0D00-00000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00000000-0008-0000-0D00-00000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6350</xdr:rowOff>
    </xdr:from>
    <xdr:to>
      <xdr:col>31</xdr:col>
      <xdr:colOff>85725</xdr:colOff>
      <xdr:row>86</xdr:row>
      <xdr:rowOff>107950</xdr:rowOff>
    </xdr:to>
    <xdr:sp macro="" textlink="">
      <xdr:nvSpPr>
        <xdr:cNvPr id="516" name="円/楕円 515">
          <a:extLst>
            <a:ext uri="{FF2B5EF4-FFF2-40B4-BE49-F238E27FC236}">
              <a16:creationId xmlns:a16="http://schemas.microsoft.com/office/drawing/2014/main" id="{00000000-0008-0000-0D00-000004020000}"/>
            </a:ext>
          </a:extLst>
        </xdr:cNvPr>
        <xdr:cNvSpPr/>
      </xdr:nvSpPr>
      <xdr:spPr>
        <a:xfrm>
          <a:off x="21272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29227</xdr:rowOff>
    </xdr:from>
    <xdr:ext cx="469744" cy="259045"/>
    <xdr:sp macro="" textlink="">
      <xdr:nvSpPr>
        <xdr:cNvPr id="517" name="n_1aveValue【児童館】&#10;一人当たり面積">
          <a:extLst>
            <a:ext uri="{FF2B5EF4-FFF2-40B4-BE49-F238E27FC236}">
              <a16:creationId xmlns:a16="http://schemas.microsoft.com/office/drawing/2014/main" id="{00000000-0008-0000-0D00-000005020000}"/>
            </a:ext>
          </a:extLst>
        </xdr:cNvPr>
        <xdr:cNvSpPr txBox="1"/>
      </xdr:nvSpPr>
      <xdr:spPr>
        <a:xfrm>
          <a:off x="21075727" y="1425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99077</xdr:rowOff>
    </xdr:from>
    <xdr:ext cx="469744" cy="259045"/>
    <xdr:sp macro="" textlink="">
      <xdr:nvSpPr>
        <xdr:cNvPr id="518" name="n_1mainValue【児童館】&#10;一人当たり面積">
          <a:extLst>
            <a:ext uri="{FF2B5EF4-FFF2-40B4-BE49-F238E27FC236}">
              <a16:creationId xmlns:a16="http://schemas.microsoft.com/office/drawing/2014/main" id="{00000000-0008-0000-0D00-000006020000}"/>
            </a:ext>
          </a:extLst>
        </xdr:cNvPr>
        <xdr:cNvSpPr txBox="1"/>
      </xdr:nvSpPr>
      <xdr:spPr>
        <a:xfrm>
          <a:off x="210757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9" name="正方形/長方形 518">
          <a:extLst>
            <a:ext uri="{FF2B5EF4-FFF2-40B4-BE49-F238E27FC236}">
              <a16:creationId xmlns:a16="http://schemas.microsoft.com/office/drawing/2014/main" id="{00000000-0008-0000-0D00-00000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0" name="正方形/長方形 519">
          <a:extLst>
            <a:ext uri="{FF2B5EF4-FFF2-40B4-BE49-F238E27FC236}">
              <a16:creationId xmlns:a16="http://schemas.microsoft.com/office/drawing/2014/main" id="{00000000-0008-0000-0D00-00000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1" name="正方形/長方形 520">
          <a:extLst>
            <a:ext uri="{FF2B5EF4-FFF2-40B4-BE49-F238E27FC236}">
              <a16:creationId xmlns:a16="http://schemas.microsoft.com/office/drawing/2014/main" id="{00000000-0008-0000-0D00-00000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2" name="正方形/長方形 521">
          <a:extLst>
            <a:ext uri="{FF2B5EF4-FFF2-40B4-BE49-F238E27FC236}">
              <a16:creationId xmlns:a16="http://schemas.microsoft.com/office/drawing/2014/main" id="{00000000-0008-0000-0D00-00000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3" name="正方形/長方形 522">
          <a:extLst>
            <a:ext uri="{FF2B5EF4-FFF2-40B4-BE49-F238E27FC236}">
              <a16:creationId xmlns:a16="http://schemas.microsoft.com/office/drawing/2014/main" id="{00000000-0008-0000-0D00-00000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4" name="正方形/長方形 523">
          <a:extLst>
            <a:ext uri="{FF2B5EF4-FFF2-40B4-BE49-F238E27FC236}">
              <a16:creationId xmlns:a16="http://schemas.microsoft.com/office/drawing/2014/main" id="{00000000-0008-0000-0D00-00000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5" name="正方形/長方形 524">
          <a:extLst>
            <a:ext uri="{FF2B5EF4-FFF2-40B4-BE49-F238E27FC236}">
              <a16:creationId xmlns:a16="http://schemas.microsoft.com/office/drawing/2014/main" id="{00000000-0008-0000-0D00-00000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6" name="正方形/長方形 525">
          <a:extLst>
            <a:ext uri="{FF2B5EF4-FFF2-40B4-BE49-F238E27FC236}">
              <a16:creationId xmlns:a16="http://schemas.microsoft.com/office/drawing/2014/main" id="{00000000-0008-0000-0D00-00000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7" name="テキスト ボックス 526">
          <a:extLst>
            <a:ext uri="{FF2B5EF4-FFF2-40B4-BE49-F238E27FC236}">
              <a16:creationId xmlns:a16="http://schemas.microsoft.com/office/drawing/2014/main" id="{00000000-0008-0000-0D00-00000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8" name="直線コネクタ 527">
          <a:extLst>
            <a:ext uri="{FF2B5EF4-FFF2-40B4-BE49-F238E27FC236}">
              <a16:creationId xmlns:a16="http://schemas.microsoft.com/office/drawing/2014/main" id="{00000000-0008-0000-0D00-00001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29" name="テキスト ボックス 528">
          <a:extLst>
            <a:ext uri="{FF2B5EF4-FFF2-40B4-BE49-F238E27FC236}">
              <a16:creationId xmlns:a16="http://schemas.microsoft.com/office/drawing/2014/main" id="{00000000-0008-0000-0D00-000011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0" name="直線コネクタ 529">
          <a:extLst>
            <a:ext uri="{FF2B5EF4-FFF2-40B4-BE49-F238E27FC236}">
              <a16:creationId xmlns:a16="http://schemas.microsoft.com/office/drawing/2014/main" id="{00000000-0008-0000-0D00-000012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1" name="テキスト ボックス 530">
          <a:extLst>
            <a:ext uri="{FF2B5EF4-FFF2-40B4-BE49-F238E27FC236}">
              <a16:creationId xmlns:a16="http://schemas.microsoft.com/office/drawing/2014/main" id="{00000000-0008-0000-0D00-000013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2" name="直線コネクタ 531">
          <a:extLst>
            <a:ext uri="{FF2B5EF4-FFF2-40B4-BE49-F238E27FC236}">
              <a16:creationId xmlns:a16="http://schemas.microsoft.com/office/drawing/2014/main" id="{00000000-0008-0000-0D00-000014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3" name="テキスト ボックス 532">
          <a:extLst>
            <a:ext uri="{FF2B5EF4-FFF2-40B4-BE49-F238E27FC236}">
              <a16:creationId xmlns:a16="http://schemas.microsoft.com/office/drawing/2014/main" id="{00000000-0008-0000-0D00-000015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4" name="直線コネクタ 533">
          <a:extLst>
            <a:ext uri="{FF2B5EF4-FFF2-40B4-BE49-F238E27FC236}">
              <a16:creationId xmlns:a16="http://schemas.microsoft.com/office/drawing/2014/main" id="{00000000-0008-0000-0D00-000016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5" name="テキスト ボックス 534">
          <a:extLst>
            <a:ext uri="{FF2B5EF4-FFF2-40B4-BE49-F238E27FC236}">
              <a16:creationId xmlns:a16="http://schemas.microsoft.com/office/drawing/2014/main" id="{00000000-0008-0000-0D00-000017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6" name="直線コネクタ 535">
          <a:extLst>
            <a:ext uri="{FF2B5EF4-FFF2-40B4-BE49-F238E27FC236}">
              <a16:creationId xmlns:a16="http://schemas.microsoft.com/office/drawing/2014/main" id="{00000000-0008-0000-0D00-000018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7" name="テキスト ボックス 536">
          <a:extLst>
            <a:ext uri="{FF2B5EF4-FFF2-40B4-BE49-F238E27FC236}">
              <a16:creationId xmlns:a16="http://schemas.microsoft.com/office/drawing/2014/main" id="{00000000-0008-0000-0D00-000019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8" name="直線コネクタ 537">
          <a:extLst>
            <a:ext uri="{FF2B5EF4-FFF2-40B4-BE49-F238E27FC236}">
              <a16:creationId xmlns:a16="http://schemas.microsoft.com/office/drawing/2014/main" id="{00000000-0008-0000-0D00-00001A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39" name="テキスト ボックス 538">
          <a:extLst>
            <a:ext uri="{FF2B5EF4-FFF2-40B4-BE49-F238E27FC236}">
              <a16:creationId xmlns:a16="http://schemas.microsoft.com/office/drawing/2014/main" id="{00000000-0008-0000-0D00-00001B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0" name="直線コネクタ 539">
          <a:extLst>
            <a:ext uri="{FF2B5EF4-FFF2-40B4-BE49-F238E27FC236}">
              <a16:creationId xmlns:a16="http://schemas.microsoft.com/office/drawing/2014/main" id="{00000000-0008-0000-0D00-00001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41" name="テキスト ボックス 540">
          <a:extLst>
            <a:ext uri="{FF2B5EF4-FFF2-40B4-BE49-F238E27FC236}">
              <a16:creationId xmlns:a16="http://schemas.microsoft.com/office/drawing/2014/main" id="{00000000-0008-0000-0D00-00001D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2" name="【公民館】&#10;有形固定資産減価償却率グラフ枠">
          <a:extLst>
            <a:ext uri="{FF2B5EF4-FFF2-40B4-BE49-F238E27FC236}">
              <a16:creationId xmlns:a16="http://schemas.microsoft.com/office/drawing/2014/main" id="{00000000-0008-0000-0D00-00001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152400</xdr:rowOff>
    </xdr:from>
    <xdr:to>
      <xdr:col>23</xdr:col>
      <xdr:colOff>516889</xdr:colOff>
      <xdr:row>108</xdr:row>
      <xdr:rowOff>76200</xdr:rowOff>
    </xdr:to>
    <xdr:cxnSp macro="">
      <xdr:nvCxnSpPr>
        <xdr:cNvPr id="543" name="直線コネクタ 542">
          <a:extLst>
            <a:ext uri="{FF2B5EF4-FFF2-40B4-BE49-F238E27FC236}">
              <a16:creationId xmlns:a16="http://schemas.microsoft.com/office/drawing/2014/main" id="{00000000-0008-0000-0D00-00001F020000}"/>
            </a:ext>
          </a:extLst>
        </xdr:cNvPr>
        <xdr:cNvCxnSpPr/>
      </xdr:nvCxnSpPr>
      <xdr:spPr>
        <a:xfrm flipV="1">
          <a:off x="16318864" y="171259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80027</xdr:rowOff>
    </xdr:from>
    <xdr:ext cx="405111" cy="259045"/>
    <xdr:sp macro="" textlink="">
      <xdr:nvSpPr>
        <xdr:cNvPr id="544" name="【公民館】&#10;有形固定資産減価償却率最小値テキスト">
          <a:extLst>
            <a:ext uri="{FF2B5EF4-FFF2-40B4-BE49-F238E27FC236}">
              <a16:creationId xmlns:a16="http://schemas.microsoft.com/office/drawing/2014/main" id="{00000000-0008-0000-0D00-000020020000}"/>
            </a:ext>
          </a:extLst>
        </xdr:cNvPr>
        <xdr:cNvSpPr txBox="1"/>
      </xdr:nvSpPr>
      <xdr:spPr>
        <a:xfrm>
          <a:off x="164084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428625</xdr:colOff>
      <xdr:row>108</xdr:row>
      <xdr:rowOff>76200</xdr:rowOff>
    </xdr:from>
    <xdr:to>
      <xdr:col>23</xdr:col>
      <xdr:colOff>606425</xdr:colOff>
      <xdr:row>108</xdr:row>
      <xdr:rowOff>76200</xdr:rowOff>
    </xdr:to>
    <xdr:cxnSp macro="">
      <xdr:nvCxnSpPr>
        <xdr:cNvPr id="545" name="直線コネクタ 544">
          <a:extLst>
            <a:ext uri="{FF2B5EF4-FFF2-40B4-BE49-F238E27FC236}">
              <a16:creationId xmlns:a16="http://schemas.microsoft.com/office/drawing/2014/main" id="{00000000-0008-0000-0D00-000021020000}"/>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99077</xdr:rowOff>
    </xdr:from>
    <xdr:ext cx="405111" cy="259045"/>
    <xdr:sp macro="" textlink="">
      <xdr:nvSpPr>
        <xdr:cNvPr id="546" name="【公民館】&#10;有形固定資産減価償却率最大値テキスト">
          <a:extLst>
            <a:ext uri="{FF2B5EF4-FFF2-40B4-BE49-F238E27FC236}">
              <a16:creationId xmlns:a16="http://schemas.microsoft.com/office/drawing/2014/main" id="{00000000-0008-0000-0D00-000022020000}"/>
            </a:ext>
          </a:extLst>
        </xdr:cNvPr>
        <xdr:cNvSpPr txBox="1"/>
      </xdr:nvSpPr>
      <xdr:spPr>
        <a:xfrm>
          <a:off x="16408400" y="1690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99</xdr:row>
      <xdr:rowOff>152400</xdr:rowOff>
    </xdr:from>
    <xdr:to>
      <xdr:col>23</xdr:col>
      <xdr:colOff>606425</xdr:colOff>
      <xdr:row>99</xdr:row>
      <xdr:rowOff>152400</xdr:rowOff>
    </xdr:to>
    <xdr:cxnSp macro="">
      <xdr:nvCxnSpPr>
        <xdr:cNvPr id="547" name="直線コネクタ 546">
          <a:extLst>
            <a:ext uri="{FF2B5EF4-FFF2-40B4-BE49-F238E27FC236}">
              <a16:creationId xmlns:a16="http://schemas.microsoft.com/office/drawing/2014/main" id="{00000000-0008-0000-0D00-000023020000}"/>
            </a:ext>
          </a:extLst>
        </xdr:cNvPr>
        <xdr:cNvCxnSpPr/>
      </xdr:nvCxnSpPr>
      <xdr:spPr>
        <a:xfrm>
          <a:off x="16230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45738</xdr:rowOff>
    </xdr:from>
    <xdr:ext cx="405111" cy="259045"/>
    <xdr:sp macro="" textlink="">
      <xdr:nvSpPr>
        <xdr:cNvPr id="548" name="【公民館】&#10;有形固定資産減価償却率平均値テキスト">
          <a:extLst>
            <a:ext uri="{FF2B5EF4-FFF2-40B4-BE49-F238E27FC236}">
              <a16:creationId xmlns:a16="http://schemas.microsoft.com/office/drawing/2014/main" id="{00000000-0008-0000-0D00-000024020000}"/>
            </a:ext>
          </a:extLst>
        </xdr:cNvPr>
        <xdr:cNvSpPr txBox="1"/>
      </xdr:nvSpPr>
      <xdr:spPr>
        <a:xfrm>
          <a:off x="16408400" y="1804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67311</xdr:rowOff>
    </xdr:from>
    <xdr:to>
      <xdr:col>23</xdr:col>
      <xdr:colOff>568325</xdr:colOff>
      <xdr:row>105</xdr:row>
      <xdr:rowOff>168911</xdr:rowOff>
    </xdr:to>
    <xdr:sp macro="" textlink="">
      <xdr:nvSpPr>
        <xdr:cNvPr id="549" name="フローチャート : 判断 548">
          <a:extLst>
            <a:ext uri="{FF2B5EF4-FFF2-40B4-BE49-F238E27FC236}">
              <a16:creationId xmlns:a16="http://schemas.microsoft.com/office/drawing/2014/main" id="{00000000-0008-0000-0D00-000025020000}"/>
            </a:ext>
          </a:extLst>
        </xdr:cNvPr>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97789</xdr:rowOff>
    </xdr:from>
    <xdr:to>
      <xdr:col>22</xdr:col>
      <xdr:colOff>415925</xdr:colOff>
      <xdr:row>103</xdr:row>
      <xdr:rowOff>27939</xdr:rowOff>
    </xdr:to>
    <xdr:sp macro="" textlink="">
      <xdr:nvSpPr>
        <xdr:cNvPr id="550" name="フローチャート : 判断 549">
          <a:extLst>
            <a:ext uri="{FF2B5EF4-FFF2-40B4-BE49-F238E27FC236}">
              <a16:creationId xmlns:a16="http://schemas.microsoft.com/office/drawing/2014/main" id="{00000000-0008-0000-0D00-000026020000}"/>
            </a:ext>
          </a:extLst>
        </xdr:cNvPr>
        <xdr:cNvSpPr/>
      </xdr:nvSpPr>
      <xdr:spPr>
        <a:xfrm>
          <a:off x="15430500" y="1758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00000000-0008-0000-0D00-00002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2" name="テキスト ボックス 551">
          <a:extLst>
            <a:ext uri="{FF2B5EF4-FFF2-40B4-BE49-F238E27FC236}">
              <a16:creationId xmlns:a16="http://schemas.microsoft.com/office/drawing/2014/main" id="{00000000-0008-0000-0D00-00002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3" name="テキスト ボックス 552">
          <a:extLst>
            <a:ext uri="{FF2B5EF4-FFF2-40B4-BE49-F238E27FC236}">
              <a16:creationId xmlns:a16="http://schemas.microsoft.com/office/drawing/2014/main" id="{00000000-0008-0000-0D00-00002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00000000-0008-0000-0D00-00002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00000000-0008-0000-0D00-00002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143511</xdr:rowOff>
    </xdr:from>
    <xdr:to>
      <xdr:col>22</xdr:col>
      <xdr:colOff>415925</xdr:colOff>
      <xdr:row>103</xdr:row>
      <xdr:rowOff>73661</xdr:rowOff>
    </xdr:to>
    <xdr:sp macro="" textlink="">
      <xdr:nvSpPr>
        <xdr:cNvPr id="556" name="円/楕円 555">
          <a:extLst>
            <a:ext uri="{FF2B5EF4-FFF2-40B4-BE49-F238E27FC236}">
              <a16:creationId xmlns:a16="http://schemas.microsoft.com/office/drawing/2014/main" id="{00000000-0008-0000-0D00-00002C020000}"/>
            </a:ext>
          </a:extLst>
        </xdr:cNvPr>
        <xdr:cNvSpPr/>
      </xdr:nvSpPr>
      <xdr:spPr>
        <a:xfrm>
          <a:off x="154305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44466</xdr:rowOff>
    </xdr:from>
    <xdr:ext cx="405111" cy="259045"/>
    <xdr:sp macro="" textlink="">
      <xdr:nvSpPr>
        <xdr:cNvPr id="557" name="n_1aveValue【公民館】&#10;有形固定資産減価償却率">
          <a:extLst>
            <a:ext uri="{FF2B5EF4-FFF2-40B4-BE49-F238E27FC236}">
              <a16:creationId xmlns:a16="http://schemas.microsoft.com/office/drawing/2014/main" id="{00000000-0008-0000-0D00-00002D020000}"/>
            </a:ext>
          </a:extLst>
        </xdr:cNvPr>
        <xdr:cNvSpPr txBox="1"/>
      </xdr:nvSpPr>
      <xdr:spPr>
        <a:xfrm>
          <a:off x="15266043"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64788</xdr:rowOff>
    </xdr:from>
    <xdr:ext cx="405111" cy="259045"/>
    <xdr:sp macro="" textlink="">
      <xdr:nvSpPr>
        <xdr:cNvPr id="558" name="n_1mainValue【公民館】&#10;有形固定資産減価償却率">
          <a:extLst>
            <a:ext uri="{FF2B5EF4-FFF2-40B4-BE49-F238E27FC236}">
              <a16:creationId xmlns:a16="http://schemas.microsoft.com/office/drawing/2014/main" id="{00000000-0008-0000-0D00-00002E020000}"/>
            </a:ext>
          </a:extLst>
        </xdr:cNvPr>
        <xdr:cNvSpPr txBox="1"/>
      </xdr:nvSpPr>
      <xdr:spPr>
        <a:xfrm>
          <a:off x="15266043"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9" name="正方形/長方形 558">
          <a:extLst>
            <a:ext uri="{FF2B5EF4-FFF2-40B4-BE49-F238E27FC236}">
              <a16:creationId xmlns:a16="http://schemas.microsoft.com/office/drawing/2014/main" id="{00000000-0008-0000-0D00-00002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0" name="正方形/長方形 559">
          <a:extLst>
            <a:ext uri="{FF2B5EF4-FFF2-40B4-BE49-F238E27FC236}">
              <a16:creationId xmlns:a16="http://schemas.microsoft.com/office/drawing/2014/main" id="{00000000-0008-0000-0D00-00003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1" name="正方形/長方形 560">
          <a:extLst>
            <a:ext uri="{FF2B5EF4-FFF2-40B4-BE49-F238E27FC236}">
              <a16:creationId xmlns:a16="http://schemas.microsoft.com/office/drawing/2014/main" id="{00000000-0008-0000-0D00-00003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2" name="正方形/長方形 561">
          <a:extLst>
            <a:ext uri="{FF2B5EF4-FFF2-40B4-BE49-F238E27FC236}">
              <a16:creationId xmlns:a16="http://schemas.microsoft.com/office/drawing/2014/main" id="{00000000-0008-0000-0D00-00003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3" name="正方形/長方形 562">
          <a:extLst>
            <a:ext uri="{FF2B5EF4-FFF2-40B4-BE49-F238E27FC236}">
              <a16:creationId xmlns:a16="http://schemas.microsoft.com/office/drawing/2014/main" id="{00000000-0008-0000-0D00-00003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4" name="正方形/長方形 563">
          <a:extLst>
            <a:ext uri="{FF2B5EF4-FFF2-40B4-BE49-F238E27FC236}">
              <a16:creationId xmlns:a16="http://schemas.microsoft.com/office/drawing/2014/main" id="{00000000-0008-0000-0D00-00003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5" name="正方形/長方形 564">
          <a:extLst>
            <a:ext uri="{FF2B5EF4-FFF2-40B4-BE49-F238E27FC236}">
              <a16:creationId xmlns:a16="http://schemas.microsoft.com/office/drawing/2014/main" id="{00000000-0008-0000-0D00-00003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0.863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6" name="正方形/長方形 565">
          <a:extLst>
            <a:ext uri="{FF2B5EF4-FFF2-40B4-BE49-F238E27FC236}">
              <a16:creationId xmlns:a16="http://schemas.microsoft.com/office/drawing/2014/main" id="{00000000-0008-0000-0D00-00003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7" name="テキスト ボックス 566">
          <a:extLst>
            <a:ext uri="{FF2B5EF4-FFF2-40B4-BE49-F238E27FC236}">
              <a16:creationId xmlns:a16="http://schemas.microsoft.com/office/drawing/2014/main" id="{00000000-0008-0000-0D00-00003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8" name="直線コネクタ 567">
          <a:extLst>
            <a:ext uri="{FF2B5EF4-FFF2-40B4-BE49-F238E27FC236}">
              <a16:creationId xmlns:a16="http://schemas.microsoft.com/office/drawing/2014/main" id="{00000000-0008-0000-0D00-00003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9" name="直線コネクタ 568">
          <a:extLst>
            <a:ext uri="{FF2B5EF4-FFF2-40B4-BE49-F238E27FC236}">
              <a16:creationId xmlns:a16="http://schemas.microsoft.com/office/drawing/2014/main" id="{00000000-0008-0000-0D00-000039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0" name="テキスト ボックス 569">
          <a:extLst>
            <a:ext uri="{FF2B5EF4-FFF2-40B4-BE49-F238E27FC236}">
              <a16:creationId xmlns:a16="http://schemas.microsoft.com/office/drawing/2014/main" id="{00000000-0008-0000-0D00-00003A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1" name="直線コネクタ 570">
          <a:extLst>
            <a:ext uri="{FF2B5EF4-FFF2-40B4-BE49-F238E27FC236}">
              <a16:creationId xmlns:a16="http://schemas.microsoft.com/office/drawing/2014/main" id="{00000000-0008-0000-0D00-00003B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2" name="テキスト ボックス 571">
          <a:extLst>
            <a:ext uri="{FF2B5EF4-FFF2-40B4-BE49-F238E27FC236}">
              <a16:creationId xmlns:a16="http://schemas.microsoft.com/office/drawing/2014/main" id="{00000000-0008-0000-0D00-00003C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3" name="直線コネクタ 572">
          <a:extLst>
            <a:ext uri="{FF2B5EF4-FFF2-40B4-BE49-F238E27FC236}">
              <a16:creationId xmlns:a16="http://schemas.microsoft.com/office/drawing/2014/main" id="{00000000-0008-0000-0D00-00003D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4" name="テキスト ボックス 573">
          <a:extLst>
            <a:ext uri="{FF2B5EF4-FFF2-40B4-BE49-F238E27FC236}">
              <a16:creationId xmlns:a16="http://schemas.microsoft.com/office/drawing/2014/main" id="{00000000-0008-0000-0D00-00003E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5" name="直線コネクタ 574">
          <a:extLst>
            <a:ext uri="{FF2B5EF4-FFF2-40B4-BE49-F238E27FC236}">
              <a16:creationId xmlns:a16="http://schemas.microsoft.com/office/drawing/2014/main" id="{00000000-0008-0000-0D00-00003F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6" name="テキスト ボックス 575">
          <a:extLst>
            <a:ext uri="{FF2B5EF4-FFF2-40B4-BE49-F238E27FC236}">
              <a16:creationId xmlns:a16="http://schemas.microsoft.com/office/drawing/2014/main" id="{00000000-0008-0000-0D00-000040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7" name="直線コネクタ 576">
          <a:extLst>
            <a:ext uri="{FF2B5EF4-FFF2-40B4-BE49-F238E27FC236}">
              <a16:creationId xmlns:a16="http://schemas.microsoft.com/office/drawing/2014/main" id="{00000000-0008-0000-0D00-000041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8" name="テキスト ボックス 577">
          <a:extLst>
            <a:ext uri="{FF2B5EF4-FFF2-40B4-BE49-F238E27FC236}">
              <a16:creationId xmlns:a16="http://schemas.microsoft.com/office/drawing/2014/main" id="{00000000-0008-0000-0D00-000042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9" name="直線コネクタ 578">
          <a:extLst>
            <a:ext uri="{FF2B5EF4-FFF2-40B4-BE49-F238E27FC236}">
              <a16:creationId xmlns:a16="http://schemas.microsoft.com/office/drawing/2014/main" id="{00000000-0008-0000-0D00-00004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0" name="テキスト ボックス 579">
          <a:extLst>
            <a:ext uri="{FF2B5EF4-FFF2-40B4-BE49-F238E27FC236}">
              <a16:creationId xmlns:a16="http://schemas.microsoft.com/office/drawing/2014/main" id="{00000000-0008-0000-0D00-00004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1" name="【公民館】&#10;一人当たり面積グラフ枠">
          <a:extLst>
            <a:ext uri="{FF2B5EF4-FFF2-40B4-BE49-F238E27FC236}">
              <a16:creationId xmlns:a16="http://schemas.microsoft.com/office/drawing/2014/main" id="{00000000-0008-0000-0D00-00004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121920</xdr:rowOff>
    </xdr:from>
    <xdr:to>
      <xdr:col>32</xdr:col>
      <xdr:colOff>186689</xdr:colOff>
      <xdr:row>103</xdr:row>
      <xdr:rowOff>156211</xdr:rowOff>
    </xdr:to>
    <xdr:cxnSp macro="">
      <xdr:nvCxnSpPr>
        <xdr:cNvPr id="582" name="直線コネクタ 581">
          <a:extLst>
            <a:ext uri="{FF2B5EF4-FFF2-40B4-BE49-F238E27FC236}">
              <a16:creationId xmlns:a16="http://schemas.microsoft.com/office/drawing/2014/main" id="{00000000-0008-0000-0D00-000046020000}"/>
            </a:ext>
          </a:extLst>
        </xdr:cNvPr>
        <xdr:cNvCxnSpPr/>
      </xdr:nvCxnSpPr>
      <xdr:spPr>
        <a:xfrm flipV="1">
          <a:off x="22160864" y="17095470"/>
          <a:ext cx="0" cy="72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160038</xdr:rowOff>
    </xdr:from>
    <xdr:ext cx="469744" cy="259045"/>
    <xdr:sp macro="" textlink="">
      <xdr:nvSpPr>
        <xdr:cNvPr id="583" name="【公民館】&#10;一人当たり面積最小値テキスト">
          <a:extLst>
            <a:ext uri="{FF2B5EF4-FFF2-40B4-BE49-F238E27FC236}">
              <a16:creationId xmlns:a16="http://schemas.microsoft.com/office/drawing/2014/main" id="{00000000-0008-0000-0D00-000047020000}"/>
            </a:ext>
          </a:extLst>
        </xdr:cNvPr>
        <xdr:cNvSpPr txBox="1"/>
      </xdr:nvSpPr>
      <xdr:spPr>
        <a:xfrm>
          <a:off x="22250400" y="1781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0.224</a:t>
          </a:r>
          <a:endParaRPr kumimoji="1" lang="ja-JP" altLang="en-US" sz="1000" b="1">
            <a:latin typeface="ＭＳ Ｐゴシック"/>
          </a:endParaRPr>
        </a:p>
      </xdr:txBody>
    </xdr:sp>
    <xdr:clientData/>
  </xdr:oneCellAnchor>
  <xdr:twoCellAnchor>
    <xdr:from>
      <xdr:col>32</xdr:col>
      <xdr:colOff>98425</xdr:colOff>
      <xdr:row>103</xdr:row>
      <xdr:rowOff>156211</xdr:rowOff>
    </xdr:from>
    <xdr:to>
      <xdr:col>32</xdr:col>
      <xdr:colOff>276225</xdr:colOff>
      <xdr:row>103</xdr:row>
      <xdr:rowOff>156211</xdr:rowOff>
    </xdr:to>
    <xdr:cxnSp macro="">
      <xdr:nvCxnSpPr>
        <xdr:cNvPr id="584" name="直線コネクタ 583">
          <a:extLst>
            <a:ext uri="{FF2B5EF4-FFF2-40B4-BE49-F238E27FC236}">
              <a16:creationId xmlns:a16="http://schemas.microsoft.com/office/drawing/2014/main" id="{00000000-0008-0000-0D00-000048020000}"/>
            </a:ext>
          </a:extLst>
        </xdr:cNvPr>
        <xdr:cNvCxnSpPr/>
      </xdr:nvCxnSpPr>
      <xdr:spPr>
        <a:xfrm>
          <a:off x="22072600" y="1781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68597</xdr:rowOff>
    </xdr:from>
    <xdr:ext cx="469744" cy="259045"/>
    <xdr:sp macro="" textlink="">
      <xdr:nvSpPr>
        <xdr:cNvPr id="585" name="【公民館】&#10;一人当たり面積最大値テキスト">
          <a:extLst>
            <a:ext uri="{FF2B5EF4-FFF2-40B4-BE49-F238E27FC236}">
              <a16:creationId xmlns:a16="http://schemas.microsoft.com/office/drawing/2014/main" id="{00000000-0008-0000-0D00-000049020000}"/>
            </a:ext>
          </a:extLst>
        </xdr:cNvPr>
        <xdr:cNvSpPr txBox="1"/>
      </xdr:nvSpPr>
      <xdr:spPr>
        <a:xfrm>
          <a:off x="22250400" y="1687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0.413</a:t>
          </a:r>
          <a:endParaRPr kumimoji="1" lang="ja-JP" altLang="en-US" sz="1000" b="1">
            <a:latin typeface="ＭＳ Ｐゴシック"/>
          </a:endParaRPr>
        </a:p>
      </xdr:txBody>
    </xdr:sp>
    <xdr:clientData/>
  </xdr:oneCellAnchor>
  <xdr:twoCellAnchor>
    <xdr:from>
      <xdr:col>32</xdr:col>
      <xdr:colOff>98425</xdr:colOff>
      <xdr:row>99</xdr:row>
      <xdr:rowOff>121920</xdr:rowOff>
    </xdr:from>
    <xdr:to>
      <xdr:col>32</xdr:col>
      <xdr:colOff>276225</xdr:colOff>
      <xdr:row>99</xdr:row>
      <xdr:rowOff>121920</xdr:rowOff>
    </xdr:to>
    <xdr:cxnSp macro="">
      <xdr:nvCxnSpPr>
        <xdr:cNvPr id="586" name="直線コネクタ 585">
          <a:extLst>
            <a:ext uri="{FF2B5EF4-FFF2-40B4-BE49-F238E27FC236}">
              <a16:creationId xmlns:a16="http://schemas.microsoft.com/office/drawing/2014/main" id="{00000000-0008-0000-0D00-00004A020000}"/>
            </a:ext>
          </a:extLst>
        </xdr:cNvPr>
        <xdr:cNvCxnSpPr/>
      </xdr:nvCxnSpPr>
      <xdr:spPr>
        <a:xfrm>
          <a:off x="22072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101</xdr:row>
      <xdr:rowOff>102888</xdr:rowOff>
    </xdr:from>
    <xdr:ext cx="469744" cy="259045"/>
    <xdr:sp macro="" textlink="">
      <xdr:nvSpPr>
        <xdr:cNvPr id="587" name="【公民館】&#10;一人当たり面積平均値テキスト">
          <a:extLst>
            <a:ext uri="{FF2B5EF4-FFF2-40B4-BE49-F238E27FC236}">
              <a16:creationId xmlns:a16="http://schemas.microsoft.com/office/drawing/2014/main" id="{00000000-0008-0000-0D00-00004B020000}"/>
            </a:ext>
          </a:extLst>
        </xdr:cNvPr>
        <xdr:cNvSpPr txBox="1"/>
      </xdr:nvSpPr>
      <xdr:spPr>
        <a:xfrm>
          <a:off x="22250400" y="17419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0.309</a:t>
          </a:r>
          <a:endParaRPr kumimoji="1" lang="ja-JP" altLang="en-US" sz="1000" b="1">
            <a:solidFill>
              <a:srgbClr val="000080"/>
            </a:solidFill>
            <a:latin typeface="ＭＳ Ｐゴシック"/>
          </a:endParaRPr>
        </a:p>
      </xdr:txBody>
    </xdr:sp>
    <xdr:clientData/>
  </xdr:oneCellAnchor>
  <xdr:twoCellAnchor>
    <xdr:from>
      <xdr:col>32</xdr:col>
      <xdr:colOff>136525</xdr:colOff>
      <xdr:row>101</xdr:row>
      <xdr:rowOff>124461</xdr:rowOff>
    </xdr:from>
    <xdr:to>
      <xdr:col>32</xdr:col>
      <xdr:colOff>238125</xdr:colOff>
      <xdr:row>102</xdr:row>
      <xdr:rowOff>54611</xdr:rowOff>
    </xdr:to>
    <xdr:sp macro="" textlink="">
      <xdr:nvSpPr>
        <xdr:cNvPr id="588" name="フローチャート : 判断 587">
          <a:extLst>
            <a:ext uri="{FF2B5EF4-FFF2-40B4-BE49-F238E27FC236}">
              <a16:creationId xmlns:a16="http://schemas.microsoft.com/office/drawing/2014/main" id="{00000000-0008-0000-0D00-00004C020000}"/>
            </a:ext>
          </a:extLst>
        </xdr:cNvPr>
        <xdr:cNvSpPr/>
      </xdr:nvSpPr>
      <xdr:spPr>
        <a:xfrm>
          <a:off x="22110700" y="1744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40639</xdr:rowOff>
    </xdr:from>
    <xdr:to>
      <xdr:col>31</xdr:col>
      <xdr:colOff>85725</xdr:colOff>
      <xdr:row>102</xdr:row>
      <xdr:rowOff>142239</xdr:rowOff>
    </xdr:to>
    <xdr:sp macro="" textlink="">
      <xdr:nvSpPr>
        <xdr:cNvPr id="589" name="フローチャート : 判断 588">
          <a:extLst>
            <a:ext uri="{FF2B5EF4-FFF2-40B4-BE49-F238E27FC236}">
              <a16:creationId xmlns:a16="http://schemas.microsoft.com/office/drawing/2014/main" id="{00000000-0008-0000-0D00-00004D020000}"/>
            </a:ext>
          </a:extLst>
        </xdr:cNvPr>
        <xdr:cNvSpPr/>
      </xdr:nvSpPr>
      <xdr:spPr>
        <a:xfrm>
          <a:off x="21272500" y="17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00000000-0008-0000-0D00-00004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00000000-0008-0000-0D00-00004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00000000-0008-0000-0D00-00005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00000000-0008-0000-0D00-00005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00000000-0008-0000-0D00-00005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6350</xdr:rowOff>
    </xdr:from>
    <xdr:to>
      <xdr:col>31</xdr:col>
      <xdr:colOff>85725</xdr:colOff>
      <xdr:row>107</xdr:row>
      <xdr:rowOff>107950</xdr:rowOff>
    </xdr:to>
    <xdr:sp macro="" textlink="">
      <xdr:nvSpPr>
        <xdr:cNvPr id="595" name="円/楕円 594">
          <a:extLst>
            <a:ext uri="{FF2B5EF4-FFF2-40B4-BE49-F238E27FC236}">
              <a16:creationId xmlns:a16="http://schemas.microsoft.com/office/drawing/2014/main" id="{00000000-0008-0000-0D00-000053020000}"/>
            </a:ext>
          </a:extLst>
        </xdr:cNvPr>
        <xdr:cNvSpPr/>
      </xdr:nvSpPr>
      <xdr:spPr>
        <a:xfrm>
          <a:off x="21272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100</xdr:row>
      <xdr:rowOff>158766</xdr:rowOff>
    </xdr:from>
    <xdr:ext cx="469744" cy="259045"/>
    <xdr:sp macro="" textlink="">
      <xdr:nvSpPr>
        <xdr:cNvPr id="596" name="n_1aveValue【公民館】&#10;一人当たり面積">
          <a:extLst>
            <a:ext uri="{FF2B5EF4-FFF2-40B4-BE49-F238E27FC236}">
              <a16:creationId xmlns:a16="http://schemas.microsoft.com/office/drawing/2014/main" id="{00000000-0008-0000-0D00-000054020000}"/>
            </a:ext>
          </a:extLst>
        </xdr:cNvPr>
        <xdr:cNvSpPr txBox="1"/>
      </xdr:nvSpPr>
      <xdr:spPr>
        <a:xfrm>
          <a:off x="21075727" y="1730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0.286</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99077</xdr:rowOff>
    </xdr:from>
    <xdr:ext cx="469744" cy="259045"/>
    <xdr:sp macro="" textlink="">
      <xdr:nvSpPr>
        <xdr:cNvPr id="597" name="n_1mainValue【公民館】&#10;一人当たり面積">
          <a:extLst>
            <a:ext uri="{FF2B5EF4-FFF2-40B4-BE49-F238E27FC236}">
              <a16:creationId xmlns:a16="http://schemas.microsoft.com/office/drawing/2014/main" id="{00000000-0008-0000-0D00-000055020000}"/>
            </a:ext>
          </a:extLst>
        </xdr:cNvPr>
        <xdr:cNvSpPr txBox="1"/>
      </xdr:nvSpPr>
      <xdr:spPr>
        <a:xfrm>
          <a:off x="210757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8" name="正方形/長方形 597">
          <a:extLst>
            <a:ext uri="{FF2B5EF4-FFF2-40B4-BE49-F238E27FC236}">
              <a16:creationId xmlns:a16="http://schemas.microsoft.com/office/drawing/2014/main" id="{00000000-0008-0000-0D00-00005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9" name="正方形/長方形 598">
          <a:extLst>
            <a:ext uri="{FF2B5EF4-FFF2-40B4-BE49-F238E27FC236}">
              <a16:creationId xmlns:a16="http://schemas.microsoft.com/office/drawing/2014/main" id="{00000000-0008-0000-0D00-00005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0" name="テキスト ボックス 599">
          <a:extLst>
            <a:ext uri="{FF2B5EF4-FFF2-40B4-BE49-F238E27FC236}">
              <a16:creationId xmlns:a16="http://schemas.microsoft.com/office/drawing/2014/main" id="{00000000-0008-0000-0D00-00005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道路の有形固定資産減価償却率については、類似団体に比べ数値が高く、また、橋りょう・トンネル・住宅については同水準であり、住宅については、一人当りの面積は類似団体との比較では広いことがわかる。そして、保育所・学校施設については、類似団体との比較では高い水準にある。なお、公民館について減価償却率は同水準であり、一人当たり面積は狭いことがわかる。今後については、長寿命化計画に基づき修繕等を行っ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宮崎県川南町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16,128
16,054
90.12
9,310,158
9,098,121
203,036
4,492,609
5,213,856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a:extLst>
            <a:ext uri="{FF2B5EF4-FFF2-40B4-BE49-F238E27FC236}">
              <a16:creationId xmlns:a16="http://schemas.microsoft.com/office/drawing/2014/main" id="{00000000-0008-0000-0E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a:extLst>
            <a:ext uri="{FF2B5EF4-FFF2-40B4-BE49-F238E27FC236}">
              <a16:creationId xmlns:a16="http://schemas.microsoft.com/office/drawing/2014/main" id="{00000000-0008-0000-0E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a:extLst>
            <a:ext uri="{FF2B5EF4-FFF2-40B4-BE49-F238E27FC236}">
              <a16:creationId xmlns:a16="http://schemas.microsoft.com/office/drawing/2014/main" id="{00000000-0008-0000-0E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a:extLst>
            <a:ext uri="{FF2B5EF4-FFF2-40B4-BE49-F238E27FC236}">
              <a16:creationId xmlns:a16="http://schemas.microsoft.com/office/drawing/2014/main" id="{00000000-0008-0000-0E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a:extLst>
            <a:ext uri="{FF2B5EF4-FFF2-40B4-BE49-F238E27FC236}">
              <a16:creationId xmlns:a16="http://schemas.microsoft.com/office/drawing/2014/main" id="{00000000-0008-0000-0E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a:extLst>
            <a:ext uri="{FF2B5EF4-FFF2-40B4-BE49-F238E27FC236}">
              <a16:creationId xmlns:a16="http://schemas.microsoft.com/office/drawing/2014/main" id="{00000000-0008-0000-0E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a:extLst>
            <a:ext uri="{FF2B5EF4-FFF2-40B4-BE49-F238E27FC236}">
              <a16:creationId xmlns:a16="http://schemas.microsoft.com/office/drawing/2014/main" id="{00000000-0008-0000-0E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a:extLst>
            <a:ext uri="{FF2B5EF4-FFF2-40B4-BE49-F238E27FC236}">
              <a16:creationId xmlns:a16="http://schemas.microsoft.com/office/drawing/2014/main" id="{00000000-0008-0000-0E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a:extLst>
            <a:ext uri="{FF2B5EF4-FFF2-40B4-BE49-F238E27FC236}">
              <a16:creationId xmlns:a16="http://schemas.microsoft.com/office/drawing/2014/main" id="{00000000-0008-0000-0E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a:extLst>
            <a:ext uri="{FF2B5EF4-FFF2-40B4-BE49-F238E27FC236}">
              <a16:creationId xmlns:a16="http://schemas.microsoft.com/office/drawing/2014/main" id="{00000000-0008-0000-0E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a:extLst>
            <a:ext uri="{FF2B5EF4-FFF2-40B4-BE49-F238E27FC236}">
              <a16:creationId xmlns:a16="http://schemas.microsoft.com/office/drawing/2014/main" id="{00000000-0008-0000-0E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a:extLst>
            <a:ext uri="{FF2B5EF4-FFF2-40B4-BE49-F238E27FC236}">
              <a16:creationId xmlns:a16="http://schemas.microsoft.com/office/drawing/2014/main" id="{00000000-0008-0000-0E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a:extLst>
            <a:ext uri="{FF2B5EF4-FFF2-40B4-BE49-F238E27FC236}">
              <a16:creationId xmlns:a16="http://schemas.microsoft.com/office/drawing/2014/main" id="{00000000-0008-0000-0E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a:extLst>
            <a:ext uri="{FF2B5EF4-FFF2-40B4-BE49-F238E27FC236}">
              <a16:creationId xmlns:a16="http://schemas.microsoft.com/office/drawing/2014/main" id="{00000000-0008-0000-0E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a:extLst>
            <a:ext uri="{FF2B5EF4-FFF2-40B4-BE49-F238E27FC236}">
              <a16:creationId xmlns:a16="http://schemas.microsoft.com/office/drawing/2014/main" id="{00000000-0008-0000-0E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a:extLst>
            <a:ext uri="{FF2B5EF4-FFF2-40B4-BE49-F238E27FC236}">
              <a16:creationId xmlns:a16="http://schemas.microsoft.com/office/drawing/2014/main" id="{00000000-0008-0000-0E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E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a:extLst>
            <a:ext uri="{FF2B5EF4-FFF2-40B4-BE49-F238E27FC236}">
              <a16:creationId xmlns:a16="http://schemas.microsoft.com/office/drawing/2014/main" id="{00000000-0008-0000-0E00-00003B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a:extLst>
            <a:ext uri="{FF2B5EF4-FFF2-40B4-BE49-F238E27FC236}">
              <a16:creationId xmlns:a16="http://schemas.microsoft.com/office/drawing/2014/main" id="{00000000-0008-0000-0E00-00003D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E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a:extLst>
            <a:ext uri="{FF2B5EF4-FFF2-40B4-BE49-F238E27FC236}">
              <a16:creationId xmlns:a16="http://schemas.microsoft.com/office/drawing/2014/main" id="{00000000-0008-0000-0E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a:extLst>
            <a:ext uri="{FF2B5EF4-FFF2-40B4-BE49-F238E27FC236}">
              <a16:creationId xmlns:a16="http://schemas.microsoft.com/office/drawing/2014/main" id="{00000000-0008-0000-0E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a:extLst>
            <a:ext uri="{FF2B5EF4-FFF2-40B4-BE49-F238E27FC236}">
              <a16:creationId xmlns:a16="http://schemas.microsoft.com/office/drawing/2014/main" id="{00000000-0008-0000-0E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a:extLst>
            <a:ext uri="{FF2B5EF4-FFF2-40B4-BE49-F238E27FC236}">
              <a16:creationId xmlns:a16="http://schemas.microsoft.com/office/drawing/2014/main" id="{00000000-0008-0000-0E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E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133350</xdr:rowOff>
    </xdr:from>
    <xdr:to>
      <xdr:col>6</xdr:col>
      <xdr:colOff>510540</xdr:colOff>
      <xdr:row>64</xdr:row>
      <xdr:rowOff>30480</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flipV="1">
          <a:off x="4634865" y="95631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34307</xdr:rowOff>
    </xdr:from>
    <xdr:ext cx="405111" cy="259045"/>
    <xdr:sp macro="" textlink="">
      <xdr:nvSpPr>
        <xdr:cNvPr id="74" name="【体育館・プール】&#10;有形固定資産減価償却率最小値テキスト">
          <a:extLst>
            <a:ext uri="{FF2B5EF4-FFF2-40B4-BE49-F238E27FC236}">
              <a16:creationId xmlns:a16="http://schemas.microsoft.com/office/drawing/2014/main" id="{00000000-0008-0000-0E00-00004A000000}"/>
            </a:ext>
          </a:extLst>
        </xdr:cNvPr>
        <xdr:cNvSpPr txBox="1"/>
      </xdr:nvSpPr>
      <xdr:spPr>
        <a:xfrm>
          <a:off x="4724400"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6</xdr:col>
      <xdr:colOff>422275</xdr:colOff>
      <xdr:row>64</xdr:row>
      <xdr:rowOff>30480</xdr:rowOff>
    </xdr:from>
    <xdr:to>
      <xdr:col>6</xdr:col>
      <xdr:colOff>600075</xdr:colOff>
      <xdr:row>64</xdr:row>
      <xdr:rowOff>30480</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a:off x="4546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80027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E00-00004C000000}"/>
            </a:ext>
          </a:extLst>
        </xdr:cNvPr>
        <xdr:cNvSpPr txBox="1"/>
      </xdr:nvSpPr>
      <xdr:spPr>
        <a:xfrm>
          <a:off x="47244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a:t>
          </a:r>
          <a:endParaRPr kumimoji="1" lang="ja-JP" altLang="en-US" sz="1000" b="1">
            <a:latin typeface="ＭＳ Ｐゴシック"/>
          </a:endParaRPr>
        </a:p>
      </xdr:txBody>
    </xdr:sp>
    <xdr:clientData/>
  </xdr:oneCellAnchor>
  <xdr:twoCellAnchor>
    <xdr:from>
      <xdr:col>6</xdr:col>
      <xdr:colOff>422275</xdr:colOff>
      <xdr:row>55</xdr:row>
      <xdr:rowOff>133350</xdr:rowOff>
    </xdr:from>
    <xdr:to>
      <xdr:col>6</xdr:col>
      <xdr:colOff>600075</xdr:colOff>
      <xdr:row>55</xdr:row>
      <xdr:rowOff>133350</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148607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E00-00004E000000}"/>
            </a:ext>
          </a:extLst>
        </xdr:cNvPr>
        <xdr:cNvSpPr txBox="1"/>
      </xdr:nvSpPr>
      <xdr:spPr>
        <a:xfrm>
          <a:off x="47244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170180</xdr:rowOff>
    </xdr:from>
    <xdr:to>
      <xdr:col>6</xdr:col>
      <xdr:colOff>561975</xdr:colOff>
      <xdr:row>59</xdr:row>
      <xdr:rowOff>100330</xdr:rowOff>
    </xdr:to>
    <xdr:sp macro="" textlink="">
      <xdr:nvSpPr>
        <xdr:cNvPr id="79" name="フローチャート : 判断 78">
          <a:extLst>
            <a:ext uri="{FF2B5EF4-FFF2-40B4-BE49-F238E27FC236}">
              <a16:creationId xmlns:a16="http://schemas.microsoft.com/office/drawing/2014/main" id="{00000000-0008-0000-0E00-00004F000000}"/>
            </a:ext>
          </a:extLst>
        </xdr:cNvPr>
        <xdr:cNvSpPr/>
      </xdr:nvSpPr>
      <xdr:spPr>
        <a:xfrm>
          <a:off x="4584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74930</xdr:rowOff>
    </xdr:from>
    <xdr:to>
      <xdr:col>5</xdr:col>
      <xdr:colOff>409575</xdr:colOff>
      <xdr:row>61</xdr:row>
      <xdr:rowOff>5080</xdr:rowOff>
    </xdr:to>
    <xdr:sp macro="" textlink="">
      <xdr:nvSpPr>
        <xdr:cNvPr id="80" name="フローチャート : 判断 79">
          <a:extLst>
            <a:ext uri="{FF2B5EF4-FFF2-40B4-BE49-F238E27FC236}">
              <a16:creationId xmlns:a16="http://schemas.microsoft.com/office/drawing/2014/main" id="{00000000-0008-0000-0E00-000050000000}"/>
            </a:ext>
          </a:extLst>
        </xdr:cNvPr>
        <xdr:cNvSpPr/>
      </xdr:nvSpPr>
      <xdr:spPr>
        <a:xfrm>
          <a:off x="3746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21607</xdr:rowOff>
    </xdr:from>
    <xdr:ext cx="405111" cy="259045"/>
    <xdr:sp macro="" textlink="">
      <xdr:nvSpPr>
        <xdr:cNvPr id="81" name="n_1aveValue【体育館・プール】&#10;有形固定資産減価償却率">
          <a:extLst>
            <a:ext uri="{FF2B5EF4-FFF2-40B4-BE49-F238E27FC236}">
              <a16:creationId xmlns:a16="http://schemas.microsoft.com/office/drawing/2014/main" id="{00000000-0008-0000-0E00-000051000000}"/>
            </a:ext>
          </a:extLst>
        </xdr:cNvPr>
        <xdr:cNvSpPr txBox="1"/>
      </xdr:nvSpPr>
      <xdr:spPr>
        <a:xfrm>
          <a:off x="3582043"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a:extLst>
            <a:ext uri="{FF2B5EF4-FFF2-40B4-BE49-F238E27FC236}">
              <a16:creationId xmlns:a16="http://schemas.microsoft.com/office/drawing/2014/main" id="{00000000-0008-0000-0E00-00005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E00-00005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E00-00005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E00-00005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E00-00005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147320</xdr:rowOff>
    </xdr:from>
    <xdr:to>
      <xdr:col>5</xdr:col>
      <xdr:colOff>409575</xdr:colOff>
      <xdr:row>62</xdr:row>
      <xdr:rowOff>77470</xdr:rowOff>
    </xdr:to>
    <xdr:sp macro="" textlink="">
      <xdr:nvSpPr>
        <xdr:cNvPr id="87" name="円/楕円 86">
          <a:extLst>
            <a:ext uri="{FF2B5EF4-FFF2-40B4-BE49-F238E27FC236}">
              <a16:creationId xmlns:a16="http://schemas.microsoft.com/office/drawing/2014/main" id="{00000000-0008-0000-0E00-000057000000}"/>
            </a:ext>
          </a:extLst>
        </xdr:cNvPr>
        <xdr:cNvSpPr/>
      </xdr:nvSpPr>
      <xdr:spPr>
        <a:xfrm>
          <a:off x="3746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68597</xdr:rowOff>
    </xdr:from>
    <xdr:ext cx="405111" cy="259045"/>
    <xdr:sp macro="" textlink="">
      <xdr:nvSpPr>
        <xdr:cNvPr id="88" name="n_1mainValue【体育館・プール】&#10;有形固定資産減価償却率">
          <a:extLst>
            <a:ext uri="{FF2B5EF4-FFF2-40B4-BE49-F238E27FC236}">
              <a16:creationId xmlns:a16="http://schemas.microsoft.com/office/drawing/2014/main" id="{00000000-0008-0000-0E00-000058000000}"/>
            </a:ext>
          </a:extLst>
        </xdr:cNvPr>
        <xdr:cNvSpPr txBox="1"/>
      </xdr:nvSpPr>
      <xdr:spPr>
        <a:xfrm>
          <a:off x="3582043"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09" name="【体育館・プール】&#10;一人当たり面積グラフ枠">
          <a:extLst>
            <a:ext uri="{FF2B5EF4-FFF2-40B4-BE49-F238E27FC236}">
              <a16:creationId xmlns:a16="http://schemas.microsoft.com/office/drawing/2014/main" id="{00000000-0008-0000-0E00-00006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18288</xdr:rowOff>
    </xdr:from>
    <xdr:to>
      <xdr:col>15</xdr:col>
      <xdr:colOff>180340</xdr:colOff>
      <xdr:row>62</xdr:row>
      <xdr:rowOff>155448</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flipV="1">
          <a:off x="10476865" y="961948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159275</xdr:rowOff>
    </xdr:from>
    <xdr:ext cx="469744" cy="259045"/>
    <xdr:sp macro="" textlink="">
      <xdr:nvSpPr>
        <xdr:cNvPr id="111" name="【体育館・プール】&#10;一人当たり面積最小値テキスト">
          <a:extLst>
            <a:ext uri="{FF2B5EF4-FFF2-40B4-BE49-F238E27FC236}">
              <a16:creationId xmlns:a16="http://schemas.microsoft.com/office/drawing/2014/main" id="{00000000-0008-0000-0E00-00006F000000}"/>
            </a:ext>
          </a:extLst>
        </xdr:cNvPr>
        <xdr:cNvSpPr txBox="1"/>
      </xdr:nvSpPr>
      <xdr:spPr>
        <a:xfrm>
          <a:off x="10566400" y="1078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62</xdr:row>
      <xdr:rowOff>155448</xdr:rowOff>
    </xdr:from>
    <xdr:to>
      <xdr:col>15</xdr:col>
      <xdr:colOff>269875</xdr:colOff>
      <xdr:row>62</xdr:row>
      <xdr:rowOff>155448</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10388600" y="107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136415</xdr:rowOff>
    </xdr:from>
    <xdr:ext cx="469744" cy="259045"/>
    <xdr:sp macro="" textlink="">
      <xdr:nvSpPr>
        <xdr:cNvPr id="113" name="【体育館・プール】&#10;一人当たり面積最大値テキスト">
          <a:extLst>
            <a:ext uri="{FF2B5EF4-FFF2-40B4-BE49-F238E27FC236}">
              <a16:creationId xmlns:a16="http://schemas.microsoft.com/office/drawing/2014/main" id="{00000000-0008-0000-0E00-000071000000}"/>
            </a:ext>
          </a:extLst>
        </xdr:cNvPr>
        <xdr:cNvSpPr txBox="1"/>
      </xdr:nvSpPr>
      <xdr:spPr>
        <a:xfrm>
          <a:off x="10566400" y="939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0.592</a:t>
          </a:r>
          <a:endParaRPr kumimoji="1" lang="ja-JP" altLang="en-US" sz="1000" b="1">
            <a:latin typeface="ＭＳ Ｐゴシック"/>
          </a:endParaRPr>
        </a:p>
      </xdr:txBody>
    </xdr:sp>
    <xdr:clientData/>
  </xdr:oneCellAnchor>
  <xdr:twoCellAnchor>
    <xdr:from>
      <xdr:col>15</xdr:col>
      <xdr:colOff>92075</xdr:colOff>
      <xdr:row>56</xdr:row>
      <xdr:rowOff>18288</xdr:rowOff>
    </xdr:from>
    <xdr:to>
      <xdr:col>15</xdr:col>
      <xdr:colOff>269875</xdr:colOff>
      <xdr:row>56</xdr:row>
      <xdr:rowOff>18288</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89933</xdr:rowOff>
    </xdr:from>
    <xdr:ext cx="469744" cy="259045"/>
    <xdr:sp macro="" textlink="">
      <xdr:nvSpPr>
        <xdr:cNvPr id="115" name="【体育館・プール】&#10;一人当たり面積平均値テキスト">
          <a:extLst>
            <a:ext uri="{FF2B5EF4-FFF2-40B4-BE49-F238E27FC236}">
              <a16:creationId xmlns:a16="http://schemas.microsoft.com/office/drawing/2014/main" id="{00000000-0008-0000-0E00-000073000000}"/>
            </a:ext>
          </a:extLst>
        </xdr:cNvPr>
        <xdr:cNvSpPr txBox="1"/>
      </xdr:nvSpPr>
      <xdr:spPr>
        <a:xfrm>
          <a:off x="10566400" y="10205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111506</xdr:rowOff>
    </xdr:from>
    <xdr:to>
      <xdr:col>15</xdr:col>
      <xdr:colOff>231775</xdr:colOff>
      <xdr:row>60</xdr:row>
      <xdr:rowOff>41656</xdr:rowOff>
    </xdr:to>
    <xdr:sp macro="" textlink="">
      <xdr:nvSpPr>
        <xdr:cNvPr id="116" name="フローチャート : 判断 115">
          <a:extLst>
            <a:ext uri="{FF2B5EF4-FFF2-40B4-BE49-F238E27FC236}">
              <a16:creationId xmlns:a16="http://schemas.microsoft.com/office/drawing/2014/main" id="{00000000-0008-0000-0E00-000074000000}"/>
            </a:ext>
          </a:extLst>
        </xdr:cNvPr>
        <xdr:cNvSpPr/>
      </xdr:nvSpPr>
      <xdr:spPr>
        <a:xfrm>
          <a:off x="10426700" y="102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57</xdr:row>
      <xdr:rowOff>125222</xdr:rowOff>
    </xdr:from>
    <xdr:to>
      <xdr:col>14</xdr:col>
      <xdr:colOff>79375</xdr:colOff>
      <xdr:row>58</xdr:row>
      <xdr:rowOff>55372</xdr:rowOff>
    </xdr:to>
    <xdr:sp macro="" textlink="">
      <xdr:nvSpPr>
        <xdr:cNvPr id="117" name="フローチャート : 判断 116">
          <a:extLst>
            <a:ext uri="{FF2B5EF4-FFF2-40B4-BE49-F238E27FC236}">
              <a16:creationId xmlns:a16="http://schemas.microsoft.com/office/drawing/2014/main" id="{00000000-0008-0000-0E00-000075000000}"/>
            </a:ext>
          </a:extLst>
        </xdr:cNvPr>
        <xdr:cNvSpPr/>
      </xdr:nvSpPr>
      <xdr:spPr>
        <a:xfrm>
          <a:off x="9588500" y="989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71899</xdr:rowOff>
    </xdr:from>
    <xdr:ext cx="469744" cy="259045"/>
    <xdr:sp macro="" textlink="">
      <xdr:nvSpPr>
        <xdr:cNvPr id="118" name="n_1aveValue【体育館・プール】&#10;一人当たり面積">
          <a:extLst>
            <a:ext uri="{FF2B5EF4-FFF2-40B4-BE49-F238E27FC236}">
              <a16:creationId xmlns:a16="http://schemas.microsoft.com/office/drawing/2014/main" id="{00000000-0008-0000-0E00-000076000000}"/>
            </a:ext>
          </a:extLst>
        </xdr:cNvPr>
        <xdr:cNvSpPr txBox="1"/>
      </xdr:nvSpPr>
      <xdr:spPr>
        <a:xfrm>
          <a:off x="9391727" y="967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0.448</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168656</xdr:rowOff>
    </xdr:from>
    <xdr:to>
      <xdr:col>14</xdr:col>
      <xdr:colOff>79375</xdr:colOff>
      <xdr:row>60</xdr:row>
      <xdr:rowOff>98806</xdr:rowOff>
    </xdr:to>
    <xdr:sp macro="" textlink="">
      <xdr:nvSpPr>
        <xdr:cNvPr id="124" name="円/楕円 123">
          <a:extLst>
            <a:ext uri="{FF2B5EF4-FFF2-40B4-BE49-F238E27FC236}">
              <a16:creationId xmlns:a16="http://schemas.microsoft.com/office/drawing/2014/main" id="{00000000-0008-0000-0E00-00007C000000}"/>
            </a:ext>
          </a:extLst>
        </xdr:cNvPr>
        <xdr:cNvSpPr/>
      </xdr:nvSpPr>
      <xdr:spPr>
        <a:xfrm>
          <a:off x="9588500" y="102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89933</xdr:rowOff>
    </xdr:from>
    <xdr:ext cx="469744" cy="259045"/>
    <xdr:sp macro="" textlink="">
      <xdr:nvSpPr>
        <xdr:cNvPr id="125" name="n_1mainValue【体育館・プール】&#10;一人当たり面積">
          <a:extLst>
            <a:ext uri="{FF2B5EF4-FFF2-40B4-BE49-F238E27FC236}">
              <a16:creationId xmlns:a16="http://schemas.microsoft.com/office/drawing/2014/main" id="{00000000-0008-0000-0E00-00007D000000}"/>
            </a:ext>
          </a:extLst>
        </xdr:cNvPr>
        <xdr:cNvSpPr txBox="1"/>
      </xdr:nvSpPr>
      <xdr:spPr>
        <a:xfrm>
          <a:off x="9391727" y="1037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6" name="正方形/長方形 125">
          <a:extLst>
            <a:ext uri="{FF2B5EF4-FFF2-40B4-BE49-F238E27FC236}">
              <a16:creationId xmlns:a16="http://schemas.microsoft.com/office/drawing/2014/main" id="{00000000-0008-0000-0E00-00007E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4" name="テキスト ボックス 133">
          <a:extLst>
            <a:ext uri="{FF2B5EF4-FFF2-40B4-BE49-F238E27FC236}">
              <a16:creationId xmlns:a16="http://schemas.microsoft.com/office/drawing/2014/main" id="{00000000-0008-0000-0E00-000086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6" name="テキスト ボックス 135">
          <a:extLst>
            <a:ext uri="{FF2B5EF4-FFF2-40B4-BE49-F238E27FC236}">
              <a16:creationId xmlns:a16="http://schemas.microsoft.com/office/drawing/2014/main" id="{00000000-0008-0000-0E00-000088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38" name="テキスト ボックス 137">
          <a:extLst>
            <a:ext uri="{FF2B5EF4-FFF2-40B4-BE49-F238E27FC236}">
              <a16:creationId xmlns:a16="http://schemas.microsoft.com/office/drawing/2014/main" id="{00000000-0008-0000-0E00-00008A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7" name="【福祉施設】&#10;有形固定資産減価償却率グラフ枠">
          <a:extLst>
            <a:ext uri="{FF2B5EF4-FFF2-40B4-BE49-F238E27FC236}">
              <a16:creationId xmlns:a16="http://schemas.microsoft.com/office/drawing/2014/main" id="{00000000-0008-0000-0E00-000093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3811</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flipV="1">
          <a:off x="4634865" y="1341120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7638</xdr:rowOff>
    </xdr:from>
    <xdr:ext cx="405111" cy="259045"/>
    <xdr:sp macro="" textlink="">
      <xdr:nvSpPr>
        <xdr:cNvPr id="149" name="【福祉施設】&#10;有形固定資産減価償却率最小値テキスト">
          <a:extLst>
            <a:ext uri="{FF2B5EF4-FFF2-40B4-BE49-F238E27FC236}">
              <a16:creationId xmlns:a16="http://schemas.microsoft.com/office/drawing/2014/main" id="{00000000-0008-0000-0E00-000095000000}"/>
            </a:ext>
          </a:extLst>
        </xdr:cNvPr>
        <xdr:cNvSpPr txBox="1"/>
      </xdr:nvSpPr>
      <xdr:spPr>
        <a:xfrm>
          <a:off x="47244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6</xdr:col>
      <xdr:colOff>422275</xdr:colOff>
      <xdr:row>86</xdr:row>
      <xdr:rowOff>3811</xdr:rowOff>
    </xdr:from>
    <xdr:to>
      <xdr:col>6</xdr:col>
      <xdr:colOff>600075</xdr:colOff>
      <xdr:row>86</xdr:row>
      <xdr:rowOff>3811</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4546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151" name="【福祉施設】&#10;有形固定資産減価償却率最大値テキスト">
          <a:extLst>
            <a:ext uri="{FF2B5EF4-FFF2-40B4-BE49-F238E27FC236}">
              <a16:creationId xmlns:a16="http://schemas.microsoft.com/office/drawing/2014/main" id="{00000000-0008-0000-0E00-000097000000}"/>
            </a:ext>
          </a:extLst>
        </xdr:cNvPr>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34307</xdr:rowOff>
    </xdr:from>
    <xdr:ext cx="405111" cy="259045"/>
    <xdr:sp macro="" textlink="">
      <xdr:nvSpPr>
        <xdr:cNvPr id="153" name="【福祉施設】&#10;有形固定資産減価償却率平均値テキスト">
          <a:extLst>
            <a:ext uri="{FF2B5EF4-FFF2-40B4-BE49-F238E27FC236}">
              <a16:creationId xmlns:a16="http://schemas.microsoft.com/office/drawing/2014/main" id="{00000000-0008-0000-0E00-000099000000}"/>
            </a:ext>
          </a:extLst>
        </xdr:cNvPr>
        <xdr:cNvSpPr txBox="1"/>
      </xdr:nvSpPr>
      <xdr:spPr>
        <a:xfrm>
          <a:off x="4724400" y="14436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55880</xdr:rowOff>
    </xdr:from>
    <xdr:to>
      <xdr:col>6</xdr:col>
      <xdr:colOff>561975</xdr:colOff>
      <xdr:row>84</xdr:row>
      <xdr:rowOff>157480</xdr:rowOff>
    </xdr:to>
    <xdr:sp macro="" textlink="">
      <xdr:nvSpPr>
        <xdr:cNvPr id="154" name="フローチャート : 判断 153">
          <a:extLst>
            <a:ext uri="{FF2B5EF4-FFF2-40B4-BE49-F238E27FC236}">
              <a16:creationId xmlns:a16="http://schemas.microsoft.com/office/drawing/2014/main" id="{00000000-0008-0000-0E00-00009A000000}"/>
            </a:ext>
          </a:extLst>
        </xdr:cNvPr>
        <xdr:cNvSpPr/>
      </xdr:nvSpPr>
      <xdr:spPr>
        <a:xfrm>
          <a:off x="45847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92456</xdr:rowOff>
    </xdr:from>
    <xdr:to>
      <xdr:col>5</xdr:col>
      <xdr:colOff>409575</xdr:colOff>
      <xdr:row>85</xdr:row>
      <xdr:rowOff>22606</xdr:rowOff>
    </xdr:to>
    <xdr:sp macro="" textlink="">
      <xdr:nvSpPr>
        <xdr:cNvPr id="155" name="フローチャート : 判断 154">
          <a:extLst>
            <a:ext uri="{FF2B5EF4-FFF2-40B4-BE49-F238E27FC236}">
              <a16:creationId xmlns:a16="http://schemas.microsoft.com/office/drawing/2014/main" id="{00000000-0008-0000-0E00-00009B000000}"/>
            </a:ext>
          </a:extLst>
        </xdr:cNvPr>
        <xdr:cNvSpPr/>
      </xdr:nvSpPr>
      <xdr:spPr>
        <a:xfrm>
          <a:off x="3746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13733</xdr:rowOff>
    </xdr:from>
    <xdr:ext cx="405111" cy="259045"/>
    <xdr:sp macro="" textlink="">
      <xdr:nvSpPr>
        <xdr:cNvPr id="156" name="n_1aveValue【福祉施設】&#10;有形固定資産減価償却率">
          <a:extLst>
            <a:ext uri="{FF2B5EF4-FFF2-40B4-BE49-F238E27FC236}">
              <a16:creationId xmlns:a16="http://schemas.microsoft.com/office/drawing/2014/main" id="{00000000-0008-0000-0E00-00009C000000}"/>
            </a:ext>
          </a:extLst>
        </xdr:cNvPr>
        <xdr:cNvSpPr txBox="1"/>
      </xdr:nvSpPr>
      <xdr:spPr>
        <a:xfrm>
          <a:off x="3582043" y="1458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67311</xdr:rowOff>
    </xdr:from>
    <xdr:to>
      <xdr:col>5</xdr:col>
      <xdr:colOff>409575</xdr:colOff>
      <xdr:row>80</xdr:row>
      <xdr:rowOff>168911</xdr:rowOff>
    </xdr:to>
    <xdr:sp macro="" textlink="">
      <xdr:nvSpPr>
        <xdr:cNvPr id="162" name="円/楕円 161">
          <a:extLst>
            <a:ext uri="{FF2B5EF4-FFF2-40B4-BE49-F238E27FC236}">
              <a16:creationId xmlns:a16="http://schemas.microsoft.com/office/drawing/2014/main" id="{00000000-0008-0000-0E00-0000A2000000}"/>
            </a:ext>
          </a:extLst>
        </xdr:cNvPr>
        <xdr:cNvSpPr/>
      </xdr:nvSpPr>
      <xdr:spPr>
        <a:xfrm>
          <a:off x="3746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13988</xdr:rowOff>
    </xdr:from>
    <xdr:ext cx="405111" cy="259045"/>
    <xdr:sp macro="" textlink="">
      <xdr:nvSpPr>
        <xdr:cNvPr id="163" name="n_1mainValue【福祉施設】&#10;有形固定資産減価償却率">
          <a:extLst>
            <a:ext uri="{FF2B5EF4-FFF2-40B4-BE49-F238E27FC236}">
              <a16:creationId xmlns:a16="http://schemas.microsoft.com/office/drawing/2014/main" id="{00000000-0008-0000-0E00-0000A3000000}"/>
            </a:ext>
          </a:extLst>
        </xdr:cNvPr>
        <xdr:cNvSpPr txBox="1"/>
      </xdr:nvSpPr>
      <xdr:spPr>
        <a:xfrm>
          <a:off x="3582043"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4" name="正方形/長方形 163">
          <a:extLst>
            <a:ext uri="{FF2B5EF4-FFF2-40B4-BE49-F238E27FC236}">
              <a16:creationId xmlns:a16="http://schemas.microsoft.com/office/drawing/2014/main" id="{00000000-0008-0000-0E00-0000A4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5" name="正方形/長方形 164">
          <a:extLst>
            <a:ext uri="{FF2B5EF4-FFF2-40B4-BE49-F238E27FC236}">
              <a16:creationId xmlns:a16="http://schemas.microsoft.com/office/drawing/2014/main" id="{00000000-0008-0000-0E00-0000A5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6" name="正方形/長方形 165">
          <a:extLst>
            <a:ext uri="{FF2B5EF4-FFF2-40B4-BE49-F238E27FC236}">
              <a16:creationId xmlns:a16="http://schemas.microsoft.com/office/drawing/2014/main" id="{00000000-0008-0000-0E00-0000A6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7" name="正方形/長方形 166">
          <a:extLst>
            <a:ext uri="{FF2B5EF4-FFF2-40B4-BE49-F238E27FC236}">
              <a16:creationId xmlns:a16="http://schemas.microsoft.com/office/drawing/2014/main" id="{00000000-0008-0000-0E00-0000A7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8" name="正方形/長方形 167">
          <a:extLst>
            <a:ext uri="{FF2B5EF4-FFF2-40B4-BE49-F238E27FC236}">
              <a16:creationId xmlns:a16="http://schemas.microsoft.com/office/drawing/2014/main" id="{00000000-0008-0000-0E00-0000A8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9" name="正方形/長方形 168">
          <a:extLst>
            <a:ext uri="{FF2B5EF4-FFF2-40B4-BE49-F238E27FC236}">
              <a16:creationId xmlns:a16="http://schemas.microsoft.com/office/drawing/2014/main" id="{00000000-0008-0000-0E00-0000A9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0" name="正方形/長方形 169">
          <a:extLst>
            <a:ext uri="{FF2B5EF4-FFF2-40B4-BE49-F238E27FC236}">
              <a16:creationId xmlns:a16="http://schemas.microsoft.com/office/drawing/2014/main" id="{00000000-0008-0000-0E00-0000AA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1" name="正方形/長方形 170">
          <a:extLst>
            <a:ext uri="{FF2B5EF4-FFF2-40B4-BE49-F238E27FC236}">
              <a16:creationId xmlns:a16="http://schemas.microsoft.com/office/drawing/2014/main" id="{00000000-0008-0000-0E00-0000AB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2" name="【福祉施設】&#10;一人当たり面積グラフ枠">
          <a:extLst>
            <a:ext uri="{FF2B5EF4-FFF2-40B4-BE49-F238E27FC236}">
              <a16:creationId xmlns:a16="http://schemas.microsoft.com/office/drawing/2014/main" id="{00000000-0008-0000-0E00-0000B6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60961</xdr:rowOff>
    </xdr:from>
    <xdr:to>
      <xdr:col>15</xdr:col>
      <xdr:colOff>180340</xdr:colOff>
      <xdr:row>85</xdr:row>
      <xdr:rowOff>32386</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flipV="1">
          <a:off x="10476865" y="13434061"/>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36213</xdr:rowOff>
    </xdr:from>
    <xdr:ext cx="469744" cy="259045"/>
    <xdr:sp macro="" textlink="">
      <xdr:nvSpPr>
        <xdr:cNvPr id="184" name="【福祉施設】&#10;一人当たり面積最小値テキスト">
          <a:extLst>
            <a:ext uri="{FF2B5EF4-FFF2-40B4-BE49-F238E27FC236}">
              <a16:creationId xmlns:a16="http://schemas.microsoft.com/office/drawing/2014/main" id="{00000000-0008-0000-0E00-0000B8000000}"/>
            </a:ext>
          </a:extLst>
        </xdr:cNvPr>
        <xdr:cNvSpPr txBox="1"/>
      </xdr:nvSpPr>
      <xdr:spPr>
        <a:xfrm>
          <a:off x="10566400" y="1460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15</xdr:col>
      <xdr:colOff>92075</xdr:colOff>
      <xdr:row>85</xdr:row>
      <xdr:rowOff>32386</xdr:rowOff>
    </xdr:from>
    <xdr:to>
      <xdr:col>15</xdr:col>
      <xdr:colOff>269875</xdr:colOff>
      <xdr:row>85</xdr:row>
      <xdr:rowOff>32386</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10388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7638</xdr:rowOff>
    </xdr:from>
    <xdr:ext cx="469744" cy="259045"/>
    <xdr:sp macro="" textlink="">
      <xdr:nvSpPr>
        <xdr:cNvPr id="186" name="【福祉施設】&#10;一人当たり面積最大値テキスト">
          <a:extLst>
            <a:ext uri="{FF2B5EF4-FFF2-40B4-BE49-F238E27FC236}">
              <a16:creationId xmlns:a16="http://schemas.microsoft.com/office/drawing/2014/main" id="{00000000-0008-0000-0E00-0000BA000000}"/>
            </a:ext>
          </a:extLst>
        </xdr:cNvPr>
        <xdr:cNvSpPr txBox="1"/>
      </xdr:nvSpPr>
      <xdr:spPr>
        <a:xfrm>
          <a:off x="10566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0.216</a:t>
          </a:r>
          <a:endParaRPr kumimoji="1" lang="ja-JP" altLang="en-US" sz="1000" b="1">
            <a:latin typeface="ＭＳ Ｐゴシック"/>
          </a:endParaRPr>
        </a:p>
      </xdr:txBody>
    </xdr:sp>
    <xdr:clientData/>
  </xdr:oneCellAnchor>
  <xdr:twoCellAnchor>
    <xdr:from>
      <xdr:col>15</xdr:col>
      <xdr:colOff>92075</xdr:colOff>
      <xdr:row>78</xdr:row>
      <xdr:rowOff>60961</xdr:rowOff>
    </xdr:from>
    <xdr:to>
      <xdr:col>15</xdr:col>
      <xdr:colOff>269875</xdr:colOff>
      <xdr:row>78</xdr:row>
      <xdr:rowOff>60961</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45738</xdr:rowOff>
    </xdr:from>
    <xdr:ext cx="469744" cy="259045"/>
    <xdr:sp macro="" textlink="">
      <xdr:nvSpPr>
        <xdr:cNvPr id="188" name="【福祉施設】&#10;一人当たり面積平均値テキスト">
          <a:extLst>
            <a:ext uri="{FF2B5EF4-FFF2-40B4-BE49-F238E27FC236}">
              <a16:creationId xmlns:a16="http://schemas.microsoft.com/office/drawing/2014/main" id="{00000000-0008-0000-0E00-0000BC000000}"/>
            </a:ext>
          </a:extLst>
        </xdr:cNvPr>
        <xdr:cNvSpPr txBox="1"/>
      </xdr:nvSpPr>
      <xdr:spPr>
        <a:xfrm>
          <a:off x="10566400" y="13933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67311</xdr:rowOff>
    </xdr:from>
    <xdr:to>
      <xdr:col>15</xdr:col>
      <xdr:colOff>231775</xdr:colOff>
      <xdr:row>81</xdr:row>
      <xdr:rowOff>168911</xdr:rowOff>
    </xdr:to>
    <xdr:sp macro="" textlink="">
      <xdr:nvSpPr>
        <xdr:cNvPr id="189" name="フローチャート : 判断 188">
          <a:extLst>
            <a:ext uri="{FF2B5EF4-FFF2-40B4-BE49-F238E27FC236}">
              <a16:creationId xmlns:a16="http://schemas.microsoft.com/office/drawing/2014/main" id="{00000000-0008-0000-0E00-0000BD000000}"/>
            </a:ext>
          </a:extLst>
        </xdr:cNvPr>
        <xdr:cNvSpPr/>
      </xdr:nvSpPr>
      <xdr:spPr>
        <a:xfrm>
          <a:off x="10426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10161</xdr:rowOff>
    </xdr:from>
    <xdr:to>
      <xdr:col>14</xdr:col>
      <xdr:colOff>79375</xdr:colOff>
      <xdr:row>78</xdr:row>
      <xdr:rowOff>111761</xdr:rowOff>
    </xdr:to>
    <xdr:sp macro="" textlink="">
      <xdr:nvSpPr>
        <xdr:cNvPr id="190" name="フローチャート : 判断 189">
          <a:extLst>
            <a:ext uri="{FF2B5EF4-FFF2-40B4-BE49-F238E27FC236}">
              <a16:creationId xmlns:a16="http://schemas.microsoft.com/office/drawing/2014/main" id="{00000000-0008-0000-0E00-0000BE000000}"/>
            </a:ext>
          </a:extLst>
        </xdr:cNvPr>
        <xdr:cNvSpPr/>
      </xdr:nvSpPr>
      <xdr:spPr>
        <a:xfrm>
          <a:off x="9588500" y="133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128288</xdr:rowOff>
    </xdr:from>
    <xdr:ext cx="469744" cy="259045"/>
    <xdr:sp macro="" textlink="">
      <xdr:nvSpPr>
        <xdr:cNvPr id="191" name="n_1aveValue【福祉施設】&#10;一人当たり面積">
          <a:extLst>
            <a:ext uri="{FF2B5EF4-FFF2-40B4-BE49-F238E27FC236}">
              <a16:creationId xmlns:a16="http://schemas.microsoft.com/office/drawing/2014/main" id="{00000000-0008-0000-0E00-0000BF000000}"/>
            </a:ext>
          </a:extLst>
        </xdr:cNvPr>
        <xdr:cNvSpPr txBox="1"/>
      </xdr:nvSpPr>
      <xdr:spPr>
        <a:xfrm>
          <a:off x="9391727" y="1315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00000000-0008-0000-0E00-0000C0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141605</xdr:rowOff>
    </xdr:from>
    <xdr:to>
      <xdr:col>14</xdr:col>
      <xdr:colOff>79375</xdr:colOff>
      <xdr:row>84</xdr:row>
      <xdr:rowOff>71755</xdr:rowOff>
    </xdr:to>
    <xdr:sp macro="" textlink="">
      <xdr:nvSpPr>
        <xdr:cNvPr id="197" name="円/楕円 196">
          <a:extLst>
            <a:ext uri="{FF2B5EF4-FFF2-40B4-BE49-F238E27FC236}">
              <a16:creationId xmlns:a16="http://schemas.microsoft.com/office/drawing/2014/main" id="{00000000-0008-0000-0E00-0000C5000000}"/>
            </a:ext>
          </a:extLst>
        </xdr:cNvPr>
        <xdr:cNvSpPr/>
      </xdr:nvSpPr>
      <xdr:spPr>
        <a:xfrm>
          <a:off x="9588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62882</xdr:rowOff>
    </xdr:from>
    <xdr:ext cx="469744" cy="259045"/>
    <xdr:sp macro="" textlink="">
      <xdr:nvSpPr>
        <xdr:cNvPr id="198" name="n_1mainValue【福祉施設】&#10;一人当たり面積">
          <a:extLst>
            <a:ext uri="{FF2B5EF4-FFF2-40B4-BE49-F238E27FC236}">
              <a16:creationId xmlns:a16="http://schemas.microsoft.com/office/drawing/2014/main" id="{00000000-0008-0000-0E00-0000C6000000}"/>
            </a:ext>
          </a:extLst>
        </xdr:cNvPr>
        <xdr:cNvSpPr txBox="1"/>
      </xdr:nvSpPr>
      <xdr:spPr>
        <a:xfrm>
          <a:off x="9391727" y="1446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2" name="【市民会館】&#10;有形固定資産減価償却率グラフ枠">
          <a:extLst>
            <a:ext uri="{FF2B5EF4-FFF2-40B4-BE49-F238E27FC236}">
              <a16:creationId xmlns:a16="http://schemas.microsoft.com/office/drawing/2014/main" id="{00000000-0008-0000-0E00-0000DE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49530</xdr:rowOff>
    </xdr:from>
    <xdr:to>
      <xdr:col>6</xdr:col>
      <xdr:colOff>510540</xdr:colOff>
      <xdr:row>106</xdr:row>
      <xdr:rowOff>114300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flipV="1">
          <a:off x="4634865" y="17194530"/>
          <a:ext cx="0" cy="109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118127</xdr:rowOff>
    </xdr:from>
    <xdr:ext cx="405111" cy="259045"/>
    <xdr:sp macro="" textlink="">
      <xdr:nvSpPr>
        <xdr:cNvPr id="224" name="【市民会館】&#10;有形固定資産減価償却率最小値テキスト">
          <a:extLst>
            <a:ext uri="{FF2B5EF4-FFF2-40B4-BE49-F238E27FC236}">
              <a16:creationId xmlns:a16="http://schemas.microsoft.com/office/drawing/2014/main" id="{00000000-0008-0000-0E00-0000E0000000}"/>
            </a:ext>
          </a:extLst>
        </xdr:cNvPr>
        <xdr:cNvSpPr txBox="1"/>
      </xdr:nvSpPr>
      <xdr:spPr>
        <a:xfrm>
          <a:off x="4724400"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6</xdr:col>
      <xdr:colOff>422275</xdr:colOff>
      <xdr:row>106</xdr:row>
      <xdr:rowOff>114300</xdr:rowOff>
    </xdr:from>
    <xdr:to>
      <xdr:col>6</xdr:col>
      <xdr:colOff>600075</xdr:colOff>
      <xdr:row>106</xdr:row>
      <xdr:rowOff>114300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4546600" y="182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167657</xdr:rowOff>
    </xdr:from>
    <xdr:ext cx="405111" cy="259045"/>
    <xdr:sp macro="" textlink="">
      <xdr:nvSpPr>
        <xdr:cNvPr id="226" name="【市民会館】&#10;有形固定資産減価償却率最大値テキスト">
          <a:extLst>
            <a:ext uri="{FF2B5EF4-FFF2-40B4-BE49-F238E27FC236}">
              <a16:creationId xmlns:a16="http://schemas.microsoft.com/office/drawing/2014/main" id="{00000000-0008-0000-0E00-0000E2000000}"/>
            </a:ext>
          </a:extLst>
        </xdr:cNvPr>
        <xdr:cNvSpPr txBox="1"/>
      </xdr:nvSpPr>
      <xdr:spPr>
        <a:xfrm>
          <a:off x="4724400" y="1696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6</xdr:col>
      <xdr:colOff>422275</xdr:colOff>
      <xdr:row>100</xdr:row>
      <xdr:rowOff>49530</xdr:rowOff>
    </xdr:from>
    <xdr:to>
      <xdr:col>6</xdr:col>
      <xdr:colOff>600075</xdr:colOff>
      <xdr:row>100</xdr:row>
      <xdr:rowOff>49530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4546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163847</xdr:rowOff>
    </xdr:from>
    <xdr:ext cx="405111" cy="259045"/>
    <xdr:sp macro="" textlink="">
      <xdr:nvSpPr>
        <xdr:cNvPr id="228" name="【市民会館】&#10;有形固定資産減価償却率平均値テキスト">
          <a:extLst>
            <a:ext uri="{FF2B5EF4-FFF2-40B4-BE49-F238E27FC236}">
              <a16:creationId xmlns:a16="http://schemas.microsoft.com/office/drawing/2014/main" id="{00000000-0008-0000-0E00-0000E4000000}"/>
            </a:ext>
          </a:extLst>
        </xdr:cNvPr>
        <xdr:cNvSpPr txBox="1"/>
      </xdr:nvSpPr>
      <xdr:spPr>
        <a:xfrm>
          <a:off x="47244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13970</xdr:rowOff>
    </xdr:from>
    <xdr:to>
      <xdr:col>6</xdr:col>
      <xdr:colOff>561975</xdr:colOff>
      <xdr:row>103</xdr:row>
      <xdr:rowOff>115570</xdr:rowOff>
    </xdr:to>
    <xdr:sp macro="" textlink="">
      <xdr:nvSpPr>
        <xdr:cNvPr id="229" name="フローチャート : 判断 228">
          <a:extLst>
            <a:ext uri="{FF2B5EF4-FFF2-40B4-BE49-F238E27FC236}">
              <a16:creationId xmlns:a16="http://schemas.microsoft.com/office/drawing/2014/main" id="{00000000-0008-0000-0E00-0000E5000000}"/>
            </a:ext>
          </a:extLst>
        </xdr:cNvPr>
        <xdr:cNvSpPr/>
      </xdr:nvSpPr>
      <xdr:spPr>
        <a:xfrm>
          <a:off x="4584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17780</xdr:rowOff>
    </xdr:from>
    <xdr:to>
      <xdr:col>5</xdr:col>
      <xdr:colOff>409575</xdr:colOff>
      <xdr:row>104</xdr:row>
      <xdr:rowOff>119380</xdr:rowOff>
    </xdr:to>
    <xdr:sp macro="" textlink="">
      <xdr:nvSpPr>
        <xdr:cNvPr id="230" name="フローチャート : 判断 229">
          <a:extLst>
            <a:ext uri="{FF2B5EF4-FFF2-40B4-BE49-F238E27FC236}">
              <a16:creationId xmlns:a16="http://schemas.microsoft.com/office/drawing/2014/main" id="{00000000-0008-0000-0E00-0000E6000000}"/>
            </a:ext>
          </a:extLst>
        </xdr:cNvPr>
        <xdr:cNvSpPr/>
      </xdr:nvSpPr>
      <xdr:spPr>
        <a:xfrm>
          <a:off x="3746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135907</xdr:rowOff>
    </xdr:from>
    <xdr:ext cx="405111" cy="259045"/>
    <xdr:sp macro="" textlink="">
      <xdr:nvSpPr>
        <xdr:cNvPr id="231" name="n_1aveValue【市民会館】&#10;有形固定資産減価償却率">
          <a:extLst>
            <a:ext uri="{FF2B5EF4-FFF2-40B4-BE49-F238E27FC236}">
              <a16:creationId xmlns:a16="http://schemas.microsoft.com/office/drawing/2014/main" id="{00000000-0008-0000-0E00-0000E7000000}"/>
            </a:ext>
          </a:extLst>
        </xdr:cNvPr>
        <xdr:cNvSpPr txBox="1"/>
      </xdr:nvSpPr>
      <xdr:spPr>
        <a:xfrm>
          <a:off x="3582043"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13970</xdr:rowOff>
    </xdr:from>
    <xdr:to>
      <xdr:col>5</xdr:col>
      <xdr:colOff>409575</xdr:colOff>
      <xdr:row>108</xdr:row>
      <xdr:rowOff>115570</xdr:rowOff>
    </xdr:to>
    <xdr:sp macro="" textlink="">
      <xdr:nvSpPr>
        <xdr:cNvPr id="237" name="円/楕円 236">
          <a:extLst>
            <a:ext uri="{FF2B5EF4-FFF2-40B4-BE49-F238E27FC236}">
              <a16:creationId xmlns:a16="http://schemas.microsoft.com/office/drawing/2014/main" id="{00000000-0008-0000-0E00-0000ED000000}"/>
            </a:ext>
          </a:extLst>
        </xdr:cNvPr>
        <xdr:cNvSpPr/>
      </xdr:nvSpPr>
      <xdr:spPr>
        <a:xfrm>
          <a:off x="3746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106697</xdr:rowOff>
    </xdr:from>
    <xdr:ext cx="405111" cy="259045"/>
    <xdr:sp macro="" textlink="">
      <xdr:nvSpPr>
        <xdr:cNvPr id="238" name="n_1mainValue【市民会館】&#10;有形固定資産減価償却率">
          <a:extLst>
            <a:ext uri="{FF2B5EF4-FFF2-40B4-BE49-F238E27FC236}">
              <a16:creationId xmlns:a16="http://schemas.microsoft.com/office/drawing/2014/main" id="{00000000-0008-0000-0E00-0000EE000000}"/>
            </a:ext>
          </a:extLst>
        </xdr:cNvPr>
        <xdr:cNvSpPr txBox="1"/>
      </xdr:nvSpPr>
      <xdr:spPr>
        <a:xfrm>
          <a:off x="3582043" y="186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39" name="正方形/長方形 238">
          <a:extLst>
            <a:ext uri="{FF2B5EF4-FFF2-40B4-BE49-F238E27FC236}">
              <a16:creationId xmlns:a16="http://schemas.microsoft.com/office/drawing/2014/main" id="{00000000-0008-0000-0E00-0000EF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1" name="【市民会館】&#10;一人当たり面積グラフ枠">
          <a:extLst>
            <a:ext uri="{FF2B5EF4-FFF2-40B4-BE49-F238E27FC236}">
              <a16:creationId xmlns:a16="http://schemas.microsoft.com/office/drawing/2014/main" id="{00000000-0008-0000-0E00-00000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148589</xdr:rowOff>
    </xdr:from>
    <xdr:to>
      <xdr:col>15</xdr:col>
      <xdr:colOff>180340</xdr:colOff>
      <xdr:row>108</xdr:row>
      <xdr:rowOff>76200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flipV="1">
          <a:off x="10476865" y="17122139"/>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80027</xdr:rowOff>
    </xdr:from>
    <xdr:ext cx="469744" cy="259045"/>
    <xdr:sp macro="" textlink="">
      <xdr:nvSpPr>
        <xdr:cNvPr id="263" name="【市民会館】&#10;一人当たり面積最小値テキスト">
          <a:extLst>
            <a:ext uri="{FF2B5EF4-FFF2-40B4-BE49-F238E27FC236}">
              <a16:creationId xmlns:a16="http://schemas.microsoft.com/office/drawing/2014/main" id="{00000000-0008-0000-0E00-000007010000}"/>
            </a:ext>
          </a:extLst>
        </xdr:cNvPr>
        <xdr:cNvSpPr txBox="1"/>
      </xdr:nvSpPr>
      <xdr:spPr>
        <a:xfrm>
          <a:off x="105664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108</xdr:row>
      <xdr:rowOff>76200</xdr:rowOff>
    </xdr:from>
    <xdr:to>
      <xdr:col>15</xdr:col>
      <xdr:colOff>269875</xdr:colOff>
      <xdr:row>108</xdr:row>
      <xdr:rowOff>76200</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95266</xdr:rowOff>
    </xdr:from>
    <xdr:ext cx="469744" cy="259045"/>
    <xdr:sp macro="" textlink="">
      <xdr:nvSpPr>
        <xdr:cNvPr id="265" name="【市民会館】&#10;一人当たり面積最大値テキスト">
          <a:extLst>
            <a:ext uri="{FF2B5EF4-FFF2-40B4-BE49-F238E27FC236}">
              <a16:creationId xmlns:a16="http://schemas.microsoft.com/office/drawing/2014/main" id="{00000000-0008-0000-0E00-000009010000}"/>
            </a:ext>
          </a:extLst>
        </xdr:cNvPr>
        <xdr:cNvSpPr txBox="1"/>
      </xdr:nvSpPr>
      <xdr:spPr>
        <a:xfrm>
          <a:off x="105664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0.406</a:t>
          </a:r>
          <a:endParaRPr kumimoji="1" lang="ja-JP" altLang="en-US" sz="1000" b="1">
            <a:latin typeface="ＭＳ Ｐゴシック"/>
          </a:endParaRPr>
        </a:p>
      </xdr:txBody>
    </xdr:sp>
    <xdr:clientData/>
  </xdr:oneCellAnchor>
  <xdr:twoCellAnchor>
    <xdr:from>
      <xdr:col>15</xdr:col>
      <xdr:colOff>92075</xdr:colOff>
      <xdr:row>99</xdr:row>
      <xdr:rowOff>148589</xdr:rowOff>
    </xdr:from>
    <xdr:to>
      <xdr:col>15</xdr:col>
      <xdr:colOff>269875</xdr:colOff>
      <xdr:row>99</xdr:row>
      <xdr:rowOff>148589</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102888</xdr:rowOff>
    </xdr:from>
    <xdr:ext cx="469744" cy="259045"/>
    <xdr:sp macro="" textlink="">
      <xdr:nvSpPr>
        <xdr:cNvPr id="267" name="【市民会館】&#10;一人当たり面積平均値テキスト">
          <a:extLst>
            <a:ext uri="{FF2B5EF4-FFF2-40B4-BE49-F238E27FC236}">
              <a16:creationId xmlns:a16="http://schemas.microsoft.com/office/drawing/2014/main" id="{00000000-0008-0000-0E00-00000B010000}"/>
            </a:ext>
          </a:extLst>
        </xdr:cNvPr>
        <xdr:cNvSpPr txBox="1"/>
      </xdr:nvSpPr>
      <xdr:spPr>
        <a:xfrm>
          <a:off x="10566400" y="17762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0.219</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124461</xdr:rowOff>
    </xdr:from>
    <xdr:to>
      <xdr:col>15</xdr:col>
      <xdr:colOff>231775</xdr:colOff>
      <xdr:row>104</xdr:row>
      <xdr:rowOff>54611</xdr:rowOff>
    </xdr:to>
    <xdr:sp macro="" textlink="">
      <xdr:nvSpPr>
        <xdr:cNvPr id="268" name="フローチャート : 判断 267">
          <a:extLst>
            <a:ext uri="{FF2B5EF4-FFF2-40B4-BE49-F238E27FC236}">
              <a16:creationId xmlns:a16="http://schemas.microsoft.com/office/drawing/2014/main" id="{00000000-0008-0000-0E00-00000C010000}"/>
            </a:ext>
          </a:extLst>
        </xdr:cNvPr>
        <xdr:cNvSpPr/>
      </xdr:nvSpPr>
      <xdr:spPr>
        <a:xfrm>
          <a:off x="10426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124461</xdr:rowOff>
    </xdr:from>
    <xdr:to>
      <xdr:col>14</xdr:col>
      <xdr:colOff>79375</xdr:colOff>
      <xdr:row>105</xdr:row>
      <xdr:rowOff>54611</xdr:rowOff>
    </xdr:to>
    <xdr:sp macro="" textlink="">
      <xdr:nvSpPr>
        <xdr:cNvPr id="269" name="フローチャート : 判断 268">
          <a:extLst>
            <a:ext uri="{FF2B5EF4-FFF2-40B4-BE49-F238E27FC236}">
              <a16:creationId xmlns:a16="http://schemas.microsoft.com/office/drawing/2014/main" id="{00000000-0008-0000-0E00-00000D010000}"/>
            </a:ext>
          </a:extLst>
        </xdr:cNvPr>
        <xdr:cNvSpPr/>
      </xdr:nvSpPr>
      <xdr:spPr>
        <a:xfrm>
          <a:off x="9588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45738</xdr:rowOff>
    </xdr:from>
    <xdr:ext cx="469744" cy="259045"/>
    <xdr:sp macro="" textlink="">
      <xdr:nvSpPr>
        <xdr:cNvPr id="270" name="n_1aveValue【市民会館】&#10;一人当たり面積">
          <a:extLst>
            <a:ext uri="{FF2B5EF4-FFF2-40B4-BE49-F238E27FC236}">
              <a16:creationId xmlns:a16="http://schemas.microsoft.com/office/drawing/2014/main" id="{00000000-0008-0000-0E00-00000E010000}"/>
            </a:ext>
          </a:extLst>
        </xdr:cNvPr>
        <xdr:cNvSpPr txBox="1"/>
      </xdr:nvSpPr>
      <xdr:spPr>
        <a:xfrm>
          <a:off x="93917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0.174</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44450</xdr:rowOff>
    </xdr:from>
    <xdr:to>
      <xdr:col>14</xdr:col>
      <xdr:colOff>79375</xdr:colOff>
      <xdr:row>100</xdr:row>
      <xdr:rowOff>146050</xdr:rowOff>
    </xdr:to>
    <xdr:sp macro="" textlink="">
      <xdr:nvSpPr>
        <xdr:cNvPr id="276" name="円/楕円 275">
          <a:extLst>
            <a:ext uri="{FF2B5EF4-FFF2-40B4-BE49-F238E27FC236}">
              <a16:creationId xmlns:a16="http://schemas.microsoft.com/office/drawing/2014/main" id="{00000000-0008-0000-0E00-000014010000}"/>
            </a:ext>
          </a:extLst>
        </xdr:cNvPr>
        <xdr:cNvSpPr/>
      </xdr:nvSpPr>
      <xdr:spPr>
        <a:xfrm>
          <a:off x="9588500" y="1718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162577</xdr:rowOff>
    </xdr:from>
    <xdr:ext cx="469744" cy="259045"/>
    <xdr:sp macro="" textlink="">
      <xdr:nvSpPr>
        <xdr:cNvPr id="277" name="n_1mainValue【市民会館】&#10;一人当たり面積">
          <a:extLst>
            <a:ext uri="{FF2B5EF4-FFF2-40B4-BE49-F238E27FC236}">
              <a16:creationId xmlns:a16="http://schemas.microsoft.com/office/drawing/2014/main" id="{00000000-0008-0000-0E00-000015010000}"/>
            </a:ext>
          </a:extLst>
        </xdr:cNvPr>
        <xdr:cNvSpPr txBox="1"/>
      </xdr:nvSpPr>
      <xdr:spPr>
        <a:xfrm>
          <a:off x="9391727" y="1696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99" name="【一般廃棄物処理施設】&#10;有形固定資産減価償却率グラフ枠">
          <a:extLst>
            <a:ext uri="{FF2B5EF4-FFF2-40B4-BE49-F238E27FC236}">
              <a16:creationId xmlns:a16="http://schemas.microsoft.com/office/drawing/2014/main" id="{00000000-0008-0000-0E00-00002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34</xdr:row>
      <xdr:rowOff>151130</xdr:rowOff>
    </xdr:from>
    <xdr:to>
      <xdr:col>22</xdr:col>
      <xdr:colOff>415925</xdr:colOff>
      <xdr:row>35</xdr:row>
      <xdr:rowOff>81280</xdr:rowOff>
    </xdr:to>
    <xdr:sp macro="" textlink="">
      <xdr:nvSpPr>
        <xdr:cNvPr id="300" name="フローチャート : 判断 299">
          <a:extLst>
            <a:ext uri="{FF2B5EF4-FFF2-40B4-BE49-F238E27FC236}">
              <a16:creationId xmlns:a16="http://schemas.microsoft.com/office/drawing/2014/main" id="{00000000-0008-0000-0E00-00002C010000}"/>
            </a:ext>
          </a:extLst>
        </xdr:cNvPr>
        <xdr:cNvSpPr/>
      </xdr:nvSpPr>
      <xdr:spPr>
        <a:xfrm>
          <a:off x="15430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97807</xdr:rowOff>
    </xdr:from>
    <xdr:ext cx="405111" cy="259045"/>
    <xdr:sp macro="" textlink="">
      <xdr:nvSpPr>
        <xdr:cNvPr id="301" name="n_1aveValue【一般廃棄物処理施設】&#10;有形固定資産減価償却率">
          <a:extLst>
            <a:ext uri="{FF2B5EF4-FFF2-40B4-BE49-F238E27FC236}">
              <a16:creationId xmlns:a16="http://schemas.microsoft.com/office/drawing/2014/main" id="{00000000-0008-0000-0E00-00002D010000}"/>
            </a:ext>
          </a:extLst>
        </xdr:cNvPr>
        <xdr:cNvSpPr txBox="1"/>
      </xdr:nvSpPr>
      <xdr:spPr>
        <a:xfrm>
          <a:off x="15266043"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82550</xdr:rowOff>
    </xdr:from>
    <xdr:to>
      <xdr:col>22</xdr:col>
      <xdr:colOff>415925</xdr:colOff>
      <xdr:row>41</xdr:row>
      <xdr:rowOff>12700</xdr:rowOff>
    </xdr:to>
    <xdr:sp macro="" textlink="">
      <xdr:nvSpPr>
        <xdr:cNvPr id="307" name="円/楕円 306">
          <a:extLst>
            <a:ext uri="{FF2B5EF4-FFF2-40B4-BE49-F238E27FC236}">
              <a16:creationId xmlns:a16="http://schemas.microsoft.com/office/drawing/2014/main" id="{00000000-0008-0000-0E00-000033010000}"/>
            </a:ext>
          </a:extLst>
        </xdr:cNvPr>
        <xdr:cNvSpPr/>
      </xdr:nvSpPr>
      <xdr:spPr>
        <a:xfrm>
          <a:off x="15430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3827</xdr:rowOff>
    </xdr:from>
    <xdr:ext cx="405111" cy="259045"/>
    <xdr:sp macro="" textlink="">
      <xdr:nvSpPr>
        <xdr:cNvPr id="308" name="n_1mainValue【一般廃棄物処理施設】&#10;有形固定資産減価償却率">
          <a:extLst>
            <a:ext uri="{FF2B5EF4-FFF2-40B4-BE49-F238E27FC236}">
              <a16:creationId xmlns:a16="http://schemas.microsoft.com/office/drawing/2014/main" id="{00000000-0008-0000-0E00-000034010000}"/>
            </a:ext>
          </a:extLst>
        </xdr:cNvPr>
        <xdr:cNvSpPr txBox="1"/>
      </xdr:nvSpPr>
      <xdr:spPr>
        <a:xfrm>
          <a:off x="15266043"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29" name="【一般廃棄物処理施設】&#10;一人当たり有形固定資産（償却資産）額グラフ枠">
          <a:extLst>
            <a:ext uri="{FF2B5EF4-FFF2-40B4-BE49-F238E27FC236}">
              <a16:creationId xmlns:a16="http://schemas.microsoft.com/office/drawing/2014/main" id="{00000000-0008-0000-0E00-00004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96101</xdr:rowOff>
    </xdr:from>
    <xdr:to>
      <xdr:col>31</xdr:col>
      <xdr:colOff>85725</xdr:colOff>
      <xdr:row>34</xdr:row>
      <xdr:rowOff>26251</xdr:rowOff>
    </xdr:to>
    <xdr:sp macro="" textlink="">
      <xdr:nvSpPr>
        <xdr:cNvPr id="330" name="フローチャート : 判断 329">
          <a:extLst>
            <a:ext uri="{FF2B5EF4-FFF2-40B4-BE49-F238E27FC236}">
              <a16:creationId xmlns:a16="http://schemas.microsoft.com/office/drawing/2014/main" id="{00000000-0008-0000-0E00-00004A010000}"/>
            </a:ext>
          </a:extLst>
        </xdr:cNvPr>
        <xdr:cNvSpPr/>
      </xdr:nvSpPr>
      <xdr:spPr>
        <a:xfrm>
          <a:off x="21272500" y="575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32</xdr:row>
      <xdr:rowOff>42778</xdr:rowOff>
    </xdr:from>
    <xdr:ext cx="599010" cy="259045"/>
    <xdr:sp macro="" textlink="">
      <xdr:nvSpPr>
        <xdr:cNvPr id="331" name="n_1aveValue【一般廃棄物処理施設】&#10;一人当たり有形固定資産（償却資産）額">
          <a:extLst>
            <a:ext uri="{FF2B5EF4-FFF2-40B4-BE49-F238E27FC236}">
              <a16:creationId xmlns:a16="http://schemas.microsoft.com/office/drawing/2014/main" id="{00000000-0008-0000-0E00-00004B010000}"/>
            </a:ext>
          </a:extLst>
        </xdr:cNvPr>
        <xdr:cNvSpPr txBox="1"/>
      </xdr:nvSpPr>
      <xdr:spPr>
        <a:xfrm>
          <a:off x="21011094" y="552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112,933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151029</xdr:rowOff>
    </xdr:from>
    <xdr:to>
      <xdr:col>31</xdr:col>
      <xdr:colOff>85725</xdr:colOff>
      <xdr:row>42</xdr:row>
      <xdr:rowOff>81179</xdr:rowOff>
    </xdr:to>
    <xdr:sp macro="" textlink="">
      <xdr:nvSpPr>
        <xdr:cNvPr id="337" name="円/楕円 336">
          <a:extLst>
            <a:ext uri="{FF2B5EF4-FFF2-40B4-BE49-F238E27FC236}">
              <a16:creationId xmlns:a16="http://schemas.microsoft.com/office/drawing/2014/main" id="{00000000-0008-0000-0E00-000051010000}"/>
            </a:ext>
          </a:extLst>
        </xdr:cNvPr>
        <xdr:cNvSpPr/>
      </xdr:nvSpPr>
      <xdr:spPr>
        <a:xfrm>
          <a:off x="21272500" y="718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42</xdr:row>
      <xdr:rowOff>72306</xdr:rowOff>
    </xdr:from>
    <xdr:ext cx="378565" cy="259045"/>
    <xdr:sp macro="" textlink="">
      <xdr:nvSpPr>
        <xdr:cNvPr id="338" name="n_1mainValue【一般廃棄物処理施設】&#10;一人当たり有形固定資産（償却資産）額">
          <a:extLst>
            <a:ext uri="{FF2B5EF4-FFF2-40B4-BE49-F238E27FC236}">
              <a16:creationId xmlns:a16="http://schemas.microsoft.com/office/drawing/2014/main" id="{00000000-0008-0000-0E00-000052010000}"/>
            </a:ext>
          </a:extLst>
        </xdr:cNvPr>
        <xdr:cNvSpPr txBox="1"/>
      </xdr:nvSpPr>
      <xdr:spPr>
        <a:xfrm>
          <a:off x="21121317" y="7273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62" name="【保健センター・保健所】&#10;有形固定資産減価償却率グラフ枠">
          <a:extLst>
            <a:ext uri="{FF2B5EF4-FFF2-40B4-BE49-F238E27FC236}">
              <a16:creationId xmlns:a16="http://schemas.microsoft.com/office/drawing/2014/main" id="{00000000-0008-0000-0E00-00006A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63</xdr:row>
      <xdr:rowOff>148590</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16318864" y="96012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152417</xdr:rowOff>
    </xdr:from>
    <xdr:ext cx="405111" cy="259045"/>
    <xdr:sp macro="" textlink="">
      <xdr:nvSpPr>
        <xdr:cNvPr id="364" name="【保健センター・保健所】&#10;有形固定資産減価償却率最小値テキスト">
          <a:extLst>
            <a:ext uri="{FF2B5EF4-FFF2-40B4-BE49-F238E27FC236}">
              <a16:creationId xmlns:a16="http://schemas.microsoft.com/office/drawing/2014/main" id="{00000000-0008-0000-0E00-00006C010000}"/>
            </a:ext>
          </a:extLst>
        </xdr:cNvPr>
        <xdr:cNvSpPr txBox="1"/>
      </xdr:nvSpPr>
      <xdr:spPr>
        <a:xfrm>
          <a:off x="164084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23</xdr:col>
      <xdr:colOff>428625</xdr:colOff>
      <xdr:row>63</xdr:row>
      <xdr:rowOff>148590</xdr:rowOff>
    </xdr:from>
    <xdr:to>
      <xdr:col>23</xdr:col>
      <xdr:colOff>606425</xdr:colOff>
      <xdr:row>63</xdr:row>
      <xdr:rowOff>148590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16230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366" name="【保健センター・保健所】&#10;有形固定資産減価償却率最大値テキスト">
          <a:extLst>
            <a:ext uri="{FF2B5EF4-FFF2-40B4-BE49-F238E27FC236}">
              <a16:creationId xmlns:a16="http://schemas.microsoft.com/office/drawing/2014/main" id="{00000000-0008-0000-0E00-00006E010000}"/>
            </a:ext>
          </a:extLst>
        </xdr:cNvPr>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110507</xdr:rowOff>
    </xdr:from>
    <xdr:ext cx="405111" cy="259045"/>
    <xdr:sp macro="" textlink="">
      <xdr:nvSpPr>
        <xdr:cNvPr id="368" name="【保健センター・保健所】&#10;有形固定資産減価償却率平均値テキスト">
          <a:extLst>
            <a:ext uri="{FF2B5EF4-FFF2-40B4-BE49-F238E27FC236}">
              <a16:creationId xmlns:a16="http://schemas.microsoft.com/office/drawing/2014/main" id="{00000000-0008-0000-0E00-000070010000}"/>
            </a:ext>
          </a:extLst>
        </xdr:cNvPr>
        <xdr:cNvSpPr txBox="1"/>
      </xdr:nvSpPr>
      <xdr:spPr>
        <a:xfrm>
          <a:off x="16408400" y="10568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132080</xdr:rowOff>
    </xdr:from>
    <xdr:to>
      <xdr:col>23</xdr:col>
      <xdr:colOff>568325</xdr:colOff>
      <xdr:row>62</xdr:row>
      <xdr:rowOff>62230</xdr:rowOff>
    </xdr:to>
    <xdr:sp macro="" textlink="">
      <xdr:nvSpPr>
        <xdr:cNvPr id="369" name="フローチャート : 判断 368">
          <a:extLst>
            <a:ext uri="{FF2B5EF4-FFF2-40B4-BE49-F238E27FC236}">
              <a16:creationId xmlns:a16="http://schemas.microsoft.com/office/drawing/2014/main" id="{00000000-0008-0000-0E00-000071010000}"/>
            </a:ext>
          </a:extLst>
        </xdr:cNvPr>
        <xdr:cNvSpPr/>
      </xdr:nvSpPr>
      <xdr:spPr>
        <a:xfrm>
          <a:off x="162687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78740</xdr:rowOff>
    </xdr:from>
    <xdr:to>
      <xdr:col>22</xdr:col>
      <xdr:colOff>415925</xdr:colOff>
      <xdr:row>63</xdr:row>
      <xdr:rowOff>8890</xdr:rowOff>
    </xdr:to>
    <xdr:sp macro="" textlink="">
      <xdr:nvSpPr>
        <xdr:cNvPr id="370" name="フローチャート : 判断 369">
          <a:extLst>
            <a:ext uri="{FF2B5EF4-FFF2-40B4-BE49-F238E27FC236}">
              <a16:creationId xmlns:a16="http://schemas.microsoft.com/office/drawing/2014/main" id="{00000000-0008-0000-0E00-000072010000}"/>
            </a:ext>
          </a:extLst>
        </xdr:cNvPr>
        <xdr:cNvSpPr/>
      </xdr:nvSpPr>
      <xdr:spPr>
        <a:xfrm>
          <a:off x="154305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25417</xdr:rowOff>
    </xdr:from>
    <xdr:ext cx="405111" cy="259045"/>
    <xdr:sp macro="" textlink="">
      <xdr:nvSpPr>
        <xdr:cNvPr id="371" name="n_1aveValue【保健センター・保健所】&#10;有形固定資産減価償却率">
          <a:extLst>
            <a:ext uri="{FF2B5EF4-FFF2-40B4-BE49-F238E27FC236}">
              <a16:creationId xmlns:a16="http://schemas.microsoft.com/office/drawing/2014/main" id="{00000000-0008-0000-0E00-000073010000}"/>
            </a:ext>
          </a:extLst>
        </xdr:cNvPr>
        <xdr:cNvSpPr txBox="1"/>
      </xdr:nvSpPr>
      <xdr:spPr>
        <a:xfrm>
          <a:off x="15266043" y="10483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52070</xdr:rowOff>
    </xdr:from>
    <xdr:to>
      <xdr:col>22</xdr:col>
      <xdr:colOff>415925</xdr:colOff>
      <xdr:row>63</xdr:row>
      <xdr:rowOff>153670</xdr:rowOff>
    </xdr:to>
    <xdr:sp macro="" textlink="">
      <xdr:nvSpPr>
        <xdr:cNvPr id="377" name="円/楕円 376">
          <a:extLst>
            <a:ext uri="{FF2B5EF4-FFF2-40B4-BE49-F238E27FC236}">
              <a16:creationId xmlns:a16="http://schemas.microsoft.com/office/drawing/2014/main" id="{00000000-0008-0000-0E00-000079010000}"/>
            </a:ext>
          </a:extLst>
        </xdr:cNvPr>
        <xdr:cNvSpPr/>
      </xdr:nvSpPr>
      <xdr:spPr>
        <a:xfrm>
          <a:off x="15430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144797</xdr:rowOff>
    </xdr:from>
    <xdr:ext cx="405111" cy="259045"/>
    <xdr:sp macro="" textlink="">
      <xdr:nvSpPr>
        <xdr:cNvPr id="378" name="n_1mainValue【保健センター・保健所】&#10;有形固定資産減価償却率">
          <a:extLst>
            <a:ext uri="{FF2B5EF4-FFF2-40B4-BE49-F238E27FC236}">
              <a16:creationId xmlns:a16="http://schemas.microsoft.com/office/drawing/2014/main" id="{00000000-0008-0000-0E00-00007A010000}"/>
            </a:ext>
          </a:extLst>
        </xdr:cNvPr>
        <xdr:cNvSpPr txBox="1"/>
      </xdr:nvSpPr>
      <xdr:spPr>
        <a:xfrm>
          <a:off x="15266043"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99" name="【保健センター・保健所】&#10;一人当たり面積グラフ枠">
          <a:extLst>
            <a:ext uri="{FF2B5EF4-FFF2-40B4-BE49-F238E27FC236}">
              <a16:creationId xmlns:a16="http://schemas.microsoft.com/office/drawing/2014/main" id="{00000000-0008-0000-0E00-00008F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61722</xdr:rowOff>
    </xdr:from>
    <xdr:to>
      <xdr:col>32</xdr:col>
      <xdr:colOff>186689</xdr:colOff>
      <xdr:row>63</xdr:row>
      <xdr:rowOff>11430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flipV="1">
          <a:off x="22160864" y="983437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15257</xdr:rowOff>
    </xdr:from>
    <xdr:ext cx="469744" cy="259045"/>
    <xdr:sp macro="" textlink="">
      <xdr:nvSpPr>
        <xdr:cNvPr id="401" name="【保健センター・保健所】&#10;一人当たり面積最小値テキスト">
          <a:extLst>
            <a:ext uri="{FF2B5EF4-FFF2-40B4-BE49-F238E27FC236}">
              <a16:creationId xmlns:a16="http://schemas.microsoft.com/office/drawing/2014/main" id="{00000000-0008-0000-0E00-000091010000}"/>
            </a:ext>
          </a:extLst>
        </xdr:cNvPr>
        <xdr:cNvSpPr txBox="1"/>
      </xdr:nvSpPr>
      <xdr:spPr>
        <a:xfrm>
          <a:off x="222504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32</xdr:col>
      <xdr:colOff>98425</xdr:colOff>
      <xdr:row>63</xdr:row>
      <xdr:rowOff>11430</xdr:rowOff>
    </xdr:from>
    <xdr:to>
      <xdr:col>32</xdr:col>
      <xdr:colOff>276225</xdr:colOff>
      <xdr:row>63</xdr:row>
      <xdr:rowOff>11430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8399</xdr:rowOff>
    </xdr:from>
    <xdr:ext cx="469744" cy="259045"/>
    <xdr:sp macro="" textlink="">
      <xdr:nvSpPr>
        <xdr:cNvPr id="403" name="【保健センター・保健所】&#10;一人当たり面積最大値テキスト">
          <a:extLst>
            <a:ext uri="{FF2B5EF4-FFF2-40B4-BE49-F238E27FC236}">
              <a16:creationId xmlns:a16="http://schemas.microsoft.com/office/drawing/2014/main" id="{00000000-0008-0000-0E00-000093010000}"/>
            </a:ext>
          </a:extLst>
        </xdr:cNvPr>
        <xdr:cNvSpPr txBox="1"/>
      </xdr:nvSpPr>
      <xdr:spPr>
        <a:xfrm>
          <a:off x="22250400" y="960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0.249</a:t>
          </a:r>
          <a:endParaRPr kumimoji="1" lang="ja-JP" altLang="en-US" sz="1000" b="1">
            <a:latin typeface="ＭＳ Ｐゴシック"/>
          </a:endParaRPr>
        </a:p>
      </xdr:txBody>
    </xdr:sp>
    <xdr:clientData/>
  </xdr:oneCellAnchor>
  <xdr:twoCellAnchor>
    <xdr:from>
      <xdr:col>32</xdr:col>
      <xdr:colOff>98425</xdr:colOff>
      <xdr:row>57</xdr:row>
      <xdr:rowOff>61722</xdr:rowOff>
    </xdr:from>
    <xdr:to>
      <xdr:col>32</xdr:col>
      <xdr:colOff>276225</xdr:colOff>
      <xdr:row>57</xdr:row>
      <xdr:rowOff>61722</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22072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69359</xdr:rowOff>
    </xdr:from>
    <xdr:ext cx="469744" cy="259045"/>
    <xdr:sp macro="" textlink="">
      <xdr:nvSpPr>
        <xdr:cNvPr id="405" name="【保健センター・保健所】&#10;一人当たり面積平均値テキスト">
          <a:extLst>
            <a:ext uri="{FF2B5EF4-FFF2-40B4-BE49-F238E27FC236}">
              <a16:creationId xmlns:a16="http://schemas.microsoft.com/office/drawing/2014/main" id="{00000000-0008-0000-0E00-000095010000}"/>
            </a:ext>
          </a:extLst>
        </xdr:cNvPr>
        <xdr:cNvSpPr txBox="1"/>
      </xdr:nvSpPr>
      <xdr:spPr>
        <a:xfrm>
          <a:off x="22250400" y="103563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90932</xdr:rowOff>
    </xdr:from>
    <xdr:to>
      <xdr:col>32</xdr:col>
      <xdr:colOff>238125</xdr:colOff>
      <xdr:row>61</xdr:row>
      <xdr:rowOff>21082</xdr:rowOff>
    </xdr:to>
    <xdr:sp macro="" textlink="">
      <xdr:nvSpPr>
        <xdr:cNvPr id="406" name="フローチャート : 判断 405">
          <a:extLst>
            <a:ext uri="{FF2B5EF4-FFF2-40B4-BE49-F238E27FC236}">
              <a16:creationId xmlns:a16="http://schemas.microsoft.com/office/drawing/2014/main" id="{00000000-0008-0000-0E00-000096010000}"/>
            </a:ext>
          </a:extLst>
        </xdr:cNvPr>
        <xdr:cNvSpPr/>
      </xdr:nvSpPr>
      <xdr:spPr>
        <a:xfrm>
          <a:off x="221107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42926</xdr:rowOff>
    </xdr:from>
    <xdr:to>
      <xdr:col>31</xdr:col>
      <xdr:colOff>85725</xdr:colOff>
      <xdr:row>61</xdr:row>
      <xdr:rowOff>144526</xdr:rowOff>
    </xdr:to>
    <xdr:sp macro="" textlink="">
      <xdr:nvSpPr>
        <xdr:cNvPr id="407" name="フローチャート : 判断 406">
          <a:extLst>
            <a:ext uri="{FF2B5EF4-FFF2-40B4-BE49-F238E27FC236}">
              <a16:creationId xmlns:a16="http://schemas.microsoft.com/office/drawing/2014/main" id="{00000000-0008-0000-0E00-000097010000}"/>
            </a:ext>
          </a:extLst>
        </xdr:cNvPr>
        <xdr:cNvSpPr/>
      </xdr:nvSpPr>
      <xdr:spPr>
        <a:xfrm>
          <a:off x="21272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161053</xdr:rowOff>
    </xdr:from>
    <xdr:ext cx="469744" cy="259045"/>
    <xdr:sp macro="" textlink="">
      <xdr:nvSpPr>
        <xdr:cNvPr id="408" name="n_1aveValue【保健センター・保健所】&#10;一人当たり面積">
          <a:extLst>
            <a:ext uri="{FF2B5EF4-FFF2-40B4-BE49-F238E27FC236}">
              <a16:creationId xmlns:a16="http://schemas.microsoft.com/office/drawing/2014/main" id="{00000000-0008-0000-0E00-000098010000}"/>
            </a:ext>
          </a:extLst>
        </xdr:cNvPr>
        <xdr:cNvSpPr txBox="1"/>
      </xdr:nvSpPr>
      <xdr:spPr>
        <a:xfrm>
          <a:off x="210757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68072</xdr:rowOff>
    </xdr:from>
    <xdr:to>
      <xdr:col>31</xdr:col>
      <xdr:colOff>85725</xdr:colOff>
      <xdr:row>62</xdr:row>
      <xdr:rowOff>169672</xdr:rowOff>
    </xdr:to>
    <xdr:sp macro="" textlink="">
      <xdr:nvSpPr>
        <xdr:cNvPr id="414" name="円/楕円 413">
          <a:extLst>
            <a:ext uri="{FF2B5EF4-FFF2-40B4-BE49-F238E27FC236}">
              <a16:creationId xmlns:a16="http://schemas.microsoft.com/office/drawing/2014/main" id="{00000000-0008-0000-0E00-00009E010000}"/>
            </a:ext>
          </a:extLst>
        </xdr:cNvPr>
        <xdr:cNvSpPr/>
      </xdr:nvSpPr>
      <xdr:spPr>
        <a:xfrm>
          <a:off x="21272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160799</xdr:rowOff>
    </xdr:from>
    <xdr:ext cx="469744" cy="259045"/>
    <xdr:sp macro="" textlink="">
      <xdr:nvSpPr>
        <xdr:cNvPr id="415" name="n_1mainValue【保健センター・保健所】&#10;一人当たり面積">
          <a:extLst>
            <a:ext uri="{FF2B5EF4-FFF2-40B4-BE49-F238E27FC236}">
              <a16:creationId xmlns:a16="http://schemas.microsoft.com/office/drawing/2014/main" id="{00000000-0008-0000-0E00-00009F010000}"/>
            </a:ext>
          </a:extLst>
        </xdr:cNvPr>
        <xdr:cNvSpPr txBox="1"/>
      </xdr:nvSpPr>
      <xdr:spPr>
        <a:xfrm>
          <a:off x="210757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37" name="【消防施設】&#10;有形固定資産減価償却率グラフ枠">
          <a:extLst>
            <a:ext uri="{FF2B5EF4-FFF2-40B4-BE49-F238E27FC236}">
              <a16:creationId xmlns:a16="http://schemas.microsoft.com/office/drawing/2014/main" id="{00000000-0008-0000-0E00-0000B5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65532</xdr:rowOff>
    </xdr:from>
    <xdr:to>
      <xdr:col>23</xdr:col>
      <xdr:colOff>516889</xdr:colOff>
      <xdr:row>83</xdr:row>
      <xdr:rowOff>163830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flipV="1">
          <a:off x="16318864" y="1343863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167657</xdr:rowOff>
    </xdr:from>
    <xdr:ext cx="405111" cy="259045"/>
    <xdr:sp macro="" textlink="">
      <xdr:nvSpPr>
        <xdr:cNvPr id="439" name="【消防施設】&#10;有形固定資産減価償却率最小値テキスト">
          <a:extLst>
            <a:ext uri="{FF2B5EF4-FFF2-40B4-BE49-F238E27FC236}">
              <a16:creationId xmlns:a16="http://schemas.microsoft.com/office/drawing/2014/main" id="{00000000-0008-0000-0E00-0000B7010000}"/>
            </a:ext>
          </a:extLst>
        </xdr:cNvPr>
        <xdr:cNvSpPr txBox="1"/>
      </xdr:nvSpPr>
      <xdr:spPr>
        <a:xfrm>
          <a:off x="16408400"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83</xdr:row>
      <xdr:rowOff>163830</xdr:rowOff>
    </xdr:from>
    <xdr:to>
      <xdr:col>23</xdr:col>
      <xdr:colOff>606425</xdr:colOff>
      <xdr:row>83</xdr:row>
      <xdr:rowOff>163830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6230600" y="143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12209</xdr:rowOff>
    </xdr:from>
    <xdr:ext cx="405111" cy="259045"/>
    <xdr:sp macro="" textlink="">
      <xdr:nvSpPr>
        <xdr:cNvPr id="441" name="【消防施設】&#10;有形固定資産減価償却率最大値テキスト">
          <a:extLst>
            <a:ext uri="{FF2B5EF4-FFF2-40B4-BE49-F238E27FC236}">
              <a16:creationId xmlns:a16="http://schemas.microsoft.com/office/drawing/2014/main" id="{00000000-0008-0000-0E00-0000B9010000}"/>
            </a:ext>
          </a:extLst>
        </xdr:cNvPr>
        <xdr:cNvSpPr txBox="1"/>
      </xdr:nvSpPr>
      <xdr:spPr>
        <a:xfrm>
          <a:off x="16408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428625</xdr:colOff>
      <xdr:row>78</xdr:row>
      <xdr:rowOff>65532</xdr:rowOff>
    </xdr:from>
    <xdr:to>
      <xdr:col>23</xdr:col>
      <xdr:colOff>606425</xdr:colOff>
      <xdr:row>78</xdr:row>
      <xdr:rowOff>65532</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6230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118890</xdr:rowOff>
    </xdr:from>
    <xdr:ext cx="405111" cy="259045"/>
    <xdr:sp macro="" textlink="">
      <xdr:nvSpPr>
        <xdr:cNvPr id="443" name="【消防施設】&#10;有形固定資産減価償却率平均値テキスト">
          <a:extLst>
            <a:ext uri="{FF2B5EF4-FFF2-40B4-BE49-F238E27FC236}">
              <a16:creationId xmlns:a16="http://schemas.microsoft.com/office/drawing/2014/main" id="{00000000-0008-0000-0E00-0000BB010000}"/>
            </a:ext>
          </a:extLst>
        </xdr:cNvPr>
        <xdr:cNvSpPr txBox="1"/>
      </xdr:nvSpPr>
      <xdr:spPr>
        <a:xfrm>
          <a:off x="16408400" y="136634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140463</xdr:rowOff>
    </xdr:from>
    <xdr:to>
      <xdr:col>23</xdr:col>
      <xdr:colOff>568325</xdr:colOff>
      <xdr:row>80</xdr:row>
      <xdr:rowOff>70613</xdr:rowOff>
    </xdr:to>
    <xdr:sp macro="" textlink="">
      <xdr:nvSpPr>
        <xdr:cNvPr id="444" name="フローチャート : 判断 443">
          <a:extLst>
            <a:ext uri="{FF2B5EF4-FFF2-40B4-BE49-F238E27FC236}">
              <a16:creationId xmlns:a16="http://schemas.microsoft.com/office/drawing/2014/main" id="{00000000-0008-0000-0E00-0000BC010000}"/>
            </a:ext>
          </a:extLst>
        </xdr:cNvPr>
        <xdr:cNvSpPr/>
      </xdr:nvSpPr>
      <xdr:spPr>
        <a:xfrm>
          <a:off x="162687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115315</xdr:rowOff>
    </xdr:from>
    <xdr:to>
      <xdr:col>22</xdr:col>
      <xdr:colOff>415925</xdr:colOff>
      <xdr:row>83</xdr:row>
      <xdr:rowOff>45465</xdr:rowOff>
    </xdr:to>
    <xdr:sp macro="" textlink="">
      <xdr:nvSpPr>
        <xdr:cNvPr id="445" name="フローチャート : 判断 444">
          <a:extLst>
            <a:ext uri="{FF2B5EF4-FFF2-40B4-BE49-F238E27FC236}">
              <a16:creationId xmlns:a16="http://schemas.microsoft.com/office/drawing/2014/main" id="{00000000-0008-0000-0E00-0000BD010000}"/>
            </a:ext>
          </a:extLst>
        </xdr:cNvPr>
        <xdr:cNvSpPr/>
      </xdr:nvSpPr>
      <xdr:spPr>
        <a:xfrm>
          <a:off x="15430500" y="1417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61992</xdr:rowOff>
    </xdr:from>
    <xdr:ext cx="405111" cy="259045"/>
    <xdr:sp macro="" textlink="">
      <xdr:nvSpPr>
        <xdr:cNvPr id="446" name="n_1aveValue【消防施設】&#10;有形固定資産減価償却率">
          <a:extLst>
            <a:ext uri="{FF2B5EF4-FFF2-40B4-BE49-F238E27FC236}">
              <a16:creationId xmlns:a16="http://schemas.microsoft.com/office/drawing/2014/main" id="{00000000-0008-0000-0E00-0000BE010000}"/>
            </a:ext>
          </a:extLst>
        </xdr:cNvPr>
        <xdr:cNvSpPr txBox="1"/>
      </xdr:nvSpPr>
      <xdr:spPr>
        <a:xfrm>
          <a:off x="15266043" y="1394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28448</xdr:rowOff>
    </xdr:from>
    <xdr:to>
      <xdr:col>22</xdr:col>
      <xdr:colOff>415925</xdr:colOff>
      <xdr:row>84</xdr:row>
      <xdr:rowOff>130048</xdr:rowOff>
    </xdr:to>
    <xdr:sp macro="" textlink="">
      <xdr:nvSpPr>
        <xdr:cNvPr id="452" name="円/楕円 451">
          <a:extLst>
            <a:ext uri="{FF2B5EF4-FFF2-40B4-BE49-F238E27FC236}">
              <a16:creationId xmlns:a16="http://schemas.microsoft.com/office/drawing/2014/main" id="{00000000-0008-0000-0E00-0000C4010000}"/>
            </a:ext>
          </a:extLst>
        </xdr:cNvPr>
        <xdr:cNvSpPr/>
      </xdr:nvSpPr>
      <xdr:spPr>
        <a:xfrm>
          <a:off x="15430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121175</xdr:rowOff>
    </xdr:from>
    <xdr:ext cx="405111" cy="259045"/>
    <xdr:sp macro="" textlink="">
      <xdr:nvSpPr>
        <xdr:cNvPr id="453" name="n_1mainValue【消防施設】&#10;有形固定資産減価償却率">
          <a:extLst>
            <a:ext uri="{FF2B5EF4-FFF2-40B4-BE49-F238E27FC236}">
              <a16:creationId xmlns:a16="http://schemas.microsoft.com/office/drawing/2014/main" id="{00000000-0008-0000-0E00-0000C5010000}"/>
            </a:ext>
          </a:extLst>
        </xdr:cNvPr>
        <xdr:cNvSpPr txBox="1"/>
      </xdr:nvSpPr>
      <xdr:spPr>
        <a:xfrm>
          <a:off x="15266043" y="1452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77" name="【消防施設】&#10;一人当たり面積グラフ枠">
          <a:extLst>
            <a:ext uri="{FF2B5EF4-FFF2-40B4-BE49-F238E27FC236}">
              <a16:creationId xmlns:a16="http://schemas.microsoft.com/office/drawing/2014/main" id="{00000000-0008-0000-0E00-0000DD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80</xdr:row>
      <xdr:rowOff>45720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22160864" y="13502639"/>
          <a:ext cx="0" cy="25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49547</xdr:rowOff>
    </xdr:from>
    <xdr:ext cx="469744" cy="259045"/>
    <xdr:sp macro="" textlink="">
      <xdr:nvSpPr>
        <xdr:cNvPr id="479" name="【消防施設】&#10;一人当たり面積最小値テキスト">
          <a:extLst>
            <a:ext uri="{FF2B5EF4-FFF2-40B4-BE49-F238E27FC236}">
              <a16:creationId xmlns:a16="http://schemas.microsoft.com/office/drawing/2014/main" id="{00000000-0008-0000-0E00-0000DF010000}"/>
            </a:ext>
          </a:extLst>
        </xdr:cNvPr>
        <xdr:cNvSpPr txBox="1"/>
      </xdr:nvSpPr>
      <xdr:spPr>
        <a:xfrm>
          <a:off x="22250400" y="1376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80</xdr:row>
      <xdr:rowOff>45720</xdr:rowOff>
    </xdr:from>
    <xdr:to>
      <xdr:col>32</xdr:col>
      <xdr:colOff>276225</xdr:colOff>
      <xdr:row>80</xdr:row>
      <xdr:rowOff>45720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1376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481" name="【消防施設】&#10;一人当たり面積最大値テキスト">
          <a:extLst>
            <a:ext uri="{FF2B5EF4-FFF2-40B4-BE49-F238E27FC236}">
              <a16:creationId xmlns:a16="http://schemas.microsoft.com/office/drawing/2014/main" id="{00000000-0008-0000-0E00-0000E1010000}"/>
            </a:ext>
          </a:extLst>
        </xdr:cNvPr>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0.228</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79</xdr:row>
      <xdr:rowOff>15257</xdr:rowOff>
    </xdr:from>
    <xdr:ext cx="469744" cy="259045"/>
    <xdr:sp macro="" textlink="">
      <xdr:nvSpPr>
        <xdr:cNvPr id="483" name="【消防施設】&#10;一人当たり面積平均値テキスト">
          <a:extLst>
            <a:ext uri="{FF2B5EF4-FFF2-40B4-BE49-F238E27FC236}">
              <a16:creationId xmlns:a16="http://schemas.microsoft.com/office/drawing/2014/main" id="{00000000-0008-0000-0E00-0000E3010000}"/>
            </a:ext>
          </a:extLst>
        </xdr:cNvPr>
        <xdr:cNvSpPr txBox="1"/>
      </xdr:nvSpPr>
      <xdr:spPr>
        <a:xfrm>
          <a:off x="22250400" y="13559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32</xdr:col>
      <xdr:colOff>136525</xdr:colOff>
      <xdr:row>79</xdr:row>
      <xdr:rowOff>36830</xdr:rowOff>
    </xdr:from>
    <xdr:to>
      <xdr:col>32</xdr:col>
      <xdr:colOff>238125</xdr:colOff>
      <xdr:row>79</xdr:row>
      <xdr:rowOff>138430</xdr:rowOff>
    </xdr:to>
    <xdr:sp macro="" textlink="">
      <xdr:nvSpPr>
        <xdr:cNvPr id="484" name="フローチャート : 判断 483">
          <a:extLst>
            <a:ext uri="{FF2B5EF4-FFF2-40B4-BE49-F238E27FC236}">
              <a16:creationId xmlns:a16="http://schemas.microsoft.com/office/drawing/2014/main" id="{00000000-0008-0000-0E00-0000E4010000}"/>
            </a:ext>
          </a:extLst>
        </xdr:cNvPr>
        <xdr:cNvSpPr/>
      </xdr:nvSpPr>
      <xdr:spPr>
        <a:xfrm>
          <a:off x="22110700" y="135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97789</xdr:rowOff>
    </xdr:from>
    <xdr:to>
      <xdr:col>31</xdr:col>
      <xdr:colOff>85725</xdr:colOff>
      <xdr:row>82</xdr:row>
      <xdr:rowOff>27939</xdr:rowOff>
    </xdr:to>
    <xdr:sp macro="" textlink="">
      <xdr:nvSpPr>
        <xdr:cNvPr id="485" name="フローチャート : 判断 484">
          <a:extLst>
            <a:ext uri="{FF2B5EF4-FFF2-40B4-BE49-F238E27FC236}">
              <a16:creationId xmlns:a16="http://schemas.microsoft.com/office/drawing/2014/main" id="{00000000-0008-0000-0E00-0000E5010000}"/>
            </a:ext>
          </a:extLst>
        </xdr:cNvPr>
        <xdr:cNvSpPr/>
      </xdr:nvSpPr>
      <xdr:spPr>
        <a:xfrm>
          <a:off x="21272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44466</xdr:rowOff>
    </xdr:from>
    <xdr:ext cx="469744" cy="259045"/>
    <xdr:sp macro="" textlink="">
      <xdr:nvSpPr>
        <xdr:cNvPr id="486" name="n_1aveValue【消防施設】&#10;一人当たり面積">
          <a:extLst>
            <a:ext uri="{FF2B5EF4-FFF2-40B4-BE49-F238E27FC236}">
              <a16:creationId xmlns:a16="http://schemas.microsoft.com/office/drawing/2014/main" id="{00000000-0008-0000-0E00-0000E6010000}"/>
            </a:ext>
          </a:extLst>
        </xdr:cNvPr>
        <xdr:cNvSpPr txBox="1"/>
      </xdr:nvSpPr>
      <xdr:spPr>
        <a:xfrm>
          <a:off x="21075727" y="1376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44450</xdr:rowOff>
    </xdr:from>
    <xdr:to>
      <xdr:col>31</xdr:col>
      <xdr:colOff>85725</xdr:colOff>
      <xdr:row>85</xdr:row>
      <xdr:rowOff>146050</xdr:rowOff>
    </xdr:to>
    <xdr:sp macro="" textlink="">
      <xdr:nvSpPr>
        <xdr:cNvPr id="492" name="円/楕円 491">
          <a:extLst>
            <a:ext uri="{FF2B5EF4-FFF2-40B4-BE49-F238E27FC236}">
              <a16:creationId xmlns:a16="http://schemas.microsoft.com/office/drawing/2014/main" id="{00000000-0008-0000-0E00-0000EC010000}"/>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137177</xdr:rowOff>
    </xdr:from>
    <xdr:ext cx="469744" cy="259045"/>
    <xdr:sp macro="" textlink="">
      <xdr:nvSpPr>
        <xdr:cNvPr id="493" name="n_1mainValue【消防施設】&#10;一人当たり面積">
          <a:extLst>
            <a:ext uri="{FF2B5EF4-FFF2-40B4-BE49-F238E27FC236}">
              <a16:creationId xmlns:a16="http://schemas.microsoft.com/office/drawing/2014/main" id="{00000000-0008-0000-0E00-0000ED010000}"/>
            </a:ext>
          </a:extLst>
        </xdr:cNvPr>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7" name="【庁舎】&#10;有形固定資産減価償却率グラフ枠">
          <a:extLst>
            <a:ext uri="{FF2B5EF4-FFF2-40B4-BE49-F238E27FC236}">
              <a16:creationId xmlns:a16="http://schemas.microsoft.com/office/drawing/2014/main" id="{00000000-0008-0000-0E00-00000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57150</xdr:rowOff>
    </xdr:from>
    <xdr:to>
      <xdr:col>23</xdr:col>
      <xdr:colOff>516889</xdr:colOff>
      <xdr:row>109</xdr:row>
      <xdr:rowOff>47625</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flipV="1">
          <a:off x="16318864" y="1720215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51452</xdr:rowOff>
    </xdr:from>
    <xdr:ext cx="405111" cy="259045"/>
    <xdr:sp macro="" textlink="">
      <xdr:nvSpPr>
        <xdr:cNvPr id="519" name="【庁舎】&#10;有形固定資産減価償却率最小値テキスト">
          <a:extLst>
            <a:ext uri="{FF2B5EF4-FFF2-40B4-BE49-F238E27FC236}">
              <a16:creationId xmlns:a16="http://schemas.microsoft.com/office/drawing/2014/main" id="{00000000-0008-0000-0E00-000007020000}"/>
            </a:ext>
          </a:extLst>
        </xdr:cNvPr>
        <xdr:cNvSpPr txBox="1"/>
      </xdr:nvSpPr>
      <xdr:spPr>
        <a:xfrm>
          <a:off x="164084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428625</xdr:colOff>
      <xdr:row>109</xdr:row>
      <xdr:rowOff>47625</xdr:rowOff>
    </xdr:from>
    <xdr:to>
      <xdr:col>23</xdr:col>
      <xdr:colOff>606425</xdr:colOff>
      <xdr:row>109</xdr:row>
      <xdr:rowOff>47625</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3827</xdr:rowOff>
    </xdr:from>
    <xdr:ext cx="405111" cy="259045"/>
    <xdr:sp macro="" textlink="">
      <xdr:nvSpPr>
        <xdr:cNvPr id="521" name="【庁舎】&#10;有形固定資産減価償却率最大値テキスト">
          <a:extLst>
            <a:ext uri="{FF2B5EF4-FFF2-40B4-BE49-F238E27FC236}">
              <a16:creationId xmlns:a16="http://schemas.microsoft.com/office/drawing/2014/main" id="{00000000-0008-0000-0E00-000009020000}"/>
            </a:ext>
          </a:extLst>
        </xdr:cNvPr>
        <xdr:cNvSpPr txBox="1"/>
      </xdr:nvSpPr>
      <xdr:spPr>
        <a:xfrm>
          <a:off x="164084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23</xdr:col>
      <xdr:colOff>428625</xdr:colOff>
      <xdr:row>100</xdr:row>
      <xdr:rowOff>57150</xdr:rowOff>
    </xdr:from>
    <xdr:to>
      <xdr:col>23</xdr:col>
      <xdr:colOff>606425</xdr:colOff>
      <xdr:row>100</xdr:row>
      <xdr:rowOff>57150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114316</xdr:rowOff>
    </xdr:from>
    <xdr:ext cx="405111" cy="259045"/>
    <xdr:sp macro="" textlink="">
      <xdr:nvSpPr>
        <xdr:cNvPr id="523" name="【庁舎】&#10;有形固定資産減価償却率平均値テキスト">
          <a:extLst>
            <a:ext uri="{FF2B5EF4-FFF2-40B4-BE49-F238E27FC236}">
              <a16:creationId xmlns:a16="http://schemas.microsoft.com/office/drawing/2014/main" id="{00000000-0008-0000-0E00-00000B020000}"/>
            </a:ext>
          </a:extLst>
        </xdr:cNvPr>
        <xdr:cNvSpPr txBox="1"/>
      </xdr:nvSpPr>
      <xdr:spPr>
        <a:xfrm>
          <a:off x="16408400" y="18116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135889</xdr:rowOff>
    </xdr:from>
    <xdr:to>
      <xdr:col>23</xdr:col>
      <xdr:colOff>568325</xdr:colOff>
      <xdr:row>106</xdr:row>
      <xdr:rowOff>66039</xdr:rowOff>
    </xdr:to>
    <xdr:sp macro="" textlink="">
      <xdr:nvSpPr>
        <xdr:cNvPr id="524" name="フローチャート : 判断 523">
          <a:extLst>
            <a:ext uri="{FF2B5EF4-FFF2-40B4-BE49-F238E27FC236}">
              <a16:creationId xmlns:a16="http://schemas.microsoft.com/office/drawing/2014/main" id="{00000000-0008-0000-0E00-00000C020000}"/>
            </a:ext>
          </a:extLst>
        </xdr:cNvPr>
        <xdr:cNvSpPr/>
      </xdr:nvSpPr>
      <xdr:spPr>
        <a:xfrm>
          <a:off x="16268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109220</xdr:rowOff>
    </xdr:from>
    <xdr:to>
      <xdr:col>22</xdr:col>
      <xdr:colOff>415925</xdr:colOff>
      <xdr:row>106</xdr:row>
      <xdr:rowOff>39370</xdr:rowOff>
    </xdr:to>
    <xdr:sp macro="" textlink="">
      <xdr:nvSpPr>
        <xdr:cNvPr id="525" name="フローチャート : 判断 524">
          <a:extLst>
            <a:ext uri="{FF2B5EF4-FFF2-40B4-BE49-F238E27FC236}">
              <a16:creationId xmlns:a16="http://schemas.microsoft.com/office/drawing/2014/main" id="{00000000-0008-0000-0E00-00000D020000}"/>
            </a:ext>
          </a:extLst>
        </xdr:cNvPr>
        <xdr:cNvSpPr/>
      </xdr:nvSpPr>
      <xdr:spPr>
        <a:xfrm>
          <a:off x="15430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55897</xdr:rowOff>
    </xdr:from>
    <xdr:ext cx="405111" cy="259045"/>
    <xdr:sp macro="" textlink="">
      <xdr:nvSpPr>
        <xdr:cNvPr id="526" name="n_1aveValue【庁舎】&#10;有形固定資産減価償却率">
          <a:extLst>
            <a:ext uri="{FF2B5EF4-FFF2-40B4-BE49-F238E27FC236}">
              <a16:creationId xmlns:a16="http://schemas.microsoft.com/office/drawing/2014/main" id="{00000000-0008-0000-0E00-00000E020000}"/>
            </a:ext>
          </a:extLst>
        </xdr:cNvPr>
        <xdr:cNvSpPr txBox="1"/>
      </xdr:nvSpPr>
      <xdr:spPr>
        <a:xfrm>
          <a:off x="15266043" y="1788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168275</xdr:rowOff>
    </xdr:from>
    <xdr:to>
      <xdr:col>22</xdr:col>
      <xdr:colOff>415925</xdr:colOff>
      <xdr:row>106</xdr:row>
      <xdr:rowOff>98425</xdr:rowOff>
    </xdr:to>
    <xdr:sp macro="" textlink="">
      <xdr:nvSpPr>
        <xdr:cNvPr id="532" name="円/楕円 531">
          <a:extLst>
            <a:ext uri="{FF2B5EF4-FFF2-40B4-BE49-F238E27FC236}">
              <a16:creationId xmlns:a16="http://schemas.microsoft.com/office/drawing/2014/main" id="{00000000-0008-0000-0E00-000014020000}"/>
            </a:ext>
          </a:extLst>
        </xdr:cNvPr>
        <xdr:cNvSpPr/>
      </xdr:nvSpPr>
      <xdr:spPr>
        <a:xfrm>
          <a:off x="15430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89552</xdr:rowOff>
    </xdr:from>
    <xdr:ext cx="405111" cy="259045"/>
    <xdr:sp macro="" textlink="">
      <xdr:nvSpPr>
        <xdr:cNvPr id="533" name="n_1mainValue【庁舎】&#10;有形固定資産減価償却率">
          <a:extLst>
            <a:ext uri="{FF2B5EF4-FFF2-40B4-BE49-F238E27FC236}">
              <a16:creationId xmlns:a16="http://schemas.microsoft.com/office/drawing/2014/main" id="{00000000-0008-0000-0E00-000015020000}"/>
            </a:ext>
          </a:extLst>
        </xdr:cNvPr>
        <xdr:cNvSpPr txBox="1"/>
      </xdr:nvSpPr>
      <xdr:spPr>
        <a:xfrm>
          <a:off x="15266043" y="182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5" name="【庁舎】&#10;一人当たり面積グラフ枠">
          <a:extLst>
            <a:ext uri="{FF2B5EF4-FFF2-40B4-BE49-F238E27FC236}">
              <a16:creationId xmlns:a16="http://schemas.microsoft.com/office/drawing/2014/main" id="{00000000-0008-0000-0E00-00002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169926</xdr:rowOff>
    </xdr:from>
    <xdr:to>
      <xdr:col>32</xdr:col>
      <xdr:colOff>186689</xdr:colOff>
      <xdr:row>106</xdr:row>
      <xdr:rowOff>158496</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flipV="1">
          <a:off x="22160864" y="1714347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162323</xdr:rowOff>
    </xdr:from>
    <xdr:ext cx="469744" cy="259045"/>
    <xdr:sp macro="" textlink="">
      <xdr:nvSpPr>
        <xdr:cNvPr id="557" name="【庁舎】&#10;一人当たり面積最小値テキスト">
          <a:extLst>
            <a:ext uri="{FF2B5EF4-FFF2-40B4-BE49-F238E27FC236}">
              <a16:creationId xmlns:a16="http://schemas.microsoft.com/office/drawing/2014/main" id="{00000000-0008-0000-0E00-00002D020000}"/>
            </a:ext>
          </a:extLst>
        </xdr:cNvPr>
        <xdr:cNvSpPr txBox="1"/>
      </xdr:nvSpPr>
      <xdr:spPr>
        <a:xfrm>
          <a:off x="22250400" y="1833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0.157</a:t>
          </a:r>
          <a:endParaRPr kumimoji="1" lang="ja-JP" altLang="en-US" sz="1000" b="1">
            <a:latin typeface="ＭＳ Ｐゴシック"/>
          </a:endParaRPr>
        </a:p>
      </xdr:txBody>
    </xdr:sp>
    <xdr:clientData/>
  </xdr:oneCellAnchor>
  <xdr:twoCellAnchor>
    <xdr:from>
      <xdr:col>32</xdr:col>
      <xdr:colOff>98425</xdr:colOff>
      <xdr:row>106</xdr:row>
      <xdr:rowOff>158496</xdr:rowOff>
    </xdr:from>
    <xdr:to>
      <xdr:col>32</xdr:col>
      <xdr:colOff>276225</xdr:colOff>
      <xdr:row>106</xdr:row>
      <xdr:rowOff>158496</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22072600" y="1833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116603</xdr:rowOff>
    </xdr:from>
    <xdr:ext cx="469744" cy="259045"/>
    <xdr:sp macro="" textlink="">
      <xdr:nvSpPr>
        <xdr:cNvPr id="559" name="【庁舎】&#10;一人当たり面積最大値テキスト">
          <a:extLst>
            <a:ext uri="{FF2B5EF4-FFF2-40B4-BE49-F238E27FC236}">
              <a16:creationId xmlns:a16="http://schemas.microsoft.com/office/drawing/2014/main" id="{00000000-0008-0000-0E00-00002F020000}"/>
            </a:ext>
          </a:extLst>
        </xdr:cNvPr>
        <xdr:cNvSpPr txBox="1"/>
      </xdr:nvSpPr>
      <xdr:spPr>
        <a:xfrm>
          <a:off x="22250400" y="1691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0.417</a:t>
          </a:r>
          <a:endParaRPr kumimoji="1" lang="ja-JP" altLang="en-US" sz="1000" b="1">
            <a:latin typeface="ＭＳ Ｐゴシック"/>
          </a:endParaRPr>
        </a:p>
      </xdr:txBody>
    </xdr:sp>
    <xdr:clientData/>
  </xdr:oneCellAnchor>
  <xdr:twoCellAnchor>
    <xdr:from>
      <xdr:col>32</xdr:col>
      <xdr:colOff>98425</xdr:colOff>
      <xdr:row>99</xdr:row>
      <xdr:rowOff>169926</xdr:rowOff>
    </xdr:from>
    <xdr:to>
      <xdr:col>32</xdr:col>
      <xdr:colOff>276225</xdr:colOff>
      <xdr:row>99</xdr:row>
      <xdr:rowOff>169926</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22072600" y="1714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58690</xdr:rowOff>
    </xdr:from>
    <xdr:ext cx="469744" cy="259045"/>
    <xdr:sp macro="" textlink="">
      <xdr:nvSpPr>
        <xdr:cNvPr id="561" name="【庁舎】&#10;一人当たり面積平均値テキスト">
          <a:extLst>
            <a:ext uri="{FF2B5EF4-FFF2-40B4-BE49-F238E27FC236}">
              <a16:creationId xmlns:a16="http://schemas.microsoft.com/office/drawing/2014/main" id="{00000000-0008-0000-0E00-000031020000}"/>
            </a:ext>
          </a:extLst>
        </xdr:cNvPr>
        <xdr:cNvSpPr txBox="1"/>
      </xdr:nvSpPr>
      <xdr:spPr>
        <a:xfrm>
          <a:off x="22250400" y="17546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0.313</a:t>
          </a:r>
          <a:endParaRPr kumimoji="1" lang="ja-JP" altLang="en-US" sz="1000" b="1">
            <a:solidFill>
              <a:srgbClr val="000080"/>
            </a:solidFill>
            <a:latin typeface="ＭＳ Ｐゴシック"/>
          </a:endParaRPr>
        </a:p>
      </xdr:txBody>
    </xdr:sp>
    <xdr:clientData/>
  </xdr:oneCellAnchor>
  <xdr:twoCellAnchor>
    <xdr:from>
      <xdr:col>32</xdr:col>
      <xdr:colOff>136525</xdr:colOff>
      <xdr:row>102</xdr:row>
      <xdr:rowOff>80263</xdr:rowOff>
    </xdr:from>
    <xdr:to>
      <xdr:col>32</xdr:col>
      <xdr:colOff>238125</xdr:colOff>
      <xdr:row>103</xdr:row>
      <xdr:rowOff>10413</xdr:rowOff>
    </xdr:to>
    <xdr:sp macro="" textlink="">
      <xdr:nvSpPr>
        <xdr:cNvPr id="562" name="フローチャート : 判断 561">
          <a:extLst>
            <a:ext uri="{FF2B5EF4-FFF2-40B4-BE49-F238E27FC236}">
              <a16:creationId xmlns:a16="http://schemas.microsoft.com/office/drawing/2014/main" id="{00000000-0008-0000-0E00-000032020000}"/>
            </a:ext>
          </a:extLst>
        </xdr:cNvPr>
        <xdr:cNvSpPr/>
      </xdr:nvSpPr>
      <xdr:spPr>
        <a:xfrm>
          <a:off x="22110700" y="1756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100</xdr:row>
      <xdr:rowOff>121413</xdr:rowOff>
    </xdr:from>
    <xdr:to>
      <xdr:col>31</xdr:col>
      <xdr:colOff>85725</xdr:colOff>
      <xdr:row>101</xdr:row>
      <xdr:rowOff>51563</xdr:rowOff>
    </xdr:to>
    <xdr:sp macro="" textlink="">
      <xdr:nvSpPr>
        <xdr:cNvPr id="563" name="フローチャート : 判断 562">
          <a:extLst>
            <a:ext uri="{FF2B5EF4-FFF2-40B4-BE49-F238E27FC236}">
              <a16:creationId xmlns:a16="http://schemas.microsoft.com/office/drawing/2014/main" id="{00000000-0008-0000-0E00-000033020000}"/>
            </a:ext>
          </a:extLst>
        </xdr:cNvPr>
        <xdr:cNvSpPr/>
      </xdr:nvSpPr>
      <xdr:spPr>
        <a:xfrm>
          <a:off x="21272500" y="1726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42690</xdr:rowOff>
    </xdr:from>
    <xdr:ext cx="469744" cy="259045"/>
    <xdr:sp macro="" textlink="">
      <xdr:nvSpPr>
        <xdr:cNvPr id="564" name="n_1aveValue【庁舎】&#10;一人当たり面積">
          <a:extLst>
            <a:ext uri="{FF2B5EF4-FFF2-40B4-BE49-F238E27FC236}">
              <a16:creationId xmlns:a16="http://schemas.microsoft.com/office/drawing/2014/main" id="{00000000-0008-0000-0E00-000034020000}"/>
            </a:ext>
          </a:extLst>
        </xdr:cNvPr>
        <xdr:cNvSpPr txBox="1"/>
      </xdr:nvSpPr>
      <xdr:spPr>
        <a:xfrm>
          <a:off x="21075727" y="1735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80263</xdr:rowOff>
    </xdr:from>
    <xdr:to>
      <xdr:col>31</xdr:col>
      <xdr:colOff>85725</xdr:colOff>
      <xdr:row>101</xdr:row>
      <xdr:rowOff>10413</xdr:rowOff>
    </xdr:to>
    <xdr:sp macro="" textlink="">
      <xdr:nvSpPr>
        <xdr:cNvPr id="570" name="円/楕円 569">
          <a:extLst>
            <a:ext uri="{FF2B5EF4-FFF2-40B4-BE49-F238E27FC236}">
              <a16:creationId xmlns:a16="http://schemas.microsoft.com/office/drawing/2014/main" id="{00000000-0008-0000-0E00-00003A020000}"/>
            </a:ext>
          </a:extLst>
        </xdr:cNvPr>
        <xdr:cNvSpPr/>
      </xdr:nvSpPr>
      <xdr:spPr>
        <a:xfrm>
          <a:off x="21272500" y="1722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26940</xdr:rowOff>
    </xdr:from>
    <xdr:ext cx="469744" cy="259045"/>
    <xdr:sp macro="" textlink="">
      <xdr:nvSpPr>
        <xdr:cNvPr id="571" name="n_1mainValue【庁舎】&#10;一人当たり面積">
          <a:extLst>
            <a:ext uri="{FF2B5EF4-FFF2-40B4-BE49-F238E27FC236}">
              <a16:creationId xmlns:a16="http://schemas.microsoft.com/office/drawing/2014/main" id="{00000000-0008-0000-0E00-00003B020000}"/>
            </a:ext>
          </a:extLst>
        </xdr:cNvPr>
        <xdr:cNvSpPr txBox="1"/>
      </xdr:nvSpPr>
      <xdr:spPr>
        <a:xfrm>
          <a:off x="21075727" y="1700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体育館・プール、会館等は類似団体と比べ数値が下回っている。また、福祉施設の一人当たりの面積が狭いことがわかった。そして、庁舎・消防・保健センター等の減価償却率は類似団体比較では、やや下回るもののほぼ同水準であることがわかる。なお、消防</a:t>
          </a:r>
          <a:r>
            <a:rPr kumimoji="1" lang="ja-JP" altLang="en-US" sz="1100">
              <a:solidFill>
                <a:schemeClr val="dk1"/>
              </a:solidFill>
              <a:effectLst/>
              <a:latin typeface="+mn-lt"/>
              <a:ea typeface="+mn-ea"/>
              <a:cs typeface="+mn-cs"/>
            </a:rPr>
            <a:t>施設</a:t>
          </a:r>
          <a:r>
            <a:rPr kumimoji="1" lang="ja-JP" altLang="ja-JP" sz="1100">
              <a:solidFill>
                <a:schemeClr val="dk1"/>
              </a:solidFill>
              <a:effectLst/>
              <a:latin typeface="+mn-lt"/>
              <a:ea typeface="+mn-ea"/>
              <a:cs typeface="+mn-cs"/>
            </a:rPr>
            <a:t>の一人当たりの数値が類似団体と比べ下回っているが、消防機庫等の統廃合の影響であると考えられる。</a:t>
          </a:r>
          <a:endParaRPr lang="ja-JP" altLang="ja-JP" sz="1400">
            <a:effectLst/>
          </a:endParaRPr>
        </a:p>
        <a:p>
          <a:r>
            <a:rPr kumimoji="1" lang="ja-JP" altLang="ja-JP" sz="1100">
              <a:solidFill>
                <a:schemeClr val="dk1"/>
              </a:solidFill>
              <a:effectLst/>
              <a:latin typeface="+mn-lt"/>
              <a:ea typeface="+mn-ea"/>
              <a:cs typeface="+mn-cs"/>
            </a:rPr>
            <a:t>今後は人口減少により、一人当たりの面積が広くなると思われるため維持管理費にできるだけ影響が出ないよう取り組む必要がある。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宮崎県川南町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16,128
16,054
90.12
9,310,158
9,098,121
203,036
4,492,609
5,213,856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財政力指数は、年々良くなっている。徴収対策を強化したことで、徴収率は上昇傾向であり、人件費の削減も効果が出ているのだと考える。今後も引き続き歳入確保に努めていく。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114300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749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95250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4273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36635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089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49022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115358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115358</xdr:rowOff>
    </xdr:from>
    <xdr:to>
      <xdr:col>4</xdr:col>
      <xdr:colOff>482600</xdr:colOff>
      <xdr:row>43</xdr:row>
      <xdr:rowOff>135467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144992</xdr:rowOff>
    </xdr:from>
    <xdr:to>
      <xdr:col>4</xdr:col>
      <xdr:colOff>533400</xdr:colOff>
      <xdr:row>44</xdr:row>
      <xdr:rowOff>75142</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3175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59919</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135467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144992</xdr:rowOff>
    </xdr:from>
    <xdr:to>
      <xdr:col>3</xdr:col>
      <xdr:colOff>330200</xdr:colOff>
      <xdr:row>44</xdr:row>
      <xdr:rowOff>75142</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59919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7" name="円/楕円 86">
          <a:extLst>
            <a:ext uri="{FF2B5EF4-FFF2-40B4-BE49-F238E27FC236}">
              <a16:creationId xmlns:a16="http://schemas.microsoft.com/office/drawing/2014/main" id="{00000000-0008-0000-0300-000057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20760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64558</xdr:rowOff>
    </xdr:from>
    <xdr:to>
      <xdr:col>4</xdr:col>
      <xdr:colOff>533400</xdr:colOff>
      <xdr:row>43</xdr:row>
      <xdr:rowOff>166158</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4885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24994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24994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H27</a:t>
          </a:r>
          <a:r>
            <a:rPr kumimoji="1" lang="ja-JP" altLang="en-US" sz="1300">
              <a:latin typeface="ＭＳ Ｐゴシック"/>
            </a:rPr>
            <a:t>年度に指数が急激に良くなった要因が、起債の一括償還による地方交付税への跳ね返りが大きいものと考える。現在は例年通りに戻ったと考えている。今後とも扶助費、公債費を注視しながら適切な策を講じながら抑制に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82232</xdr:rowOff>
    </xdr:from>
    <xdr:to>
      <xdr:col>7</xdr:col>
      <xdr:colOff>152400</xdr:colOff>
      <xdr:row>66</xdr:row>
      <xdr:rowOff>28257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197782"/>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334</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31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7</xdr:col>
      <xdr:colOff>63500</xdr:colOff>
      <xdr:row>66</xdr:row>
      <xdr:rowOff>28257</xdr:rowOff>
    </xdr:from>
    <xdr:to>
      <xdr:col>7</xdr:col>
      <xdr:colOff>241300</xdr:colOff>
      <xdr:row>66</xdr:row>
      <xdr:rowOff>28257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34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168609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94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7</xdr:col>
      <xdr:colOff>63500</xdr:colOff>
      <xdr:row>59</xdr:row>
      <xdr:rowOff>82232</xdr:rowOff>
    </xdr:from>
    <xdr:to>
      <xdr:col>7</xdr:col>
      <xdr:colOff>241300</xdr:colOff>
      <xdr:row>59</xdr:row>
      <xdr:rowOff>82232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197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145097</xdr:rowOff>
    </xdr:from>
    <xdr:to>
      <xdr:col>7</xdr:col>
      <xdr:colOff>152400</xdr:colOff>
      <xdr:row>60</xdr:row>
      <xdr:rowOff>79693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114800" y="10089197"/>
          <a:ext cx="838200" cy="2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155274</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9" name="フローチャート : 判断 128">
          <a:extLst>
            <a:ext uri="{FF2B5EF4-FFF2-40B4-BE49-F238E27FC236}">
              <a16:creationId xmlns:a16="http://schemas.microsoft.com/office/drawing/2014/main" id="{00000000-0008-0000-0300-000081000000}"/>
            </a:ext>
          </a:extLst>
        </xdr:cNvPr>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145097</xdr:rowOff>
    </xdr:from>
    <xdr:to>
      <xdr:col>6</xdr:col>
      <xdr:colOff>0</xdr:colOff>
      <xdr:row>61</xdr:row>
      <xdr:rowOff>65088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3225800" y="10089197"/>
          <a:ext cx="889000"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8255</xdr:rowOff>
    </xdr:from>
    <xdr:to>
      <xdr:col>6</xdr:col>
      <xdr:colOff>50800</xdr:colOff>
      <xdr:row>61</xdr:row>
      <xdr:rowOff>109855</xdr:rowOff>
    </xdr:to>
    <xdr:sp macro="" textlink="">
      <xdr:nvSpPr>
        <xdr:cNvPr id="131" name="フローチャート : 判断 130">
          <a:extLst>
            <a:ext uri="{FF2B5EF4-FFF2-40B4-BE49-F238E27FC236}">
              <a16:creationId xmlns:a16="http://schemas.microsoft.com/office/drawing/2014/main" id="{00000000-0008-0000-0300-000083000000}"/>
            </a:ext>
          </a:extLst>
        </xdr:cNvPr>
        <xdr:cNvSpPr/>
      </xdr:nvSpPr>
      <xdr:spPr>
        <a:xfrm>
          <a:off x="4064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94632</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65088</xdr:rowOff>
    </xdr:from>
    <xdr:to>
      <xdr:col>4</xdr:col>
      <xdr:colOff>482600</xdr:colOff>
      <xdr:row>61</xdr:row>
      <xdr:rowOff>71120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2336800" y="1052353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7637</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158115</xdr:rowOff>
    </xdr:from>
    <xdr:to>
      <xdr:col>3</xdr:col>
      <xdr:colOff>279400</xdr:colOff>
      <xdr:row>61</xdr:row>
      <xdr:rowOff>71120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1447800" y="1044511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132097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2222</xdr:rowOff>
    </xdr:from>
    <xdr:to>
      <xdr:col>2</xdr:col>
      <xdr:colOff>127000</xdr:colOff>
      <xdr:row>61</xdr:row>
      <xdr:rowOff>103822</xdr:rowOff>
    </xdr:to>
    <xdr:sp macro="" textlink="">
      <xdr:nvSpPr>
        <xdr:cNvPr id="139" name="フローチャート : 判断 138">
          <a:extLst>
            <a:ext uri="{FF2B5EF4-FFF2-40B4-BE49-F238E27FC236}">
              <a16:creationId xmlns:a16="http://schemas.microsoft.com/office/drawing/2014/main" id="{00000000-0008-0000-0300-00008B000000}"/>
            </a:ext>
          </a:extLst>
        </xdr:cNvPr>
        <xdr:cNvSpPr/>
      </xdr:nvSpPr>
      <xdr:spPr>
        <a:xfrm>
          <a:off x="1397000" y="10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88599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0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28893</xdr:rowOff>
    </xdr:from>
    <xdr:to>
      <xdr:col>7</xdr:col>
      <xdr:colOff>203200</xdr:colOff>
      <xdr:row>60</xdr:row>
      <xdr:rowOff>130493</xdr:rowOff>
    </xdr:to>
    <xdr:sp macro="" textlink="">
      <xdr:nvSpPr>
        <xdr:cNvPr id="146" name="円/楕円 145">
          <a:extLst>
            <a:ext uri="{FF2B5EF4-FFF2-40B4-BE49-F238E27FC236}">
              <a16:creationId xmlns:a16="http://schemas.microsoft.com/office/drawing/2014/main" id="{00000000-0008-0000-0300-000092000000}"/>
            </a:ext>
          </a:extLst>
        </xdr:cNvPr>
        <xdr:cNvSpPr/>
      </xdr:nvSpPr>
      <xdr:spPr>
        <a:xfrm>
          <a:off x="49022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45420</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016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94297</xdr:rowOff>
    </xdr:from>
    <xdr:to>
      <xdr:col>6</xdr:col>
      <xdr:colOff>50800</xdr:colOff>
      <xdr:row>59</xdr:row>
      <xdr:rowOff>24447</xdr:rowOff>
    </xdr:to>
    <xdr:sp macro="" textlink="">
      <xdr:nvSpPr>
        <xdr:cNvPr id="148" name="円/楕円 147">
          <a:extLst>
            <a:ext uri="{FF2B5EF4-FFF2-40B4-BE49-F238E27FC236}">
              <a16:creationId xmlns:a16="http://schemas.microsoft.com/office/drawing/2014/main" id="{00000000-0008-0000-0300-000094000000}"/>
            </a:ext>
          </a:extLst>
        </xdr:cNvPr>
        <xdr:cNvSpPr/>
      </xdr:nvSpPr>
      <xdr:spPr>
        <a:xfrm>
          <a:off x="4064000" y="100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34624</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9807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14288</xdr:rowOff>
    </xdr:from>
    <xdr:to>
      <xdr:col>4</xdr:col>
      <xdr:colOff>533400</xdr:colOff>
      <xdr:row>61</xdr:row>
      <xdr:rowOff>115888</xdr:rowOff>
    </xdr:to>
    <xdr:sp macro="" textlink="">
      <xdr:nvSpPr>
        <xdr:cNvPr id="150" name="円/楕円 149">
          <a:extLst>
            <a:ext uri="{FF2B5EF4-FFF2-40B4-BE49-F238E27FC236}">
              <a16:creationId xmlns:a16="http://schemas.microsoft.com/office/drawing/2014/main" id="{00000000-0008-0000-0300-000096000000}"/>
            </a:ext>
          </a:extLst>
        </xdr:cNvPr>
        <xdr:cNvSpPr/>
      </xdr:nvSpPr>
      <xdr:spPr>
        <a:xfrm>
          <a:off x="3175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126065</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024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20320</xdr:rowOff>
    </xdr:from>
    <xdr:to>
      <xdr:col>3</xdr:col>
      <xdr:colOff>330200</xdr:colOff>
      <xdr:row>61</xdr:row>
      <xdr:rowOff>121920</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106697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107315</xdr:rowOff>
    </xdr:from>
    <xdr:to>
      <xdr:col>2</xdr:col>
      <xdr:colOff>127000</xdr:colOff>
      <xdr:row>61</xdr:row>
      <xdr:rowOff>37465</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1397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47642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[161,916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減となっているが、物件費については、ふるさと納税関連で伸びている。それに加え、人口も減少している影響で、現数値になっていると考える。今後も、この状況は続くものと予想するが、今後は人件費の抑制を計画的に進めていく。</a:t>
          </a:r>
        </a:p>
      </xdr:txBody>
    </xdr:sp>
    <xdr:clientData/>
  </xdr:twoCellAnchor>
  <xdr:oneCellAnchor>
    <xdr:from>
      <xdr:col>1</xdr:col>
      <xdr:colOff>38100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0" name="人件費・物件費等の状況グラフ枠">
          <a:extLst>
            <a:ext uri="{FF2B5EF4-FFF2-40B4-BE49-F238E27FC236}">
              <a16:creationId xmlns:a16="http://schemas.microsoft.com/office/drawing/2014/main" id="{00000000-0008-0000-0300-0000B4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69225</xdr:rowOff>
    </xdr:from>
    <xdr:to>
      <xdr:col>7</xdr:col>
      <xdr:colOff>152400</xdr:colOff>
      <xdr:row>89</xdr:row>
      <xdr:rowOff>20010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flipV="1">
          <a:off x="4953000" y="14128125"/>
          <a:ext cx="0" cy="11509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163537</xdr:rowOff>
    </xdr:from>
    <xdr:ext cx="762000" cy="259045"/>
    <xdr:sp macro="" textlink="">
      <xdr:nvSpPr>
        <xdr:cNvPr id="182" name="人件費・物件費等の状況最小値テキスト">
          <a:extLst>
            <a:ext uri="{FF2B5EF4-FFF2-40B4-BE49-F238E27FC236}">
              <a16:creationId xmlns:a16="http://schemas.microsoft.com/office/drawing/2014/main" id="{00000000-0008-0000-0300-0000B6000000}"/>
            </a:ext>
          </a:extLst>
        </xdr:cNvPr>
        <xdr:cNvSpPr txBox="1"/>
      </xdr:nvSpPr>
      <xdr:spPr>
        <a:xfrm>
          <a:off x="5041900" y="1525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311,738</a:t>
          </a:r>
          <a:endParaRPr kumimoji="1" lang="ja-JP" altLang="en-US" sz="1000" b="1">
            <a:latin typeface="ＭＳ Ｐゴシック"/>
          </a:endParaRPr>
        </a:p>
      </xdr:txBody>
    </xdr:sp>
    <xdr:clientData/>
  </xdr:oneCellAnchor>
  <xdr:twoCellAnchor>
    <xdr:from>
      <xdr:col>7</xdr:col>
      <xdr:colOff>63500</xdr:colOff>
      <xdr:row>89</xdr:row>
      <xdr:rowOff>20010</xdr:rowOff>
    </xdr:from>
    <xdr:to>
      <xdr:col>7</xdr:col>
      <xdr:colOff>241300</xdr:colOff>
      <xdr:row>89</xdr:row>
      <xdr:rowOff>20010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4864100" y="1527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155602</xdr:rowOff>
    </xdr:from>
    <xdr:ext cx="762000" cy="259045"/>
    <xdr:sp macro="" textlink="">
      <xdr:nvSpPr>
        <xdr:cNvPr id="184" name="人件費・物件費等の状況最大値テキスト">
          <a:extLst>
            <a:ext uri="{FF2B5EF4-FFF2-40B4-BE49-F238E27FC236}">
              <a16:creationId xmlns:a16="http://schemas.microsoft.com/office/drawing/2014/main" id="{00000000-0008-0000-0300-0000B8000000}"/>
            </a:ext>
          </a:extLst>
        </xdr:cNvPr>
        <xdr:cNvSpPr txBox="1"/>
      </xdr:nvSpPr>
      <xdr:spPr>
        <a:xfrm>
          <a:off x="5041900" y="13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120,949</a:t>
          </a:r>
          <a:endParaRPr kumimoji="1" lang="ja-JP" altLang="en-US" sz="1000" b="1">
            <a:latin typeface="ＭＳ Ｐゴシック"/>
          </a:endParaRPr>
        </a:p>
      </xdr:txBody>
    </xdr:sp>
    <xdr:clientData/>
  </xdr:oneCellAnchor>
  <xdr:twoCellAnchor>
    <xdr:from>
      <xdr:col>7</xdr:col>
      <xdr:colOff>63500</xdr:colOff>
      <xdr:row>82</xdr:row>
      <xdr:rowOff>69225</xdr:rowOff>
    </xdr:from>
    <xdr:to>
      <xdr:col>7</xdr:col>
      <xdr:colOff>241300</xdr:colOff>
      <xdr:row>82</xdr:row>
      <xdr:rowOff>69225</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4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160865</xdr:rowOff>
    </xdr:from>
    <xdr:to>
      <xdr:col>7</xdr:col>
      <xdr:colOff>152400</xdr:colOff>
      <xdr:row>83</xdr:row>
      <xdr:rowOff>144909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114800" y="14219765"/>
          <a:ext cx="838200" cy="15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36493</xdr:rowOff>
    </xdr:from>
    <xdr:ext cx="762000" cy="259045"/>
    <xdr:sp macro="" textlink="">
      <xdr:nvSpPr>
        <xdr:cNvPr id="187" name="人件費・物件費等の状況平均値テキスト">
          <a:extLst>
            <a:ext uri="{FF2B5EF4-FFF2-40B4-BE49-F238E27FC236}">
              <a16:creationId xmlns:a16="http://schemas.microsoft.com/office/drawing/2014/main" id="{00000000-0008-0000-0300-0000BB000000}"/>
            </a:ext>
          </a:extLst>
        </xdr:cNvPr>
        <xdr:cNvSpPr txBox="1"/>
      </xdr:nvSpPr>
      <xdr:spPr>
        <a:xfrm>
          <a:off x="5041900" y="144382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185,415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64416</xdr:rowOff>
    </xdr:from>
    <xdr:to>
      <xdr:col>7</xdr:col>
      <xdr:colOff>203200</xdr:colOff>
      <xdr:row>84</xdr:row>
      <xdr:rowOff>166016</xdr:rowOff>
    </xdr:to>
    <xdr:sp macro="" textlink="">
      <xdr:nvSpPr>
        <xdr:cNvPr id="188" name="フローチャート : 判断 187">
          <a:extLst>
            <a:ext uri="{FF2B5EF4-FFF2-40B4-BE49-F238E27FC236}">
              <a16:creationId xmlns:a16="http://schemas.microsoft.com/office/drawing/2014/main" id="{00000000-0008-0000-0300-0000BC000000}"/>
            </a:ext>
          </a:extLst>
        </xdr:cNvPr>
        <xdr:cNvSpPr/>
      </xdr:nvSpPr>
      <xdr:spPr>
        <a:xfrm>
          <a:off x="4902200" y="14466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58976</xdr:rowOff>
    </xdr:from>
    <xdr:to>
      <xdr:col>6</xdr:col>
      <xdr:colOff>0</xdr:colOff>
      <xdr:row>82</xdr:row>
      <xdr:rowOff>160865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3225800" y="14117876"/>
          <a:ext cx="889000" cy="10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46379</xdr:rowOff>
    </xdr:from>
    <xdr:to>
      <xdr:col>6</xdr:col>
      <xdr:colOff>50800</xdr:colOff>
      <xdr:row>84</xdr:row>
      <xdr:rowOff>147979</xdr:rowOff>
    </xdr:to>
    <xdr:sp macro="" textlink="">
      <xdr:nvSpPr>
        <xdr:cNvPr id="190" name="フローチャート : 判断 189">
          <a:extLst>
            <a:ext uri="{FF2B5EF4-FFF2-40B4-BE49-F238E27FC236}">
              <a16:creationId xmlns:a16="http://schemas.microsoft.com/office/drawing/2014/main" id="{00000000-0008-0000-0300-0000BE000000}"/>
            </a:ext>
          </a:extLst>
        </xdr:cNvPr>
        <xdr:cNvSpPr/>
      </xdr:nvSpPr>
      <xdr:spPr>
        <a:xfrm>
          <a:off x="4064000" y="1444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132756</xdr:rowOff>
    </xdr:from>
    <xdr:ext cx="7366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3733800" y="14534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158699</xdr:rowOff>
    </xdr:from>
    <xdr:to>
      <xdr:col>4</xdr:col>
      <xdr:colOff>482600</xdr:colOff>
      <xdr:row>82</xdr:row>
      <xdr:rowOff>58976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2336800" y="14046149"/>
          <a:ext cx="889000" cy="7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167385</xdr:rowOff>
    </xdr:from>
    <xdr:to>
      <xdr:col>4</xdr:col>
      <xdr:colOff>533400</xdr:colOff>
      <xdr:row>84</xdr:row>
      <xdr:rowOff>97535</xdr:rowOff>
    </xdr:to>
    <xdr:sp macro="" textlink="">
      <xdr:nvSpPr>
        <xdr:cNvPr id="193" name="フローチャート : 判断 192">
          <a:extLst>
            <a:ext uri="{FF2B5EF4-FFF2-40B4-BE49-F238E27FC236}">
              <a16:creationId xmlns:a16="http://schemas.microsoft.com/office/drawing/2014/main" id="{00000000-0008-0000-0300-0000C1000000}"/>
            </a:ext>
          </a:extLst>
        </xdr:cNvPr>
        <xdr:cNvSpPr/>
      </xdr:nvSpPr>
      <xdr:spPr>
        <a:xfrm>
          <a:off x="3175000" y="143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82312</xdr:rowOff>
    </xdr:from>
    <xdr:ext cx="7620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2844800" y="14484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158699</xdr:rowOff>
    </xdr:from>
    <xdr:to>
      <xdr:col>3</xdr:col>
      <xdr:colOff>279400</xdr:colOff>
      <xdr:row>82</xdr:row>
      <xdr:rowOff>14365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1447800" y="14046149"/>
          <a:ext cx="889000" cy="2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129580</xdr:rowOff>
    </xdr:from>
    <xdr:to>
      <xdr:col>3</xdr:col>
      <xdr:colOff>330200</xdr:colOff>
      <xdr:row>84</xdr:row>
      <xdr:rowOff>59730</xdr:rowOff>
    </xdr:to>
    <xdr:sp macro="" textlink="">
      <xdr:nvSpPr>
        <xdr:cNvPr id="196" name="フローチャート : 判断 195">
          <a:extLst>
            <a:ext uri="{FF2B5EF4-FFF2-40B4-BE49-F238E27FC236}">
              <a16:creationId xmlns:a16="http://schemas.microsoft.com/office/drawing/2014/main" id="{00000000-0008-0000-0300-0000C4000000}"/>
            </a:ext>
          </a:extLst>
        </xdr:cNvPr>
        <xdr:cNvSpPr/>
      </xdr:nvSpPr>
      <xdr:spPr>
        <a:xfrm>
          <a:off x="2286000" y="1435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44507</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1955800" y="1444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124186</xdr:rowOff>
    </xdr:from>
    <xdr:to>
      <xdr:col>2</xdr:col>
      <xdr:colOff>127000</xdr:colOff>
      <xdr:row>84</xdr:row>
      <xdr:rowOff>54336</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1397000" y="1435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39113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066800" y="1444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94109</xdr:rowOff>
    </xdr:from>
    <xdr:to>
      <xdr:col>7</xdr:col>
      <xdr:colOff>203200</xdr:colOff>
      <xdr:row>84</xdr:row>
      <xdr:rowOff>24259</xdr:rowOff>
    </xdr:to>
    <xdr:sp macro="" textlink="">
      <xdr:nvSpPr>
        <xdr:cNvPr id="205" name="円/楕円 204">
          <a:extLst>
            <a:ext uri="{FF2B5EF4-FFF2-40B4-BE49-F238E27FC236}">
              <a16:creationId xmlns:a16="http://schemas.microsoft.com/office/drawing/2014/main" id="{00000000-0008-0000-0300-0000CD000000}"/>
            </a:ext>
          </a:extLst>
        </xdr:cNvPr>
        <xdr:cNvSpPr/>
      </xdr:nvSpPr>
      <xdr:spPr>
        <a:xfrm>
          <a:off x="4902200" y="1432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110636</xdr:rowOff>
    </xdr:from>
    <xdr:ext cx="762000" cy="259045"/>
    <xdr:sp macro="" textlink="">
      <xdr:nvSpPr>
        <xdr:cNvPr id="206" name="人件費・物件費等の状況該当値テキスト">
          <a:extLst>
            <a:ext uri="{FF2B5EF4-FFF2-40B4-BE49-F238E27FC236}">
              <a16:creationId xmlns:a16="http://schemas.microsoft.com/office/drawing/2014/main" id="{00000000-0008-0000-0300-0000CE000000}"/>
            </a:ext>
          </a:extLst>
        </xdr:cNvPr>
        <xdr:cNvSpPr txBox="1"/>
      </xdr:nvSpPr>
      <xdr:spPr>
        <a:xfrm>
          <a:off x="5041900" y="1416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161,916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110065</xdr:rowOff>
    </xdr:from>
    <xdr:to>
      <xdr:col>6</xdr:col>
      <xdr:colOff>50800</xdr:colOff>
      <xdr:row>83</xdr:row>
      <xdr:rowOff>40215</xdr:rowOff>
    </xdr:to>
    <xdr:sp macro="" textlink="">
      <xdr:nvSpPr>
        <xdr:cNvPr id="207" name="円/楕円 206">
          <a:extLst>
            <a:ext uri="{FF2B5EF4-FFF2-40B4-BE49-F238E27FC236}">
              <a16:creationId xmlns:a16="http://schemas.microsoft.com/office/drawing/2014/main" id="{00000000-0008-0000-0300-0000CF000000}"/>
            </a:ext>
          </a:extLst>
        </xdr:cNvPr>
        <xdr:cNvSpPr/>
      </xdr:nvSpPr>
      <xdr:spPr>
        <a:xfrm>
          <a:off x="4064000" y="1416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50392</xdr:rowOff>
    </xdr:from>
    <xdr:ext cx="7366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733800" y="13937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136,140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8176</xdr:rowOff>
    </xdr:from>
    <xdr:to>
      <xdr:col>4</xdr:col>
      <xdr:colOff>533400</xdr:colOff>
      <xdr:row>82</xdr:row>
      <xdr:rowOff>109776</xdr:rowOff>
    </xdr:to>
    <xdr:sp macro="" textlink="">
      <xdr:nvSpPr>
        <xdr:cNvPr id="209" name="円/楕円 208">
          <a:extLst>
            <a:ext uri="{FF2B5EF4-FFF2-40B4-BE49-F238E27FC236}">
              <a16:creationId xmlns:a16="http://schemas.microsoft.com/office/drawing/2014/main" id="{00000000-0008-0000-0300-0000D1000000}"/>
            </a:ext>
          </a:extLst>
        </xdr:cNvPr>
        <xdr:cNvSpPr/>
      </xdr:nvSpPr>
      <xdr:spPr>
        <a:xfrm>
          <a:off x="3175000" y="140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119953</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844800" y="1383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119,250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107899</xdr:rowOff>
    </xdr:from>
    <xdr:to>
      <xdr:col>3</xdr:col>
      <xdr:colOff>330200</xdr:colOff>
      <xdr:row>82</xdr:row>
      <xdr:rowOff>38049</xdr:rowOff>
    </xdr:to>
    <xdr:sp macro="" textlink="">
      <xdr:nvSpPr>
        <xdr:cNvPr id="211" name="円/楕円 210">
          <a:extLst>
            <a:ext uri="{FF2B5EF4-FFF2-40B4-BE49-F238E27FC236}">
              <a16:creationId xmlns:a16="http://schemas.microsoft.com/office/drawing/2014/main" id="{00000000-0008-0000-0300-0000D3000000}"/>
            </a:ext>
          </a:extLst>
        </xdr:cNvPr>
        <xdr:cNvSpPr/>
      </xdr:nvSpPr>
      <xdr:spPr>
        <a:xfrm>
          <a:off x="2286000" y="1399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48226</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955800" y="1376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107,360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135015</xdr:rowOff>
    </xdr:from>
    <xdr:to>
      <xdr:col>2</xdr:col>
      <xdr:colOff>127000</xdr:colOff>
      <xdr:row>82</xdr:row>
      <xdr:rowOff>65165</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1397000" y="140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75342</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066800" y="1379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5" name="正方形/長方形 214">
          <a:extLst>
            <a:ext uri="{FF2B5EF4-FFF2-40B4-BE49-F238E27FC236}">
              <a16:creationId xmlns:a16="http://schemas.microsoft.com/office/drawing/2014/main" id="{00000000-0008-0000-0300-0000D7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類似団体との比較では、ほぼ同水準である。今後ともこの水準を保ちつつ住民の納得のいく数値を確保していきたい。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a:extLst>
            <a:ext uri="{FF2B5EF4-FFF2-40B4-BE49-F238E27FC236}">
              <a16:creationId xmlns:a16="http://schemas.microsoft.com/office/drawing/2014/main" id="{00000000-0008-0000-0300-0000E4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a:extLst>
            <a:ext uri="{FF2B5EF4-FFF2-40B4-BE49-F238E27FC236}">
              <a16:creationId xmlns:a16="http://schemas.microsoft.com/office/drawing/2014/main" id="{00000000-0008-0000-0300-0000F0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88</xdr:row>
      <xdr:rowOff>112607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flipV="1">
          <a:off x="17018000" y="1373632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84684</xdr:rowOff>
    </xdr:from>
    <xdr:ext cx="762000" cy="259045"/>
    <xdr:sp macro="" textlink="">
      <xdr:nvSpPr>
        <xdr:cNvPr id="242" name="給与水準   （国との比較）最小値テキスト">
          <a:extLst>
            <a:ext uri="{FF2B5EF4-FFF2-40B4-BE49-F238E27FC236}">
              <a16:creationId xmlns:a16="http://schemas.microsoft.com/office/drawing/2014/main" id="{00000000-0008-0000-0300-0000F2000000}"/>
            </a:ext>
          </a:extLst>
        </xdr:cNvPr>
        <xdr:cNvSpPr txBox="1"/>
      </xdr:nvSpPr>
      <xdr:spPr>
        <a:xfrm>
          <a:off x="17106900" y="151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112607</xdr:rowOff>
    </xdr:from>
    <xdr:to>
      <xdr:col>24</xdr:col>
      <xdr:colOff>647700</xdr:colOff>
      <xdr:row>88</xdr:row>
      <xdr:rowOff>112607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6929100" y="1520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44" name="給与水準   （国との比較）最大値テキスト">
          <a:extLst>
            <a:ext uri="{FF2B5EF4-FFF2-40B4-BE49-F238E27FC236}">
              <a16:creationId xmlns:a16="http://schemas.microsoft.com/office/drawing/2014/main" id="{00000000-0008-0000-0300-0000F4000000}"/>
            </a:ext>
          </a:extLst>
        </xdr:cNvPr>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20743</xdr:rowOff>
    </xdr:from>
    <xdr:to>
      <xdr:col>24</xdr:col>
      <xdr:colOff>558800</xdr:colOff>
      <xdr:row>83</xdr:row>
      <xdr:rowOff>20743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179800" y="142510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38540</xdr:rowOff>
    </xdr:from>
    <xdr:ext cx="762000" cy="259045"/>
    <xdr:sp macro="" textlink="">
      <xdr:nvSpPr>
        <xdr:cNvPr id="247" name="給与水準   （国との比較）平均値テキスト">
          <a:extLst>
            <a:ext uri="{FF2B5EF4-FFF2-40B4-BE49-F238E27FC236}">
              <a16:creationId xmlns:a16="http://schemas.microsoft.com/office/drawing/2014/main" id="{00000000-0008-0000-0300-0000F7000000}"/>
            </a:ext>
          </a:extLst>
        </xdr:cNvPr>
        <xdr:cNvSpPr txBox="1"/>
      </xdr:nvSpPr>
      <xdr:spPr>
        <a:xfrm>
          <a:off x="17106900" y="14268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48" name="フローチャート : 判断 247">
          <a:extLst>
            <a:ext uri="{FF2B5EF4-FFF2-40B4-BE49-F238E27FC236}">
              <a16:creationId xmlns:a16="http://schemas.microsoft.com/office/drawing/2014/main" id="{00000000-0008-0000-0300-0000F8000000}"/>
            </a:ext>
          </a:extLst>
        </xdr:cNvPr>
        <xdr:cNvSpPr/>
      </xdr:nvSpPr>
      <xdr:spPr>
        <a:xfrm>
          <a:off x="169672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31327</xdr:rowOff>
    </xdr:from>
    <xdr:to>
      <xdr:col>23</xdr:col>
      <xdr:colOff>406400</xdr:colOff>
      <xdr:row>83</xdr:row>
      <xdr:rowOff>20743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5290800" y="1409022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34289</xdr:rowOff>
    </xdr:from>
    <xdr:to>
      <xdr:col>23</xdr:col>
      <xdr:colOff>457200</xdr:colOff>
      <xdr:row>83</xdr:row>
      <xdr:rowOff>135889</xdr:rowOff>
    </xdr:to>
    <xdr:sp macro="" textlink="">
      <xdr:nvSpPr>
        <xdr:cNvPr id="250" name="フローチャート : 判断 249">
          <a:extLst>
            <a:ext uri="{FF2B5EF4-FFF2-40B4-BE49-F238E27FC236}">
              <a16:creationId xmlns:a16="http://schemas.microsoft.com/office/drawing/2014/main" id="{00000000-0008-0000-0300-0000FA000000}"/>
            </a:ext>
          </a:extLst>
        </xdr:cNvPr>
        <xdr:cNvSpPr/>
      </xdr:nvSpPr>
      <xdr:spPr>
        <a:xfrm>
          <a:off x="16129000" y="142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120666</xdr:rowOff>
    </xdr:from>
    <xdr:ext cx="7366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5798800" y="1435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154516</xdr:rowOff>
    </xdr:from>
    <xdr:to>
      <xdr:col>22</xdr:col>
      <xdr:colOff>203200</xdr:colOff>
      <xdr:row>82</xdr:row>
      <xdr:rowOff>31327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4401800" y="1404196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77046</xdr:rowOff>
    </xdr:from>
    <xdr:to>
      <xdr:col>22</xdr:col>
      <xdr:colOff>254000</xdr:colOff>
      <xdr:row>83</xdr:row>
      <xdr:rowOff>7196</xdr:rowOff>
    </xdr:to>
    <xdr:sp macro="" textlink="">
      <xdr:nvSpPr>
        <xdr:cNvPr id="253" name="フローチャート : 判断 252">
          <a:extLst>
            <a:ext uri="{FF2B5EF4-FFF2-40B4-BE49-F238E27FC236}">
              <a16:creationId xmlns:a16="http://schemas.microsoft.com/office/drawing/2014/main" id="{00000000-0008-0000-0300-0000FD000000}"/>
            </a:ext>
          </a:extLst>
        </xdr:cNvPr>
        <xdr:cNvSpPr/>
      </xdr:nvSpPr>
      <xdr:spPr>
        <a:xfrm>
          <a:off x="15240000" y="1413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163423</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4909800" y="1422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154516</xdr:rowOff>
    </xdr:from>
    <xdr:to>
      <xdr:col>21</xdr:col>
      <xdr:colOff>0</xdr:colOff>
      <xdr:row>89</xdr:row>
      <xdr:rowOff>53763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3512800" y="14041966"/>
          <a:ext cx="889000" cy="127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77046</xdr:rowOff>
    </xdr:from>
    <xdr:to>
      <xdr:col>21</xdr:col>
      <xdr:colOff>50800</xdr:colOff>
      <xdr:row>83</xdr:row>
      <xdr:rowOff>7196</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4351000" y="1413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163423</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020800" y="1422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83396</xdr:rowOff>
    </xdr:from>
    <xdr:to>
      <xdr:col>19</xdr:col>
      <xdr:colOff>533400</xdr:colOff>
      <xdr:row>90</xdr:row>
      <xdr:rowOff>13546</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3462000" y="15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169773</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3131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141393</xdr:rowOff>
    </xdr:from>
    <xdr:to>
      <xdr:col>24</xdr:col>
      <xdr:colOff>609600</xdr:colOff>
      <xdr:row>83</xdr:row>
      <xdr:rowOff>71543</xdr:rowOff>
    </xdr:to>
    <xdr:sp macro="" textlink="">
      <xdr:nvSpPr>
        <xdr:cNvPr id="265" name="円/楕円 264">
          <a:extLst>
            <a:ext uri="{FF2B5EF4-FFF2-40B4-BE49-F238E27FC236}">
              <a16:creationId xmlns:a16="http://schemas.microsoft.com/office/drawing/2014/main" id="{00000000-0008-0000-0300-000009010000}"/>
            </a:ext>
          </a:extLst>
        </xdr:cNvPr>
        <xdr:cNvSpPr/>
      </xdr:nvSpPr>
      <xdr:spPr>
        <a:xfrm>
          <a:off x="16967200" y="142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157920</xdr:rowOff>
    </xdr:from>
    <xdr:ext cx="762000" cy="259045"/>
    <xdr:sp macro="" textlink="">
      <xdr:nvSpPr>
        <xdr:cNvPr id="266" name="給与水準   （国との比較）該当値テキスト">
          <a:extLst>
            <a:ext uri="{FF2B5EF4-FFF2-40B4-BE49-F238E27FC236}">
              <a16:creationId xmlns:a16="http://schemas.microsoft.com/office/drawing/2014/main" id="{00000000-0008-0000-0300-00000A010000}"/>
            </a:ext>
          </a:extLst>
        </xdr:cNvPr>
        <xdr:cNvSpPr txBox="1"/>
      </xdr:nvSpPr>
      <xdr:spPr>
        <a:xfrm>
          <a:off x="17106900" y="1404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141393</xdr:rowOff>
    </xdr:from>
    <xdr:to>
      <xdr:col>23</xdr:col>
      <xdr:colOff>457200</xdr:colOff>
      <xdr:row>83</xdr:row>
      <xdr:rowOff>71543</xdr:rowOff>
    </xdr:to>
    <xdr:sp macro="" textlink="">
      <xdr:nvSpPr>
        <xdr:cNvPr id="267" name="円/楕円 266">
          <a:extLst>
            <a:ext uri="{FF2B5EF4-FFF2-40B4-BE49-F238E27FC236}">
              <a16:creationId xmlns:a16="http://schemas.microsoft.com/office/drawing/2014/main" id="{00000000-0008-0000-0300-00000B010000}"/>
            </a:ext>
          </a:extLst>
        </xdr:cNvPr>
        <xdr:cNvSpPr/>
      </xdr:nvSpPr>
      <xdr:spPr>
        <a:xfrm>
          <a:off x="16129000" y="142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81720</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396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151977</xdr:rowOff>
    </xdr:from>
    <xdr:to>
      <xdr:col>22</xdr:col>
      <xdr:colOff>254000</xdr:colOff>
      <xdr:row>82</xdr:row>
      <xdr:rowOff>82127</xdr:rowOff>
    </xdr:to>
    <xdr:sp macro="" textlink="">
      <xdr:nvSpPr>
        <xdr:cNvPr id="269" name="円/楕円 268">
          <a:extLst>
            <a:ext uri="{FF2B5EF4-FFF2-40B4-BE49-F238E27FC236}">
              <a16:creationId xmlns:a16="http://schemas.microsoft.com/office/drawing/2014/main" id="{00000000-0008-0000-0300-00000D010000}"/>
            </a:ext>
          </a:extLst>
        </xdr:cNvPr>
        <xdr:cNvSpPr/>
      </xdr:nvSpPr>
      <xdr:spPr>
        <a:xfrm>
          <a:off x="15240000" y="1403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92304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380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103716</xdr:rowOff>
    </xdr:from>
    <xdr:to>
      <xdr:col>21</xdr:col>
      <xdr:colOff>50800</xdr:colOff>
      <xdr:row>82</xdr:row>
      <xdr:rowOff>33866</xdr:rowOff>
    </xdr:to>
    <xdr:sp macro="" textlink="">
      <xdr:nvSpPr>
        <xdr:cNvPr id="271" name="円/楕円 270">
          <a:extLst>
            <a:ext uri="{FF2B5EF4-FFF2-40B4-BE49-F238E27FC236}">
              <a16:creationId xmlns:a16="http://schemas.microsoft.com/office/drawing/2014/main" id="{00000000-0008-0000-0300-00000F010000}"/>
            </a:ext>
          </a:extLst>
        </xdr:cNvPr>
        <xdr:cNvSpPr/>
      </xdr:nvSpPr>
      <xdr:spPr>
        <a:xfrm>
          <a:off x="14351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44043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2963</xdr:rowOff>
    </xdr:from>
    <xdr:to>
      <xdr:col>19</xdr:col>
      <xdr:colOff>533400</xdr:colOff>
      <xdr:row>89</xdr:row>
      <xdr:rowOff>104563</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3462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114740</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503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a:extLst>
            <a:ext uri="{FF2B5EF4-FFF2-40B4-BE49-F238E27FC236}">
              <a16:creationId xmlns:a16="http://schemas.microsoft.com/office/drawing/2014/main" id="{00000000-0008-0000-0300-00001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全国平均、県平均よりも数値は高い状況である。今後とも職員数を注視しながら、また、アウトソーシングをすることで、職員数の最適化を図りたい。</a:t>
          </a:r>
        </a:p>
      </xdr:txBody>
    </xdr:sp>
    <xdr:clientData/>
  </xdr:twoCellAnchor>
  <xdr:oneCellAnchor>
    <xdr:from>
      <xdr:col>18</xdr:col>
      <xdr:colOff>444500</xdr:colOff>
      <xdr:row>54</xdr:row>
      <xdr:rowOff>139700</xdr:rowOff>
    </xdr:from>
    <xdr:ext cx="349839" cy="22570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a:extLst>
            <a:ext uri="{FF2B5EF4-FFF2-40B4-BE49-F238E27FC236}">
              <a16:creationId xmlns:a16="http://schemas.microsoft.com/office/drawing/2014/main" id="{00000000-0008-0000-0300-00002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81421</xdr:rowOff>
    </xdr:from>
    <xdr:to>
      <xdr:col>24</xdr:col>
      <xdr:colOff>558800</xdr:colOff>
      <xdr:row>67</xdr:row>
      <xdr:rowOff>86713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5521"/>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58790</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4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17.81</a:t>
          </a:r>
          <a:endParaRPr kumimoji="1" lang="ja-JP" altLang="en-US" sz="1000" b="1">
            <a:latin typeface="ＭＳ Ｐゴシック"/>
          </a:endParaRPr>
        </a:p>
      </xdr:txBody>
    </xdr:sp>
    <xdr:clientData/>
  </xdr:oneCellAnchor>
  <xdr:twoCellAnchor>
    <xdr:from>
      <xdr:col>24</xdr:col>
      <xdr:colOff>469900</xdr:colOff>
      <xdr:row>67</xdr:row>
      <xdr:rowOff>86713</xdr:rowOff>
    </xdr:from>
    <xdr:to>
      <xdr:col>24</xdr:col>
      <xdr:colOff>647700</xdr:colOff>
      <xdr:row>67</xdr:row>
      <xdr:rowOff>86713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7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167798</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6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6.26</a:t>
          </a:r>
          <a:endParaRPr kumimoji="1" lang="ja-JP" altLang="en-US" sz="1000" b="1">
            <a:latin typeface="ＭＳ Ｐゴシック"/>
          </a:endParaRPr>
        </a:p>
      </xdr:txBody>
    </xdr:sp>
    <xdr:clientData/>
  </xdr:oneCellAnchor>
  <xdr:twoCellAnchor>
    <xdr:from>
      <xdr:col>24</xdr:col>
      <xdr:colOff>469900</xdr:colOff>
      <xdr:row>58</xdr:row>
      <xdr:rowOff>81421</xdr:rowOff>
    </xdr:from>
    <xdr:to>
      <xdr:col>24</xdr:col>
      <xdr:colOff>647700</xdr:colOff>
      <xdr:row>58</xdr:row>
      <xdr:rowOff>81421</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53552</xdr:rowOff>
    </xdr:from>
    <xdr:to>
      <xdr:col>24</xdr:col>
      <xdr:colOff>558800</xdr:colOff>
      <xdr:row>60</xdr:row>
      <xdr:rowOff>138006</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340552"/>
          <a:ext cx="8382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68808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527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96731</xdr:rowOff>
    </xdr:from>
    <xdr:to>
      <xdr:col>24</xdr:col>
      <xdr:colOff>609600</xdr:colOff>
      <xdr:row>62</xdr:row>
      <xdr:rowOff>26881</xdr:rowOff>
    </xdr:to>
    <xdr:sp macro="" textlink="">
      <xdr:nvSpPr>
        <xdr:cNvPr id="311" name="フローチャート : 判断 310">
          <a:extLst>
            <a:ext uri="{FF2B5EF4-FFF2-40B4-BE49-F238E27FC236}">
              <a16:creationId xmlns:a16="http://schemas.microsoft.com/office/drawing/2014/main" id="{00000000-0008-0000-0300-000037010000}"/>
            </a:ext>
          </a:extLst>
        </xdr:cNvPr>
        <xdr:cNvSpPr/>
      </xdr:nvSpPr>
      <xdr:spPr>
        <a:xfrm>
          <a:off x="16967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53552</xdr:rowOff>
    </xdr:from>
    <xdr:to>
      <xdr:col>23</xdr:col>
      <xdr:colOff>406400</xdr:colOff>
      <xdr:row>60</xdr:row>
      <xdr:rowOff>69638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5290800" y="1034055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112819</xdr:rowOff>
    </xdr:from>
    <xdr:to>
      <xdr:col>23</xdr:col>
      <xdr:colOff>457200</xdr:colOff>
      <xdr:row>62</xdr:row>
      <xdr:rowOff>42969</xdr:rowOff>
    </xdr:to>
    <xdr:sp macro="" textlink="">
      <xdr:nvSpPr>
        <xdr:cNvPr id="313" name="フローチャート : 判断 312">
          <a:extLst>
            <a:ext uri="{FF2B5EF4-FFF2-40B4-BE49-F238E27FC236}">
              <a16:creationId xmlns:a16="http://schemas.microsoft.com/office/drawing/2014/main" id="{00000000-0008-0000-0300-000039010000}"/>
            </a:ext>
          </a:extLst>
        </xdr:cNvPr>
        <xdr:cNvSpPr/>
      </xdr:nvSpPr>
      <xdr:spPr>
        <a:xfrm>
          <a:off x="16129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27746</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657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28081</xdr:rowOff>
    </xdr:from>
    <xdr:to>
      <xdr:col>22</xdr:col>
      <xdr:colOff>203200</xdr:colOff>
      <xdr:row>60</xdr:row>
      <xdr:rowOff>69638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315081"/>
          <a:ext cx="889000" cy="4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106115</xdr:rowOff>
    </xdr:from>
    <xdr:to>
      <xdr:col>22</xdr:col>
      <xdr:colOff>254000</xdr:colOff>
      <xdr:row>62</xdr:row>
      <xdr:rowOff>36265</xdr:rowOff>
    </xdr:to>
    <xdr:sp macro="" textlink="">
      <xdr:nvSpPr>
        <xdr:cNvPr id="316" name="フローチャート : 判断 315">
          <a:extLst>
            <a:ext uri="{FF2B5EF4-FFF2-40B4-BE49-F238E27FC236}">
              <a16:creationId xmlns:a16="http://schemas.microsoft.com/office/drawing/2014/main" id="{00000000-0008-0000-0300-00003C010000}"/>
            </a:ext>
          </a:extLst>
        </xdr:cNvPr>
        <xdr:cNvSpPr/>
      </xdr:nvSpPr>
      <xdr:spPr>
        <a:xfrm>
          <a:off x="15240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21042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28081</xdr:rowOff>
    </xdr:from>
    <xdr:to>
      <xdr:col>21</xdr:col>
      <xdr:colOff>0</xdr:colOff>
      <xdr:row>60</xdr:row>
      <xdr:rowOff>56233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3512800" y="1031508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87348</xdr:rowOff>
    </xdr:from>
    <xdr:to>
      <xdr:col>21</xdr:col>
      <xdr:colOff>50800</xdr:colOff>
      <xdr:row>62</xdr:row>
      <xdr:rowOff>17498</xdr:rowOff>
    </xdr:to>
    <xdr:sp macro="" textlink="">
      <xdr:nvSpPr>
        <xdr:cNvPr id="319" name="フローチャート : 判断 318">
          <a:extLst>
            <a:ext uri="{FF2B5EF4-FFF2-40B4-BE49-F238E27FC236}">
              <a16:creationId xmlns:a16="http://schemas.microsoft.com/office/drawing/2014/main" id="{00000000-0008-0000-0300-00003F010000}"/>
            </a:ext>
          </a:extLst>
        </xdr:cNvPr>
        <xdr:cNvSpPr/>
      </xdr:nvSpPr>
      <xdr:spPr>
        <a:xfrm>
          <a:off x="14351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2275</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63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102094</xdr:rowOff>
    </xdr:from>
    <xdr:to>
      <xdr:col>19</xdr:col>
      <xdr:colOff>533400</xdr:colOff>
      <xdr:row>62</xdr:row>
      <xdr:rowOff>32244</xdr:rowOff>
    </xdr:to>
    <xdr:sp macro="" textlink="">
      <xdr:nvSpPr>
        <xdr:cNvPr id="321" name="フローチャート : 判断 320">
          <a:extLst>
            <a:ext uri="{FF2B5EF4-FFF2-40B4-BE49-F238E27FC236}">
              <a16:creationId xmlns:a16="http://schemas.microsoft.com/office/drawing/2014/main" id="{00000000-0008-0000-0300-000041010000}"/>
            </a:ext>
          </a:extLst>
        </xdr:cNvPr>
        <xdr:cNvSpPr/>
      </xdr:nvSpPr>
      <xdr:spPr>
        <a:xfrm>
          <a:off x="13462000" y="1056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17021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64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87206</xdr:rowOff>
    </xdr:from>
    <xdr:to>
      <xdr:col>24</xdr:col>
      <xdr:colOff>609600</xdr:colOff>
      <xdr:row>61</xdr:row>
      <xdr:rowOff>17356</xdr:rowOff>
    </xdr:to>
    <xdr:sp macro="" textlink="">
      <xdr:nvSpPr>
        <xdr:cNvPr id="328" name="円/楕円 327">
          <a:extLst>
            <a:ext uri="{FF2B5EF4-FFF2-40B4-BE49-F238E27FC236}">
              <a16:creationId xmlns:a16="http://schemas.microsoft.com/office/drawing/2014/main" id="{00000000-0008-0000-0300-000048010000}"/>
            </a:ext>
          </a:extLst>
        </xdr:cNvPr>
        <xdr:cNvSpPr/>
      </xdr:nvSpPr>
      <xdr:spPr>
        <a:xfrm>
          <a:off x="169672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103733</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21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2752</xdr:rowOff>
    </xdr:from>
    <xdr:to>
      <xdr:col>23</xdr:col>
      <xdr:colOff>457200</xdr:colOff>
      <xdr:row>60</xdr:row>
      <xdr:rowOff>104352</xdr:rowOff>
    </xdr:to>
    <xdr:sp macro="" textlink="">
      <xdr:nvSpPr>
        <xdr:cNvPr id="330" name="円/楕円 329">
          <a:extLst>
            <a:ext uri="{FF2B5EF4-FFF2-40B4-BE49-F238E27FC236}">
              <a16:creationId xmlns:a16="http://schemas.microsoft.com/office/drawing/2014/main" id="{00000000-0008-0000-0300-00004A010000}"/>
            </a:ext>
          </a:extLst>
        </xdr:cNvPr>
        <xdr:cNvSpPr/>
      </xdr:nvSpPr>
      <xdr:spPr>
        <a:xfrm>
          <a:off x="16129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114529</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058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18838</xdr:rowOff>
    </xdr:from>
    <xdr:to>
      <xdr:col>22</xdr:col>
      <xdr:colOff>254000</xdr:colOff>
      <xdr:row>60</xdr:row>
      <xdr:rowOff>120438</xdr:rowOff>
    </xdr:to>
    <xdr:sp macro="" textlink="">
      <xdr:nvSpPr>
        <xdr:cNvPr id="332" name="円/楕円 331">
          <a:extLst>
            <a:ext uri="{FF2B5EF4-FFF2-40B4-BE49-F238E27FC236}">
              <a16:creationId xmlns:a16="http://schemas.microsoft.com/office/drawing/2014/main" id="{00000000-0008-0000-0300-00004C010000}"/>
            </a:ext>
          </a:extLst>
        </xdr:cNvPr>
        <xdr:cNvSpPr/>
      </xdr:nvSpPr>
      <xdr:spPr>
        <a:xfrm>
          <a:off x="15240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130615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148731</xdr:rowOff>
    </xdr:from>
    <xdr:to>
      <xdr:col>21</xdr:col>
      <xdr:colOff>50800</xdr:colOff>
      <xdr:row>60</xdr:row>
      <xdr:rowOff>78881</xdr:rowOff>
    </xdr:to>
    <xdr:sp macro="" textlink="">
      <xdr:nvSpPr>
        <xdr:cNvPr id="334" name="円/楕円 333">
          <a:extLst>
            <a:ext uri="{FF2B5EF4-FFF2-40B4-BE49-F238E27FC236}">
              <a16:creationId xmlns:a16="http://schemas.microsoft.com/office/drawing/2014/main" id="{00000000-0008-0000-0300-00004E010000}"/>
            </a:ext>
          </a:extLst>
        </xdr:cNvPr>
        <xdr:cNvSpPr/>
      </xdr:nvSpPr>
      <xdr:spPr>
        <a:xfrm>
          <a:off x="14351000" y="1026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89058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03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5433</xdr:rowOff>
    </xdr:from>
    <xdr:to>
      <xdr:col>19</xdr:col>
      <xdr:colOff>533400</xdr:colOff>
      <xdr:row>60</xdr:row>
      <xdr:rowOff>107033</xdr:rowOff>
    </xdr:to>
    <xdr:sp macro="" textlink="">
      <xdr:nvSpPr>
        <xdr:cNvPr id="336" name="円/楕円 335">
          <a:extLst>
            <a:ext uri="{FF2B5EF4-FFF2-40B4-BE49-F238E27FC236}">
              <a16:creationId xmlns:a16="http://schemas.microsoft.com/office/drawing/2014/main" id="{00000000-0008-0000-0300-000050010000}"/>
            </a:ext>
          </a:extLst>
        </xdr:cNvPr>
        <xdr:cNvSpPr/>
      </xdr:nvSpPr>
      <xdr:spPr>
        <a:xfrm>
          <a:off x="13462000" y="1029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117210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061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年々数値が良くなってきている。全国平均よりも１ポイント下回っている。今後の大規模工事や公共施設の補修改修等に備え、この水準をキープしていきたい。今後は、総合管理計画に基づき更新を進めていく。</a:t>
          </a:r>
        </a:p>
      </xdr:txBody>
    </xdr:sp>
    <xdr:clientData/>
  </xdr:twoCellAnchor>
  <xdr:oneCellAnchor>
    <xdr:from>
      <xdr:col>18</xdr:col>
      <xdr:colOff>444500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47272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7018000" y="6180667"/>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19349</xdr:rowOff>
    </xdr:from>
    <xdr:ext cx="762000" cy="259045"/>
    <xdr:sp macro="" textlink="">
      <xdr:nvSpPr>
        <xdr:cNvPr id="368" name="公債費負担の状況最小値テキスト">
          <a:extLst>
            <a:ext uri="{FF2B5EF4-FFF2-40B4-BE49-F238E27FC236}">
              <a16:creationId xmlns:a16="http://schemas.microsoft.com/office/drawing/2014/main" id="{00000000-0008-0000-0300-000070010000}"/>
            </a:ext>
          </a:extLst>
        </xdr:cNvPr>
        <xdr:cNvSpPr txBox="1"/>
      </xdr:nvSpPr>
      <xdr:spPr>
        <a:xfrm>
          <a:off x="17106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45</xdr:row>
      <xdr:rowOff>47272</xdr:rowOff>
    </xdr:from>
    <xdr:to>
      <xdr:col>24</xdr:col>
      <xdr:colOff>647700</xdr:colOff>
      <xdr:row>45</xdr:row>
      <xdr:rowOff>47272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70" name="公債費負担の状況最大値テキスト">
          <a:extLst>
            <a:ext uri="{FF2B5EF4-FFF2-40B4-BE49-F238E27FC236}">
              <a16:creationId xmlns:a16="http://schemas.microsoft.com/office/drawing/2014/main" id="{00000000-0008-0000-0300-000072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54328</xdr:rowOff>
    </xdr:from>
    <xdr:to>
      <xdr:col>24</xdr:col>
      <xdr:colOff>558800</xdr:colOff>
      <xdr:row>38</xdr:row>
      <xdr:rowOff>161572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6179800" y="6569428"/>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61682</xdr:rowOff>
    </xdr:from>
    <xdr:ext cx="762000" cy="259045"/>
    <xdr:sp macro="" textlink="">
      <xdr:nvSpPr>
        <xdr:cNvPr id="373" name="公債費負担の状況平均値テキスト">
          <a:extLst>
            <a:ext uri="{FF2B5EF4-FFF2-40B4-BE49-F238E27FC236}">
              <a16:creationId xmlns:a16="http://schemas.microsoft.com/office/drawing/2014/main" id="{00000000-0008-0000-0300-000075010000}"/>
            </a:ext>
          </a:extLst>
        </xdr:cNvPr>
        <xdr:cNvSpPr txBox="1"/>
      </xdr:nvSpPr>
      <xdr:spPr>
        <a:xfrm>
          <a:off x="17106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89605</xdr:rowOff>
    </xdr:from>
    <xdr:to>
      <xdr:col>24</xdr:col>
      <xdr:colOff>609600</xdr:colOff>
      <xdr:row>41</xdr:row>
      <xdr:rowOff>19755</xdr:rowOff>
    </xdr:to>
    <xdr:sp macro="" textlink="">
      <xdr:nvSpPr>
        <xdr:cNvPr id="374" name="フローチャート : 判断 373">
          <a:extLst>
            <a:ext uri="{FF2B5EF4-FFF2-40B4-BE49-F238E27FC236}">
              <a16:creationId xmlns:a16="http://schemas.microsoft.com/office/drawing/2014/main" id="{00000000-0008-0000-0300-000076010000}"/>
            </a:ext>
          </a:extLst>
        </xdr:cNvPr>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161572</xdr:rowOff>
    </xdr:from>
    <xdr:to>
      <xdr:col>23</xdr:col>
      <xdr:colOff>406400</xdr:colOff>
      <xdr:row>40</xdr:row>
      <xdr:rowOff>167217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5290800" y="6676672"/>
          <a:ext cx="889000" cy="34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52211</xdr:rowOff>
    </xdr:from>
    <xdr:to>
      <xdr:col>23</xdr:col>
      <xdr:colOff>457200</xdr:colOff>
      <xdr:row>41</xdr:row>
      <xdr:rowOff>153811</xdr:rowOff>
    </xdr:to>
    <xdr:sp macro="" textlink="">
      <xdr:nvSpPr>
        <xdr:cNvPr id="376" name="フローチャート : 判断 375">
          <a:extLst>
            <a:ext uri="{FF2B5EF4-FFF2-40B4-BE49-F238E27FC236}">
              <a16:creationId xmlns:a16="http://schemas.microsoft.com/office/drawing/2014/main" id="{00000000-0008-0000-0300-000078010000}"/>
            </a:ext>
          </a:extLst>
        </xdr:cNvPr>
        <xdr:cNvSpPr/>
      </xdr:nvSpPr>
      <xdr:spPr>
        <a:xfrm>
          <a:off x="16129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138588</xdr:rowOff>
    </xdr:from>
    <xdr:ext cx="7366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5798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167217</xdr:rowOff>
    </xdr:from>
    <xdr:to>
      <xdr:col>22</xdr:col>
      <xdr:colOff>203200</xdr:colOff>
      <xdr:row>42</xdr:row>
      <xdr:rowOff>25400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4401800" y="70252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28222</xdr:rowOff>
    </xdr:from>
    <xdr:to>
      <xdr:col>22</xdr:col>
      <xdr:colOff>254000</xdr:colOff>
      <xdr:row>42</xdr:row>
      <xdr:rowOff>129822</xdr:rowOff>
    </xdr:to>
    <xdr:sp macro="" textlink="">
      <xdr:nvSpPr>
        <xdr:cNvPr id="379" name="フローチャート : 判断 378">
          <a:extLst>
            <a:ext uri="{FF2B5EF4-FFF2-40B4-BE49-F238E27FC236}">
              <a16:creationId xmlns:a16="http://schemas.microsoft.com/office/drawing/2014/main" id="{00000000-0008-0000-0300-00007B010000}"/>
            </a:ext>
          </a:extLst>
        </xdr:cNvPr>
        <xdr:cNvSpPr/>
      </xdr:nvSpPr>
      <xdr:spPr>
        <a:xfrm>
          <a:off x="15240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114599</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909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25400</xdr:rowOff>
    </xdr:from>
    <xdr:to>
      <xdr:col>21</xdr:col>
      <xdr:colOff>0</xdr:colOff>
      <xdr:row>43</xdr:row>
      <xdr:rowOff>95250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3512800" y="72263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17639</xdr:rowOff>
    </xdr:from>
    <xdr:to>
      <xdr:col>21</xdr:col>
      <xdr:colOff>50800</xdr:colOff>
      <xdr:row>43</xdr:row>
      <xdr:rowOff>119239</xdr:rowOff>
    </xdr:to>
    <xdr:sp macro="" textlink="">
      <xdr:nvSpPr>
        <xdr:cNvPr id="382" name="フローチャート : 判断 381">
          <a:extLst>
            <a:ext uri="{FF2B5EF4-FFF2-40B4-BE49-F238E27FC236}">
              <a16:creationId xmlns:a16="http://schemas.microsoft.com/office/drawing/2014/main" id="{00000000-0008-0000-0300-00007E010000}"/>
            </a:ext>
          </a:extLst>
        </xdr:cNvPr>
        <xdr:cNvSpPr/>
      </xdr:nvSpPr>
      <xdr:spPr>
        <a:xfrm>
          <a:off x="14351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104016</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020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138289</xdr:rowOff>
    </xdr:from>
    <xdr:to>
      <xdr:col>19</xdr:col>
      <xdr:colOff>533400</xdr:colOff>
      <xdr:row>44</xdr:row>
      <xdr:rowOff>68439</xdr:rowOff>
    </xdr:to>
    <xdr:sp macro="" textlink="">
      <xdr:nvSpPr>
        <xdr:cNvPr id="384" name="フローチャート : 判断 383">
          <a:extLst>
            <a:ext uri="{FF2B5EF4-FFF2-40B4-BE49-F238E27FC236}">
              <a16:creationId xmlns:a16="http://schemas.microsoft.com/office/drawing/2014/main" id="{00000000-0008-0000-0300-000080010000}"/>
            </a:ext>
          </a:extLst>
        </xdr:cNvPr>
        <xdr:cNvSpPr/>
      </xdr:nvSpPr>
      <xdr:spPr>
        <a:xfrm>
          <a:off x="13462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53216</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131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3528</xdr:rowOff>
    </xdr:from>
    <xdr:to>
      <xdr:col>24</xdr:col>
      <xdr:colOff>609600</xdr:colOff>
      <xdr:row>38</xdr:row>
      <xdr:rowOff>105128</xdr:rowOff>
    </xdr:to>
    <xdr:sp macro="" textlink="">
      <xdr:nvSpPr>
        <xdr:cNvPr id="391" name="円/楕円 390">
          <a:extLst>
            <a:ext uri="{FF2B5EF4-FFF2-40B4-BE49-F238E27FC236}">
              <a16:creationId xmlns:a16="http://schemas.microsoft.com/office/drawing/2014/main" id="{00000000-0008-0000-0300-000087010000}"/>
            </a:ext>
          </a:extLst>
        </xdr:cNvPr>
        <xdr:cNvSpPr/>
      </xdr:nvSpPr>
      <xdr:spPr>
        <a:xfrm>
          <a:off x="169672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20055</xdr:rowOff>
    </xdr:from>
    <xdr:ext cx="762000" cy="259045"/>
    <xdr:sp macro="" textlink="">
      <xdr:nvSpPr>
        <xdr:cNvPr id="392" name="公債費負担の状況該当値テキスト">
          <a:extLst>
            <a:ext uri="{FF2B5EF4-FFF2-40B4-BE49-F238E27FC236}">
              <a16:creationId xmlns:a16="http://schemas.microsoft.com/office/drawing/2014/main" id="{00000000-0008-0000-0300-000088010000}"/>
            </a:ext>
          </a:extLst>
        </xdr:cNvPr>
        <xdr:cNvSpPr txBox="1"/>
      </xdr:nvSpPr>
      <xdr:spPr>
        <a:xfrm>
          <a:off x="17106900" y="636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110772</xdr:rowOff>
    </xdr:from>
    <xdr:to>
      <xdr:col>23</xdr:col>
      <xdr:colOff>457200</xdr:colOff>
      <xdr:row>39</xdr:row>
      <xdr:rowOff>40922</xdr:rowOff>
    </xdr:to>
    <xdr:sp macro="" textlink="">
      <xdr:nvSpPr>
        <xdr:cNvPr id="393" name="円/楕円 392">
          <a:extLst>
            <a:ext uri="{FF2B5EF4-FFF2-40B4-BE49-F238E27FC236}">
              <a16:creationId xmlns:a16="http://schemas.microsoft.com/office/drawing/2014/main" id="{00000000-0008-0000-0300-000089010000}"/>
            </a:ext>
          </a:extLst>
        </xdr:cNvPr>
        <xdr:cNvSpPr/>
      </xdr:nvSpPr>
      <xdr:spPr>
        <a:xfrm>
          <a:off x="161290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51099</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39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116417</xdr:rowOff>
    </xdr:from>
    <xdr:to>
      <xdr:col>22</xdr:col>
      <xdr:colOff>254000</xdr:colOff>
      <xdr:row>41</xdr:row>
      <xdr:rowOff>46567</xdr:rowOff>
    </xdr:to>
    <xdr:sp macro="" textlink="">
      <xdr:nvSpPr>
        <xdr:cNvPr id="395" name="円/楕円 394">
          <a:extLst>
            <a:ext uri="{FF2B5EF4-FFF2-40B4-BE49-F238E27FC236}">
              <a16:creationId xmlns:a16="http://schemas.microsoft.com/office/drawing/2014/main" id="{00000000-0008-0000-0300-00008B010000}"/>
            </a:ext>
          </a:extLst>
        </xdr:cNvPr>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56744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397" name="円/楕円 396">
          <a:extLst>
            <a:ext uri="{FF2B5EF4-FFF2-40B4-BE49-F238E27FC236}">
              <a16:creationId xmlns:a16="http://schemas.microsoft.com/office/drawing/2014/main" id="{00000000-0008-0000-0300-00008D01000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9" name="円/楕円 398">
          <a:extLst>
            <a:ext uri="{FF2B5EF4-FFF2-40B4-BE49-F238E27FC236}">
              <a16:creationId xmlns:a16="http://schemas.microsoft.com/office/drawing/2014/main" id="{00000000-0008-0000-0300-00008F010000}"/>
            </a:ext>
          </a:extLst>
        </xdr:cNvPr>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156227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数値なしであるが、公共施設の老朽化による更新や今後考えられる施設建設等の大規模工事が予想されるため、今後数値が上昇するものと思われる。しかしながら、将来に負担を残さないよう計画的な資金運用を行っていく。</a:t>
          </a:r>
        </a:p>
      </xdr:txBody>
    </xdr:sp>
    <xdr:clientData/>
  </xdr:twoCellAnchor>
  <xdr:oneCellAnchor>
    <xdr:from>
      <xdr:col>18</xdr:col>
      <xdr:colOff>444500</xdr:colOff>
      <xdr:row>10</xdr:row>
      <xdr:rowOff>63500</xdr:rowOff>
    </xdr:from>
    <xdr:ext cx="298543" cy="22570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101529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70667"/>
          <a:ext cx="0" cy="1502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73606</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84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112.1</a:t>
          </a:r>
          <a:endParaRPr kumimoji="1" lang="ja-JP" altLang="en-US" sz="1000" b="1">
            <a:latin typeface="ＭＳ Ｐゴシック"/>
          </a:endParaRPr>
        </a:p>
      </xdr:txBody>
    </xdr:sp>
    <xdr:clientData/>
  </xdr:oneCellAnchor>
  <xdr:twoCellAnchor>
    <xdr:from>
      <xdr:col>24</xdr:col>
      <xdr:colOff>469900</xdr:colOff>
      <xdr:row>22</xdr:row>
      <xdr:rowOff>101529</xdr:rowOff>
    </xdr:from>
    <xdr:to>
      <xdr:col>24</xdr:col>
      <xdr:colOff>647700</xdr:colOff>
      <xdr:row>22</xdr:row>
      <xdr:rowOff>101529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87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41927</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35" name="フローチャート : 判断 434">
          <a:extLst>
            <a:ext uri="{FF2B5EF4-FFF2-40B4-BE49-F238E27FC236}">
              <a16:creationId xmlns:a16="http://schemas.microsoft.com/office/drawing/2014/main" id="{00000000-0008-0000-0300-0000B3010000}"/>
            </a:ext>
          </a:extLst>
        </xdr:cNvPr>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75353</xdr:rowOff>
    </xdr:from>
    <xdr:to>
      <xdr:col>23</xdr:col>
      <xdr:colOff>457200</xdr:colOff>
      <xdr:row>17</xdr:row>
      <xdr:rowOff>5503</xdr:rowOff>
    </xdr:to>
    <xdr:sp macro="" textlink="">
      <xdr:nvSpPr>
        <xdr:cNvPr id="436" name="フローチャート : 判断 435">
          <a:extLst>
            <a:ext uri="{FF2B5EF4-FFF2-40B4-BE49-F238E27FC236}">
              <a16:creationId xmlns:a16="http://schemas.microsoft.com/office/drawing/2014/main" id="{00000000-0008-0000-0300-0000B4010000}"/>
            </a:ext>
          </a:extLst>
        </xdr:cNvPr>
        <xdr:cNvSpPr/>
      </xdr:nvSpPr>
      <xdr:spPr>
        <a:xfrm>
          <a:off x="16129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15680</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58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71473</xdr:rowOff>
    </xdr:from>
    <xdr:to>
      <xdr:col>22</xdr:col>
      <xdr:colOff>254000</xdr:colOff>
      <xdr:row>18</xdr:row>
      <xdr:rowOff>1623</xdr:rowOff>
    </xdr:to>
    <xdr:sp macro="" textlink="">
      <xdr:nvSpPr>
        <xdr:cNvPr id="438" name="フローチャート : 判断 437">
          <a:extLst>
            <a:ext uri="{FF2B5EF4-FFF2-40B4-BE49-F238E27FC236}">
              <a16:creationId xmlns:a16="http://schemas.microsoft.com/office/drawing/2014/main" id="{00000000-0008-0000-0300-0000B6010000}"/>
            </a:ext>
          </a:extLst>
        </xdr:cNvPr>
        <xdr:cNvSpPr/>
      </xdr:nvSpPr>
      <xdr:spPr>
        <a:xfrm>
          <a:off x="15240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11800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75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22013</xdr:rowOff>
    </xdr:from>
    <xdr:to>
      <xdr:col>21</xdr:col>
      <xdr:colOff>50800</xdr:colOff>
      <xdr:row>18</xdr:row>
      <xdr:rowOff>123613</xdr:rowOff>
    </xdr:to>
    <xdr:sp macro="" textlink="">
      <xdr:nvSpPr>
        <xdr:cNvPr id="440" name="フローチャート : 判断 439">
          <a:extLst>
            <a:ext uri="{FF2B5EF4-FFF2-40B4-BE49-F238E27FC236}">
              <a16:creationId xmlns:a16="http://schemas.microsoft.com/office/drawing/2014/main" id="{00000000-0008-0000-0300-0000B8010000}"/>
            </a:ext>
          </a:extLst>
        </xdr:cNvPr>
        <xdr:cNvSpPr/>
      </xdr:nvSpPr>
      <xdr:spPr>
        <a:xfrm>
          <a:off x="14351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133790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87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27517</xdr:rowOff>
    </xdr:from>
    <xdr:to>
      <xdr:col>19</xdr:col>
      <xdr:colOff>533400</xdr:colOff>
      <xdr:row>19</xdr:row>
      <xdr:rowOff>129117</xdr:rowOff>
    </xdr:to>
    <xdr:sp macro="" textlink="">
      <xdr:nvSpPr>
        <xdr:cNvPr id="442" name="フローチャート : 判断 441">
          <a:extLst>
            <a:ext uri="{FF2B5EF4-FFF2-40B4-BE49-F238E27FC236}">
              <a16:creationId xmlns:a16="http://schemas.microsoft.com/office/drawing/2014/main" id="{00000000-0008-0000-0300-0000BA010000}"/>
            </a:ext>
          </a:extLst>
        </xdr:cNvPr>
        <xdr:cNvSpPr/>
      </xdr:nvSpPr>
      <xdr:spPr>
        <a:xfrm>
          <a:off x="13462000" y="328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113894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337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14</xdr:row>
      <xdr:rowOff>111266</xdr:rowOff>
    </xdr:from>
    <xdr:to>
      <xdr:col>19</xdr:col>
      <xdr:colOff>533400</xdr:colOff>
      <xdr:row>15</xdr:row>
      <xdr:rowOff>41416</xdr:rowOff>
    </xdr:to>
    <xdr:sp macro="" textlink="">
      <xdr:nvSpPr>
        <xdr:cNvPr id="449" name="円/楕円 448">
          <a:extLst>
            <a:ext uri="{FF2B5EF4-FFF2-40B4-BE49-F238E27FC236}">
              <a16:creationId xmlns:a16="http://schemas.microsoft.com/office/drawing/2014/main" id="{00000000-0008-0000-0300-0000C1010000}"/>
            </a:ext>
          </a:extLst>
        </xdr:cNvPr>
        <xdr:cNvSpPr/>
      </xdr:nvSpPr>
      <xdr:spPr>
        <a:xfrm>
          <a:off x="13462000" y="251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51593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28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宮崎県川南町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16,128
16,054
90.12
9,310,158
9,098,121
203,036
4,492,609
5,213,856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人件費については、全国平均・県平均と比較してほぼ同水準である。前年度と比較すると、退職職員数の減に伴う退職金の減が大きく影響している。今後は、類似団体と同水準まで数値を下げていきたい</a:t>
          </a:r>
          <a:r>
            <a:rPr kumimoji="1" lang="ja-JP" altLang="en-US" sz="1300">
              <a:solidFill>
                <a:srgbClr val="FF0000"/>
              </a:solidFill>
              <a:latin typeface="ＭＳ Ｐゴシック"/>
            </a:rPr>
            <a:t>。</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41</xdr:row>
      <xdr:rowOff>156935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21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156936</xdr:rowOff>
    </xdr:from>
    <xdr:to>
      <xdr:col>7</xdr:col>
      <xdr:colOff>15875</xdr:colOff>
      <xdr:row>38</xdr:row>
      <xdr:rowOff>29028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500586"/>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109055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92528</xdr:rowOff>
    </xdr:from>
    <xdr:to>
      <xdr:col>7</xdr:col>
      <xdr:colOff>66675</xdr:colOff>
      <xdr:row>37</xdr:row>
      <xdr:rowOff>22678</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29028</xdr:rowOff>
    </xdr:from>
    <xdr:to>
      <xdr:col>5</xdr:col>
      <xdr:colOff>549275</xdr:colOff>
      <xdr:row>39</xdr:row>
      <xdr:rowOff>75293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544128"/>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a:extLst>
            <a:ext uri="{FF2B5EF4-FFF2-40B4-BE49-F238E27FC236}">
              <a16:creationId xmlns:a16="http://schemas.microsoft.com/office/drawing/2014/main" id="{00000000-0008-0000-0400-000048000000}"/>
            </a:ext>
          </a:extLst>
        </xdr:cNvPr>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43741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39915</xdr:rowOff>
    </xdr:from>
    <xdr:to>
      <xdr:col>4</xdr:col>
      <xdr:colOff>346075</xdr:colOff>
      <xdr:row>39</xdr:row>
      <xdr:rowOff>75293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55501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136072</xdr:rowOff>
    </xdr:from>
    <xdr:to>
      <xdr:col>4</xdr:col>
      <xdr:colOff>396875</xdr:colOff>
      <xdr:row>37</xdr:row>
      <xdr:rowOff>66222</xdr:rowOff>
    </xdr:to>
    <xdr:sp macro="" textlink="">
      <xdr:nvSpPr>
        <xdr:cNvPr id="75" name="フローチャート : 判断 74">
          <a:extLst>
            <a:ext uri="{FF2B5EF4-FFF2-40B4-BE49-F238E27FC236}">
              <a16:creationId xmlns:a16="http://schemas.microsoft.com/office/drawing/2014/main" id="{00000000-0008-0000-0400-00004B000000}"/>
            </a:ext>
          </a:extLst>
        </xdr:cNvPr>
        <xdr:cNvSpPr/>
      </xdr:nvSpPr>
      <xdr:spPr>
        <a:xfrm>
          <a:off x="3048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76399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39915</xdr:rowOff>
    </xdr:from>
    <xdr:to>
      <xdr:col>3</xdr:col>
      <xdr:colOff>142875</xdr:colOff>
      <xdr:row>39</xdr:row>
      <xdr:rowOff>151493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555015"/>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40822</xdr:rowOff>
    </xdr:from>
    <xdr:to>
      <xdr:col>1</xdr:col>
      <xdr:colOff>676275</xdr:colOff>
      <xdr:row>37</xdr:row>
      <xdr:rowOff>142422</xdr:rowOff>
    </xdr:to>
    <xdr:sp macro="" textlink="">
      <xdr:nvSpPr>
        <xdr:cNvPr id="80" name="フローチャート : 判断 79">
          <a:extLst>
            <a:ext uri="{FF2B5EF4-FFF2-40B4-BE49-F238E27FC236}">
              <a16:creationId xmlns:a16="http://schemas.microsoft.com/office/drawing/2014/main" id="{00000000-0008-0000-0400-000050000000}"/>
            </a:ext>
          </a:extLst>
        </xdr:cNvPr>
        <xdr:cNvSpPr/>
      </xdr:nvSpPr>
      <xdr:spPr>
        <a:xfrm>
          <a:off x="1270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152599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106136</xdr:rowOff>
    </xdr:from>
    <xdr:to>
      <xdr:col>7</xdr:col>
      <xdr:colOff>66675</xdr:colOff>
      <xdr:row>38</xdr:row>
      <xdr:rowOff>36286</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47752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78213</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4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149678</xdr:rowOff>
    </xdr:from>
    <xdr:to>
      <xdr:col>5</xdr:col>
      <xdr:colOff>600075</xdr:colOff>
      <xdr:row>38</xdr:row>
      <xdr:rowOff>79828</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937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64605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57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24493</xdr:rowOff>
    </xdr:from>
    <xdr:to>
      <xdr:col>4</xdr:col>
      <xdr:colOff>396875</xdr:colOff>
      <xdr:row>39</xdr:row>
      <xdr:rowOff>126093</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3048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110870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79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160565</xdr:rowOff>
    </xdr:from>
    <xdr:to>
      <xdr:col>3</xdr:col>
      <xdr:colOff>193675</xdr:colOff>
      <xdr:row>38</xdr:row>
      <xdr:rowOff>90715</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2159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75492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100693</xdr:rowOff>
    </xdr:from>
    <xdr:to>
      <xdr:col>1</xdr:col>
      <xdr:colOff>676275</xdr:colOff>
      <xdr:row>40</xdr:row>
      <xdr:rowOff>30843</xdr:rowOff>
    </xdr:to>
    <xdr:sp macro="" textlink="">
      <xdr:nvSpPr>
        <xdr:cNvPr id="95" name="円/楕円 94">
          <a:extLst>
            <a:ext uri="{FF2B5EF4-FFF2-40B4-BE49-F238E27FC236}">
              <a16:creationId xmlns:a16="http://schemas.microsoft.com/office/drawing/2014/main" id="{00000000-0008-0000-0400-00005F000000}"/>
            </a:ext>
          </a:extLst>
        </xdr:cNvPr>
        <xdr:cNvSpPr/>
      </xdr:nvSpPr>
      <xdr:spPr>
        <a:xfrm>
          <a:off x="1270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15620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ついては、ふるさと納税関係の物件費が大きく伸びている。今後も、この数値は伸びていくものと考える。また、指定管理者制度やアウトソーシングも検討されているが、全国平均を上回ることはないと考える。</a:t>
          </a:r>
        </a:p>
      </xdr:txBody>
    </xdr:sp>
    <xdr:clientData/>
  </xdr:twoCellAnchor>
  <xdr:oneCellAnchor>
    <xdr:from>
      <xdr:col>18</xdr:col>
      <xdr:colOff>44450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110671</xdr:rowOff>
    </xdr:from>
    <xdr:to>
      <xdr:col>24</xdr:col>
      <xdr:colOff>31750</xdr:colOff>
      <xdr:row>21</xdr:row>
      <xdr:rowOff>102507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1680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74584</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102507</xdr:rowOff>
    </xdr:from>
    <xdr:to>
      <xdr:col>24</xdr:col>
      <xdr:colOff>120650</xdr:colOff>
      <xdr:row>21</xdr:row>
      <xdr:rowOff>102507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25598</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1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12</xdr:row>
      <xdr:rowOff>110671</xdr:rowOff>
    </xdr:from>
    <xdr:to>
      <xdr:col>24</xdr:col>
      <xdr:colOff>120650</xdr:colOff>
      <xdr:row>12</xdr:row>
      <xdr:rowOff>110671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16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12</xdr:row>
      <xdr:rowOff>94343</xdr:rowOff>
    </xdr:from>
    <xdr:to>
      <xdr:col>24</xdr:col>
      <xdr:colOff>31750</xdr:colOff>
      <xdr:row>15</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151743"/>
          <a:ext cx="8382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3" name="フローチャート : 判断 132">
          <a:extLst>
            <a:ext uri="{FF2B5EF4-FFF2-40B4-BE49-F238E27FC236}">
              <a16:creationId xmlns:a16="http://schemas.microsoft.com/office/drawing/2014/main" id="{00000000-0008-0000-0400-000085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94343</xdr:rowOff>
    </xdr:from>
    <xdr:to>
      <xdr:col>22</xdr:col>
      <xdr:colOff>565150</xdr:colOff>
      <xdr:row>13</xdr:row>
      <xdr:rowOff>4536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1517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35379</xdr:rowOff>
    </xdr:from>
    <xdr:to>
      <xdr:col>22</xdr:col>
      <xdr:colOff>615950</xdr:colOff>
      <xdr:row>15</xdr:row>
      <xdr:rowOff>136979</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5621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121756</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693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4536</xdr:rowOff>
    </xdr:from>
    <xdr:to>
      <xdr:col>21</xdr:col>
      <xdr:colOff>361950</xdr:colOff>
      <xdr:row>13</xdr:row>
      <xdr:rowOff>20864</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2333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8" name="フローチャート : 判断 137">
          <a:extLst>
            <a:ext uri="{FF2B5EF4-FFF2-40B4-BE49-F238E27FC236}">
              <a16:creationId xmlns:a16="http://schemas.microsoft.com/office/drawing/2014/main" id="{00000000-0008-0000-0400-00008A000000}"/>
            </a:ext>
          </a:extLst>
        </xdr:cNvPr>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20864</xdr:rowOff>
    </xdr:from>
    <xdr:to>
      <xdr:col>20</xdr:col>
      <xdr:colOff>158750</xdr:colOff>
      <xdr:row>13</xdr:row>
      <xdr:rowOff>20864</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249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92529</xdr:rowOff>
    </xdr:from>
    <xdr:to>
      <xdr:col>20</xdr:col>
      <xdr:colOff>209550</xdr:colOff>
      <xdr:row>15</xdr:row>
      <xdr:rowOff>22679</xdr:rowOff>
    </xdr:to>
    <xdr:sp macro="" textlink="">
      <xdr:nvSpPr>
        <xdr:cNvPr id="141" name="フローチャート : 判断 140">
          <a:extLst>
            <a:ext uri="{FF2B5EF4-FFF2-40B4-BE49-F238E27FC236}">
              <a16:creationId xmlns:a16="http://schemas.microsoft.com/office/drawing/2014/main" id="{00000000-0008-0000-0400-00008D000000}"/>
            </a:ext>
          </a:extLst>
        </xdr:cNvPr>
        <xdr:cNvSpPr/>
      </xdr:nvSpPr>
      <xdr:spPr>
        <a:xfrm>
          <a:off x="13843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7456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57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166007</xdr:rowOff>
    </xdr:from>
    <xdr:to>
      <xdr:col>19</xdr:col>
      <xdr:colOff>6350</xdr:colOff>
      <xdr:row>14</xdr:row>
      <xdr:rowOff>96157</xdr:rowOff>
    </xdr:to>
    <xdr:sp macro="" textlink="">
      <xdr:nvSpPr>
        <xdr:cNvPr id="143" name="フローチャート : 判断 142">
          <a:extLst>
            <a:ext uri="{FF2B5EF4-FFF2-40B4-BE49-F238E27FC236}">
              <a16:creationId xmlns:a16="http://schemas.microsoft.com/office/drawing/2014/main" id="{00000000-0008-0000-0400-00008F000000}"/>
            </a:ext>
          </a:extLst>
        </xdr:cNvPr>
        <xdr:cNvSpPr/>
      </xdr:nvSpPr>
      <xdr:spPr>
        <a:xfrm>
          <a:off x="12954000" y="239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80934</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48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19050</xdr:rowOff>
    </xdr:from>
    <xdr:to>
      <xdr:col>24</xdr:col>
      <xdr:colOff>82550</xdr:colOff>
      <xdr:row>15</xdr:row>
      <xdr:rowOff>120650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35577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43543</xdr:rowOff>
    </xdr:from>
    <xdr:to>
      <xdr:col>22</xdr:col>
      <xdr:colOff>615950</xdr:colOff>
      <xdr:row>12</xdr:row>
      <xdr:rowOff>145143</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5621000" y="210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10</xdr:row>
      <xdr:rowOff>155320</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186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125186</xdr:rowOff>
    </xdr:from>
    <xdr:to>
      <xdr:col>21</xdr:col>
      <xdr:colOff>412750</xdr:colOff>
      <xdr:row>13</xdr:row>
      <xdr:rowOff>55336</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4732000" y="21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65513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195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141514</xdr:rowOff>
    </xdr:from>
    <xdr:to>
      <xdr:col>20</xdr:col>
      <xdr:colOff>209550</xdr:colOff>
      <xdr:row>13</xdr:row>
      <xdr:rowOff>71664</xdr:rowOff>
    </xdr:to>
    <xdr:sp macro="" textlink="">
      <xdr:nvSpPr>
        <xdr:cNvPr id="156" name="円/楕円 155">
          <a:extLst>
            <a:ext uri="{FF2B5EF4-FFF2-40B4-BE49-F238E27FC236}">
              <a16:creationId xmlns:a16="http://schemas.microsoft.com/office/drawing/2014/main" id="{00000000-0008-0000-0400-00009C000000}"/>
            </a:ext>
          </a:extLst>
        </xdr:cNvPr>
        <xdr:cNvSpPr/>
      </xdr:nvSpPr>
      <xdr:spPr>
        <a:xfrm>
          <a:off x="13843000" y="21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81841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19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141514</xdr:rowOff>
    </xdr:from>
    <xdr:to>
      <xdr:col>19</xdr:col>
      <xdr:colOff>6350</xdr:colOff>
      <xdr:row>13</xdr:row>
      <xdr:rowOff>71664</xdr:rowOff>
    </xdr:to>
    <xdr:sp macro="" textlink="">
      <xdr:nvSpPr>
        <xdr:cNvPr id="158" name="円/楕円 157">
          <a:extLst>
            <a:ext uri="{FF2B5EF4-FFF2-40B4-BE49-F238E27FC236}">
              <a16:creationId xmlns:a16="http://schemas.microsoft.com/office/drawing/2014/main" id="{00000000-0008-0000-0400-00009E000000}"/>
            </a:ext>
          </a:extLst>
        </xdr:cNvPr>
        <xdr:cNvSpPr/>
      </xdr:nvSpPr>
      <xdr:spPr>
        <a:xfrm>
          <a:off x="12954000" y="21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81841</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19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扶助費については、前年とほぼ同数値である。</a:t>
          </a:r>
          <a:r>
            <a:rPr kumimoji="1" lang="ja-JP" altLang="ja-JP" sz="1100">
              <a:solidFill>
                <a:schemeClr val="dk1"/>
              </a:solidFill>
              <a:effectLst/>
              <a:latin typeface="+mn-lt"/>
              <a:ea typeface="+mn-ea"/>
              <a:cs typeface="+mn-cs"/>
            </a:rPr>
            <a:t>今後は人口減により数値も下がってくると考えられる</a:t>
          </a:r>
          <a:r>
            <a:rPr kumimoji="1" lang="ja-JP" altLang="en-US" sz="1100">
              <a:solidFill>
                <a:schemeClr val="dk1"/>
              </a:solidFill>
              <a:effectLst/>
              <a:latin typeface="+mn-lt"/>
              <a:ea typeface="+mn-ea"/>
              <a:cs typeface="+mn-cs"/>
            </a:rPr>
            <a:t>が、</a:t>
          </a:r>
          <a:r>
            <a:rPr kumimoji="1" lang="ja-JP" altLang="en-US" sz="1300">
              <a:latin typeface="ＭＳ Ｐゴシック"/>
            </a:rPr>
            <a:t>できるだけ削減には努めていきたい。</a:t>
          </a:r>
        </a:p>
      </xdr:txBody>
    </xdr:sp>
    <xdr:clientData/>
  </xdr:twoCellAnchor>
  <xdr:oneCellAnchor>
    <xdr:from>
      <xdr:col>1</xdr:col>
      <xdr:colOff>28575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1893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37193</xdr:rowOff>
    </xdr:from>
    <xdr:to>
      <xdr:col>7</xdr:col>
      <xdr:colOff>15875</xdr:colOff>
      <xdr:row>59</xdr:row>
      <xdr:rowOff>37193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101527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37193</xdr:rowOff>
    </xdr:from>
    <xdr:to>
      <xdr:col>5</xdr:col>
      <xdr:colOff>549275</xdr:colOff>
      <xdr:row>59</xdr:row>
      <xdr:rowOff>167822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101527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8" name="フローチャート : 判断 197">
          <a:extLst>
            <a:ext uri="{FF2B5EF4-FFF2-40B4-BE49-F238E27FC236}">
              <a16:creationId xmlns:a16="http://schemas.microsoft.com/office/drawing/2014/main" id="{00000000-0008-0000-0400-0000C6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167822</xdr:rowOff>
    </xdr:from>
    <xdr:to>
      <xdr:col>4</xdr:col>
      <xdr:colOff>346075</xdr:colOff>
      <xdr:row>60</xdr:row>
      <xdr:rowOff>78015</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flipV="1">
          <a:off x="2209800" y="102833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201" name="フローチャート : 判断 200">
          <a:extLst>
            <a:ext uri="{FF2B5EF4-FFF2-40B4-BE49-F238E27FC236}">
              <a16:creationId xmlns:a16="http://schemas.microsoft.com/office/drawing/2014/main" id="{00000000-0008-0000-0400-0000C9000000}"/>
            </a:ext>
          </a:extLst>
        </xdr:cNvPr>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102507</xdr:rowOff>
    </xdr:from>
    <xdr:to>
      <xdr:col>3</xdr:col>
      <xdr:colOff>142875</xdr:colOff>
      <xdr:row>60</xdr:row>
      <xdr:rowOff>78015</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875157"/>
          <a:ext cx="889000" cy="48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204" name="フローチャート : 判断 203">
          <a:extLst>
            <a:ext uri="{FF2B5EF4-FFF2-40B4-BE49-F238E27FC236}">
              <a16:creationId xmlns:a16="http://schemas.microsoft.com/office/drawing/2014/main" id="{00000000-0008-0000-0400-0000CC000000}"/>
            </a:ext>
          </a:extLst>
        </xdr:cNvPr>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06" name="フローチャート : 判断 205">
          <a:extLst>
            <a:ext uri="{FF2B5EF4-FFF2-40B4-BE49-F238E27FC236}">
              <a16:creationId xmlns:a16="http://schemas.microsoft.com/office/drawing/2014/main" id="{00000000-0008-0000-0400-0000CE000000}"/>
            </a:ext>
          </a:extLst>
        </xdr:cNvPr>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157843</xdr:rowOff>
    </xdr:from>
    <xdr:to>
      <xdr:col>7</xdr:col>
      <xdr:colOff>66675</xdr:colOff>
      <xdr:row>59</xdr:row>
      <xdr:rowOff>87993</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47752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129920</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157843</xdr:rowOff>
    </xdr:from>
    <xdr:to>
      <xdr:col>5</xdr:col>
      <xdr:colOff>600075</xdr:colOff>
      <xdr:row>59</xdr:row>
      <xdr:rowOff>87993</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3937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72770</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18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117022</xdr:rowOff>
    </xdr:from>
    <xdr:to>
      <xdr:col>4</xdr:col>
      <xdr:colOff>396875</xdr:colOff>
      <xdr:row>60</xdr:row>
      <xdr:rowOff>47172</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3048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31949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27215</xdr:rowOff>
    </xdr:from>
    <xdr:to>
      <xdr:col>3</xdr:col>
      <xdr:colOff>193675</xdr:colOff>
      <xdr:row>60</xdr:row>
      <xdr:rowOff>128815</xdr:rowOff>
    </xdr:to>
    <xdr:sp macro="" textlink="">
      <xdr:nvSpPr>
        <xdr:cNvPr id="219" name="円/楕円 218">
          <a:extLst>
            <a:ext uri="{FF2B5EF4-FFF2-40B4-BE49-F238E27FC236}">
              <a16:creationId xmlns:a16="http://schemas.microsoft.com/office/drawing/2014/main" id="{00000000-0008-0000-0400-0000DB000000}"/>
            </a:ext>
          </a:extLst>
        </xdr:cNvPr>
        <xdr:cNvSpPr/>
      </xdr:nvSpPr>
      <xdr:spPr>
        <a:xfrm>
          <a:off x="2159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113592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51707</xdr:rowOff>
    </xdr:from>
    <xdr:to>
      <xdr:col>1</xdr:col>
      <xdr:colOff>676275</xdr:colOff>
      <xdr:row>57</xdr:row>
      <xdr:rowOff>153307</xdr:rowOff>
    </xdr:to>
    <xdr:sp macro="" textlink="">
      <xdr:nvSpPr>
        <xdr:cNvPr id="221" name="円/楕円 220">
          <a:extLst>
            <a:ext uri="{FF2B5EF4-FFF2-40B4-BE49-F238E27FC236}">
              <a16:creationId xmlns:a16="http://schemas.microsoft.com/office/drawing/2014/main" id="{00000000-0008-0000-0400-0000DD000000}"/>
            </a:ext>
          </a:extLst>
        </xdr:cNvPr>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138084</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昨年と同水準であり、ほぼ全国・県平均と同水準である。この水準は、義務的経費や補助費・物件費等の数値が大きく関係してくるものと考える。今後も、この水準を維持していきたい。</a:t>
          </a:r>
        </a:p>
      </xdr:txBody>
    </xdr:sp>
    <xdr:clientData/>
  </xdr:twoCellAnchor>
  <xdr:oneCellAnchor>
    <xdr:from>
      <xdr:col>18</xdr:col>
      <xdr:colOff>44450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120650</xdr:rowOff>
    </xdr:from>
    <xdr:to>
      <xdr:col>24</xdr:col>
      <xdr:colOff>31750</xdr:colOff>
      <xdr:row>60</xdr:row>
      <xdr:rowOff>101600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075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73677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60</xdr:row>
      <xdr:rowOff>101600</xdr:rowOff>
    </xdr:from>
    <xdr:to>
      <xdr:col>24</xdr:col>
      <xdr:colOff>120650</xdr:colOff>
      <xdr:row>60</xdr:row>
      <xdr:rowOff>101600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38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35577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53</xdr:row>
      <xdr:rowOff>120650</xdr:rowOff>
    </xdr:from>
    <xdr:to>
      <xdr:col>24</xdr:col>
      <xdr:colOff>120650</xdr:colOff>
      <xdr:row>53</xdr:row>
      <xdr:rowOff>120650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63500</xdr:rowOff>
    </xdr:from>
    <xdr:to>
      <xdr:col>24</xdr:col>
      <xdr:colOff>31750</xdr:colOff>
      <xdr:row>56</xdr:row>
      <xdr:rowOff>76200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664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76200</xdr:rowOff>
    </xdr:from>
    <xdr:to>
      <xdr:col>22</xdr:col>
      <xdr:colOff>565150</xdr:colOff>
      <xdr:row>56</xdr:row>
      <xdr:rowOff>114300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67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50800</xdr:rowOff>
    </xdr:from>
    <xdr:to>
      <xdr:col>22</xdr:col>
      <xdr:colOff>615950</xdr:colOff>
      <xdr:row>56</xdr:row>
      <xdr:rowOff>152400</xdr:rowOff>
    </xdr:to>
    <xdr:sp macro="" textlink="">
      <xdr:nvSpPr>
        <xdr:cNvPr id="259" name="フローチャート : 判断 258">
          <a:extLst>
            <a:ext uri="{FF2B5EF4-FFF2-40B4-BE49-F238E27FC236}">
              <a16:creationId xmlns:a16="http://schemas.microsoft.com/office/drawing/2014/main" id="{00000000-0008-0000-0400-000003010000}"/>
            </a:ext>
          </a:extLst>
        </xdr:cNvPr>
        <xdr:cNvSpPr/>
      </xdr:nvSpPr>
      <xdr:spPr>
        <a:xfrm>
          <a:off x="15621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137177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12700</xdr:rowOff>
    </xdr:from>
    <xdr:to>
      <xdr:col>21</xdr:col>
      <xdr:colOff>361950</xdr:colOff>
      <xdr:row>56</xdr:row>
      <xdr:rowOff>114300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271000"/>
          <a:ext cx="8890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62" name="フローチャート : 判断 261">
          <a:extLst>
            <a:ext uri="{FF2B5EF4-FFF2-40B4-BE49-F238E27FC236}">
              <a16:creationId xmlns:a16="http://schemas.microsoft.com/office/drawing/2014/main" id="{00000000-0008-0000-0400-00000601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165100</xdr:rowOff>
    </xdr:from>
    <xdr:to>
      <xdr:col>20</xdr:col>
      <xdr:colOff>158750</xdr:colOff>
      <xdr:row>54</xdr:row>
      <xdr:rowOff>12700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080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5" name="フローチャート : 判断 264">
          <a:extLst>
            <a:ext uri="{FF2B5EF4-FFF2-40B4-BE49-F238E27FC236}">
              <a16:creationId xmlns:a16="http://schemas.microsoft.com/office/drawing/2014/main" id="{00000000-0008-0000-0400-000009010000}"/>
            </a:ext>
          </a:extLst>
        </xdr:cNvPr>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158750</xdr:rowOff>
    </xdr:from>
    <xdr:to>
      <xdr:col>19</xdr:col>
      <xdr:colOff>6350</xdr:colOff>
      <xdr:row>56</xdr:row>
      <xdr:rowOff>88900</xdr:rowOff>
    </xdr:to>
    <xdr:sp macro="" textlink="">
      <xdr:nvSpPr>
        <xdr:cNvPr id="267" name="フローチャート : 判断 266">
          <a:extLst>
            <a:ext uri="{FF2B5EF4-FFF2-40B4-BE49-F238E27FC236}">
              <a16:creationId xmlns:a16="http://schemas.microsoft.com/office/drawing/2014/main" id="{00000000-0008-0000-0400-00000B010000}"/>
            </a:ext>
          </a:extLst>
        </xdr:cNvPr>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73677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12700</xdr:rowOff>
    </xdr:from>
    <xdr:to>
      <xdr:col>24</xdr:col>
      <xdr:colOff>82550</xdr:colOff>
      <xdr:row>56</xdr:row>
      <xdr:rowOff>114300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6459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29227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25400</xdr:rowOff>
    </xdr:from>
    <xdr:to>
      <xdr:col>22</xdr:col>
      <xdr:colOff>615950</xdr:colOff>
      <xdr:row>56</xdr:row>
      <xdr:rowOff>127000</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5621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137177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63500</xdr:rowOff>
    </xdr:from>
    <xdr:to>
      <xdr:col>21</xdr:col>
      <xdr:colOff>412750</xdr:colOff>
      <xdr:row>56</xdr:row>
      <xdr:rowOff>165100</xdr:rowOff>
    </xdr:to>
    <xdr:sp macro="" textlink="">
      <xdr:nvSpPr>
        <xdr:cNvPr id="278" name="円/楕円 277">
          <a:extLst>
            <a:ext uri="{FF2B5EF4-FFF2-40B4-BE49-F238E27FC236}">
              <a16:creationId xmlns:a16="http://schemas.microsoft.com/office/drawing/2014/main" id="{00000000-0008-0000-0400-000016010000}"/>
            </a:ext>
          </a:extLst>
        </xdr:cNvPr>
        <xdr:cNvSpPr/>
      </xdr:nvSpPr>
      <xdr:spPr>
        <a:xfrm>
          <a:off x="14732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133350</xdr:rowOff>
    </xdr:from>
    <xdr:to>
      <xdr:col>20</xdr:col>
      <xdr:colOff>209550</xdr:colOff>
      <xdr:row>54</xdr:row>
      <xdr:rowOff>63500</xdr:rowOff>
    </xdr:to>
    <xdr:sp macro="" textlink="">
      <xdr:nvSpPr>
        <xdr:cNvPr id="280" name="円/楕円 279">
          <a:extLst>
            <a:ext uri="{FF2B5EF4-FFF2-40B4-BE49-F238E27FC236}">
              <a16:creationId xmlns:a16="http://schemas.microsoft.com/office/drawing/2014/main" id="{00000000-0008-0000-0400-000018010000}"/>
            </a:ext>
          </a:extLst>
        </xdr:cNvPr>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73677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114300</xdr:rowOff>
    </xdr:from>
    <xdr:to>
      <xdr:col>19</xdr:col>
      <xdr:colOff>6350</xdr:colOff>
      <xdr:row>53</xdr:row>
      <xdr:rowOff>44450</xdr:rowOff>
    </xdr:to>
    <xdr:sp macro="" textlink="">
      <xdr:nvSpPr>
        <xdr:cNvPr id="282" name="円/楕円 281">
          <a:extLst>
            <a:ext uri="{FF2B5EF4-FFF2-40B4-BE49-F238E27FC236}">
              <a16:creationId xmlns:a16="http://schemas.microsoft.com/office/drawing/2014/main" id="{00000000-0008-0000-0400-00001A010000}"/>
            </a:ext>
          </a:extLst>
        </xdr:cNvPr>
        <xdr:cNvSpPr/>
      </xdr:nvSpPr>
      <xdr:spPr>
        <a:xfrm>
          <a:off x="12954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54627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多くの補助事業を抱えているが事業見直しを行い始めたので、今後成果が期待できる。国庫や県費等は致し方ないが、町単独事業については厳しく審査していく考えである。</a:t>
          </a:r>
        </a:p>
      </xdr:txBody>
    </xdr:sp>
    <xdr:clientData/>
  </xdr:twoCellAnchor>
  <xdr:oneCellAnchor>
    <xdr:from>
      <xdr:col>18</xdr:col>
      <xdr:colOff>44450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a:extLst>
            <a:ext uri="{FF2B5EF4-FFF2-40B4-BE49-F238E27FC236}">
              <a16:creationId xmlns:a16="http://schemas.microsoft.com/office/drawing/2014/main" id="{00000000-0008-0000-0400-00003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37193</xdr:rowOff>
    </xdr:from>
    <xdr:to>
      <xdr:col>24</xdr:col>
      <xdr:colOff>31750</xdr:colOff>
      <xdr:row>42</xdr:row>
      <xdr:rowOff>83457</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6510000" y="5695043"/>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55534</xdr:rowOff>
    </xdr:from>
    <xdr:ext cx="762000" cy="259045"/>
    <xdr:sp macro="" textlink="">
      <xdr:nvSpPr>
        <xdr:cNvPr id="314" name="補助費等最小値テキスト">
          <a:extLst>
            <a:ext uri="{FF2B5EF4-FFF2-40B4-BE49-F238E27FC236}">
              <a16:creationId xmlns:a16="http://schemas.microsoft.com/office/drawing/2014/main" id="{00000000-0008-0000-0400-00003A010000}"/>
            </a:ext>
          </a:extLst>
        </xdr:cNvPr>
        <xdr:cNvSpPr txBox="1"/>
      </xdr:nvSpPr>
      <xdr:spPr>
        <a:xfrm>
          <a:off x="16598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23</xdr:col>
      <xdr:colOff>628650</xdr:colOff>
      <xdr:row>42</xdr:row>
      <xdr:rowOff>83457</xdr:rowOff>
    </xdr:from>
    <xdr:to>
      <xdr:col>24</xdr:col>
      <xdr:colOff>120650</xdr:colOff>
      <xdr:row>42</xdr:row>
      <xdr:rowOff>83457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123570</xdr:rowOff>
    </xdr:from>
    <xdr:ext cx="762000" cy="259045"/>
    <xdr:sp macro="" textlink="">
      <xdr:nvSpPr>
        <xdr:cNvPr id="316" name="補助費等最大値テキスト">
          <a:extLst>
            <a:ext uri="{FF2B5EF4-FFF2-40B4-BE49-F238E27FC236}">
              <a16:creationId xmlns:a16="http://schemas.microsoft.com/office/drawing/2014/main" id="{00000000-0008-0000-0400-00003C010000}"/>
            </a:ext>
          </a:extLst>
        </xdr:cNvPr>
        <xdr:cNvSpPr txBox="1"/>
      </xdr:nvSpPr>
      <xdr:spPr>
        <a:xfrm>
          <a:off x="16598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33</xdr:row>
      <xdr:rowOff>37193</xdr:rowOff>
    </xdr:from>
    <xdr:to>
      <xdr:col>24</xdr:col>
      <xdr:colOff>120650</xdr:colOff>
      <xdr:row>33</xdr:row>
      <xdr:rowOff>37193</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6421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42636</xdr:rowOff>
    </xdr:from>
    <xdr:to>
      <xdr:col>24</xdr:col>
      <xdr:colOff>31750</xdr:colOff>
      <xdr:row>36</xdr:row>
      <xdr:rowOff>143328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5671800" y="6043386"/>
          <a:ext cx="838200" cy="2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45555</xdr:rowOff>
    </xdr:from>
    <xdr:ext cx="762000" cy="259045"/>
    <xdr:sp macro="" textlink="">
      <xdr:nvSpPr>
        <xdr:cNvPr id="319" name="補助費等平均値テキスト">
          <a:extLst>
            <a:ext uri="{FF2B5EF4-FFF2-40B4-BE49-F238E27FC236}">
              <a16:creationId xmlns:a16="http://schemas.microsoft.com/office/drawing/2014/main" id="{00000000-0008-0000-0400-00003F010000}"/>
            </a:ext>
          </a:extLst>
        </xdr:cNvPr>
        <xdr:cNvSpPr txBox="1"/>
      </xdr:nvSpPr>
      <xdr:spPr>
        <a:xfrm>
          <a:off x="16598900" y="638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73478</xdr:rowOff>
    </xdr:from>
    <xdr:to>
      <xdr:col>24</xdr:col>
      <xdr:colOff>82550</xdr:colOff>
      <xdr:row>38</xdr:row>
      <xdr:rowOff>3628</xdr:rowOff>
    </xdr:to>
    <xdr:sp macro="" textlink="">
      <xdr:nvSpPr>
        <xdr:cNvPr id="320" name="フローチャート : 判断 319">
          <a:extLst>
            <a:ext uri="{FF2B5EF4-FFF2-40B4-BE49-F238E27FC236}">
              <a16:creationId xmlns:a16="http://schemas.microsoft.com/office/drawing/2014/main" id="{00000000-0008-0000-0400-000040010000}"/>
            </a:ext>
          </a:extLst>
        </xdr:cNvPr>
        <xdr:cNvSpPr/>
      </xdr:nvSpPr>
      <xdr:spPr>
        <a:xfrm>
          <a:off x="16459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42636</xdr:rowOff>
    </xdr:from>
    <xdr:to>
      <xdr:col>22</xdr:col>
      <xdr:colOff>565150</xdr:colOff>
      <xdr:row>36</xdr:row>
      <xdr:rowOff>34472</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4782800" y="6043386"/>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125186</xdr:rowOff>
    </xdr:from>
    <xdr:to>
      <xdr:col>22</xdr:col>
      <xdr:colOff>615950</xdr:colOff>
      <xdr:row>37</xdr:row>
      <xdr:rowOff>55336</xdr:rowOff>
    </xdr:to>
    <xdr:sp macro="" textlink="">
      <xdr:nvSpPr>
        <xdr:cNvPr id="322" name="フローチャート : 判断 321">
          <a:extLst>
            <a:ext uri="{FF2B5EF4-FFF2-40B4-BE49-F238E27FC236}">
              <a16:creationId xmlns:a16="http://schemas.microsoft.com/office/drawing/2014/main" id="{00000000-0008-0000-0400-000042010000}"/>
            </a:ext>
          </a:extLst>
        </xdr:cNvPr>
        <xdr:cNvSpPr/>
      </xdr:nvSpPr>
      <xdr:spPr>
        <a:xfrm>
          <a:off x="15621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40113</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38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34472</xdr:rowOff>
    </xdr:from>
    <xdr:to>
      <xdr:col>21</xdr:col>
      <xdr:colOff>361950</xdr:colOff>
      <xdr:row>39</xdr:row>
      <xdr:rowOff>31750</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flipV="1">
          <a:off x="13893800" y="6206672"/>
          <a:ext cx="889000" cy="51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125186</xdr:rowOff>
    </xdr:from>
    <xdr:to>
      <xdr:col>21</xdr:col>
      <xdr:colOff>412750</xdr:colOff>
      <xdr:row>37</xdr:row>
      <xdr:rowOff>55336</xdr:rowOff>
    </xdr:to>
    <xdr:sp macro="" textlink="">
      <xdr:nvSpPr>
        <xdr:cNvPr id="325" name="フローチャート : 判断 324">
          <a:extLst>
            <a:ext uri="{FF2B5EF4-FFF2-40B4-BE49-F238E27FC236}">
              <a16:creationId xmlns:a16="http://schemas.microsoft.com/office/drawing/2014/main" id="{00000000-0008-0000-0400-000045010000}"/>
            </a:ext>
          </a:extLst>
        </xdr:cNvPr>
        <xdr:cNvSpPr/>
      </xdr:nvSpPr>
      <xdr:spPr>
        <a:xfrm>
          <a:off x="14732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40113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9978</xdr:rowOff>
    </xdr:from>
    <xdr:to>
      <xdr:col>20</xdr:col>
      <xdr:colOff>158750</xdr:colOff>
      <xdr:row>39</xdr:row>
      <xdr:rowOff>31750</xdr:rowOff>
    </xdr:to>
    <xdr:cxnSp macro="">
      <xdr:nvCxnSpPr>
        <xdr:cNvPr id="327" name="直線コネクタ 326">
          <a:extLst>
            <a:ext uri="{FF2B5EF4-FFF2-40B4-BE49-F238E27FC236}">
              <a16:creationId xmlns:a16="http://schemas.microsoft.com/office/drawing/2014/main" id="{00000000-0008-0000-0400-000047010000}"/>
            </a:ext>
          </a:extLst>
        </xdr:cNvPr>
        <xdr:cNvCxnSpPr/>
      </xdr:nvCxnSpPr>
      <xdr:spPr>
        <a:xfrm>
          <a:off x="13004800" y="6696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136072</xdr:rowOff>
    </xdr:from>
    <xdr:to>
      <xdr:col>20</xdr:col>
      <xdr:colOff>209550</xdr:colOff>
      <xdr:row>37</xdr:row>
      <xdr:rowOff>66222</xdr:rowOff>
    </xdr:to>
    <xdr:sp macro="" textlink="">
      <xdr:nvSpPr>
        <xdr:cNvPr id="328" name="フローチャート : 判断 327">
          <a:extLst>
            <a:ext uri="{FF2B5EF4-FFF2-40B4-BE49-F238E27FC236}">
              <a16:creationId xmlns:a16="http://schemas.microsoft.com/office/drawing/2014/main" id="{00000000-0008-0000-0400-000048010000}"/>
            </a:ext>
          </a:extLst>
        </xdr:cNvPr>
        <xdr:cNvSpPr/>
      </xdr:nvSpPr>
      <xdr:spPr>
        <a:xfrm>
          <a:off x="13843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76399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103414</xdr:rowOff>
    </xdr:from>
    <xdr:to>
      <xdr:col>19</xdr:col>
      <xdr:colOff>6350</xdr:colOff>
      <xdr:row>37</xdr:row>
      <xdr:rowOff>33564</xdr:rowOff>
    </xdr:to>
    <xdr:sp macro="" textlink="">
      <xdr:nvSpPr>
        <xdr:cNvPr id="330" name="フローチャート : 判断 329">
          <a:extLst>
            <a:ext uri="{FF2B5EF4-FFF2-40B4-BE49-F238E27FC236}">
              <a16:creationId xmlns:a16="http://schemas.microsoft.com/office/drawing/2014/main" id="{00000000-0008-0000-0400-00004A010000}"/>
            </a:ext>
          </a:extLst>
        </xdr:cNvPr>
        <xdr:cNvSpPr/>
      </xdr:nvSpPr>
      <xdr:spPr>
        <a:xfrm>
          <a:off x="12954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43741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92528</xdr:rowOff>
    </xdr:from>
    <xdr:to>
      <xdr:col>24</xdr:col>
      <xdr:colOff>82550</xdr:colOff>
      <xdr:row>37</xdr:row>
      <xdr:rowOff>22678</xdr:rowOff>
    </xdr:to>
    <xdr:sp macro="" textlink="">
      <xdr:nvSpPr>
        <xdr:cNvPr id="337" name="円/楕円 336">
          <a:extLst>
            <a:ext uri="{FF2B5EF4-FFF2-40B4-BE49-F238E27FC236}">
              <a16:creationId xmlns:a16="http://schemas.microsoft.com/office/drawing/2014/main" id="{00000000-0008-0000-0400-000051010000}"/>
            </a:ext>
          </a:extLst>
        </xdr:cNvPr>
        <xdr:cNvSpPr/>
      </xdr:nvSpPr>
      <xdr:spPr>
        <a:xfrm>
          <a:off x="16459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109055</xdr:rowOff>
    </xdr:from>
    <xdr:ext cx="762000" cy="259045"/>
    <xdr:sp macro="" textlink="">
      <xdr:nvSpPr>
        <xdr:cNvPr id="338" name="補助費等該当値テキスト">
          <a:extLst>
            <a:ext uri="{FF2B5EF4-FFF2-40B4-BE49-F238E27FC236}">
              <a16:creationId xmlns:a16="http://schemas.microsoft.com/office/drawing/2014/main" id="{00000000-0008-0000-0400-000052010000}"/>
            </a:ext>
          </a:extLst>
        </xdr:cNvPr>
        <xdr:cNvSpPr txBox="1"/>
      </xdr:nvSpPr>
      <xdr:spPr>
        <a:xfrm>
          <a:off x="165989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163286</xdr:rowOff>
    </xdr:from>
    <xdr:to>
      <xdr:col>22</xdr:col>
      <xdr:colOff>615950</xdr:colOff>
      <xdr:row>35</xdr:row>
      <xdr:rowOff>93436</xdr:rowOff>
    </xdr:to>
    <xdr:sp macro="" textlink="">
      <xdr:nvSpPr>
        <xdr:cNvPr id="339" name="円/楕円 338">
          <a:extLst>
            <a:ext uri="{FF2B5EF4-FFF2-40B4-BE49-F238E27FC236}">
              <a16:creationId xmlns:a16="http://schemas.microsoft.com/office/drawing/2014/main" id="{00000000-0008-0000-0400-000053010000}"/>
            </a:ext>
          </a:extLst>
        </xdr:cNvPr>
        <xdr:cNvSpPr/>
      </xdr:nvSpPr>
      <xdr:spPr>
        <a:xfrm>
          <a:off x="15621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103613</xdr:rowOff>
    </xdr:from>
    <xdr:ext cx="7366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5290800" y="5761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155122</xdr:rowOff>
    </xdr:from>
    <xdr:to>
      <xdr:col>21</xdr:col>
      <xdr:colOff>412750</xdr:colOff>
      <xdr:row>36</xdr:row>
      <xdr:rowOff>85272</xdr:rowOff>
    </xdr:to>
    <xdr:sp macro="" textlink="">
      <xdr:nvSpPr>
        <xdr:cNvPr id="341" name="円/楕円 340">
          <a:extLst>
            <a:ext uri="{FF2B5EF4-FFF2-40B4-BE49-F238E27FC236}">
              <a16:creationId xmlns:a16="http://schemas.microsoft.com/office/drawing/2014/main" id="{00000000-0008-0000-0400-000055010000}"/>
            </a:ext>
          </a:extLst>
        </xdr:cNvPr>
        <xdr:cNvSpPr/>
      </xdr:nvSpPr>
      <xdr:spPr>
        <a:xfrm>
          <a:off x="14732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95449</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152400</xdr:rowOff>
    </xdr:from>
    <xdr:to>
      <xdr:col>20</xdr:col>
      <xdr:colOff>209550</xdr:colOff>
      <xdr:row>39</xdr:row>
      <xdr:rowOff>82550</xdr:rowOff>
    </xdr:to>
    <xdr:sp macro="" textlink="">
      <xdr:nvSpPr>
        <xdr:cNvPr id="343" name="円/楕円 342">
          <a:extLst>
            <a:ext uri="{FF2B5EF4-FFF2-40B4-BE49-F238E27FC236}">
              <a16:creationId xmlns:a16="http://schemas.microsoft.com/office/drawing/2014/main" id="{00000000-0008-0000-0400-000057010000}"/>
            </a:ext>
          </a:extLst>
        </xdr:cNvPr>
        <xdr:cNvSpPr/>
      </xdr:nvSpPr>
      <xdr:spPr>
        <a:xfrm>
          <a:off x="13843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67327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130628</xdr:rowOff>
    </xdr:from>
    <xdr:to>
      <xdr:col>19</xdr:col>
      <xdr:colOff>6350</xdr:colOff>
      <xdr:row>39</xdr:row>
      <xdr:rowOff>60778</xdr:rowOff>
    </xdr:to>
    <xdr:sp macro="" textlink="">
      <xdr:nvSpPr>
        <xdr:cNvPr id="345" name="円/楕円 344">
          <a:extLst>
            <a:ext uri="{FF2B5EF4-FFF2-40B4-BE49-F238E27FC236}">
              <a16:creationId xmlns:a16="http://schemas.microsoft.com/office/drawing/2014/main" id="{00000000-0008-0000-0400-000059010000}"/>
            </a:ext>
          </a:extLst>
        </xdr:cNvPr>
        <xdr:cNvSpPr/>
      </xdr:nvSpPr>
      <xdr:spPr>
        <a:xfrm>
          <a:off x="12954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45555</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2623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計画的な起債と償還により、減少傾向となっている。公共施設の更新や、大規模工事に備える意味でもこの数値をキープしていきたい。</a:t>
          </a:r>
        </a:p>
      </xdr:txBody>
    </xdr:sp>
    <xdr:clientData/>
  </xdr:twoCellAnchor>
  <xdr:oneCellAnchor>
    <xdr:from>
      <xdr:col>1</xdr:col>
      <xdr:colOff>28575</xdr:colOff>
      <xdr:row>69</xdr:row>
      <xdr:rowOff>107950</xdr:rowOff>
    </xdr:from>
    <xdr:ext cx="298543" cy="225703"/>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82</xdr:row>
      <xdr:rowOff>58420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7533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30497</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82</xdr:row>
      <xdr:rowOff>58420</xdr:rowOff>
    </xdr:from>
    <xdr:to>
      <xdr:col>7</xdr:col>
      <xdr:colOff>104775</xdr:colOff>
      <xdr:row>82</xdr:row>
      <xdr:rowOff>58420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153670</xdr:rowOff>
    </xdr:from>
    <xdr:to>
      <xdr:col>7</xdr:col>
      <xdr:colOff>15875</xdr:colOff>
      <xdr:row>76</xdr:row>
      <xdr:rowOff>12700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987800" y="13012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63516</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436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91439</xdr:rowOff>
    </xdr:from>
    <xdr:to>
      <xdr:col>7</xdr:col>
      <xdr:colOff>66675</xdr:colOff>
      <xdr:row>79</xdr:row>
      <xdr:rowOff>21589</xdr:rowOff>
    </xdr:to>
    <xdr:sp macro="" textlink="">
      <xdr:nvSpPr>
        <xdr:cNvPr id="381" name="フローチャート : 判断 380">
          <a:extLst>
            <a:ext uri="{FF2B5EF4-FFF2-40B4-BE49-F238E27FC236}">
              <a16:creationId xmlns:a16="http://schemas.microsoft.com/office/drawing/2014/main" id="{00000000-0008-0000-0400-00007D010000}"/>
            </a:ext>
          </a:extLst>
        </xdr:cNvPr>
        <xdr:cNvSpPr/>
      </xdr:nvSpPr>
      <xdr:spPr>
        <a:xfrm>
          <a:off x="47752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xdr:rowOff>
    </xdr:from>
    <xdr:to>
      <xdr:col>5</xdr:col>
      <xdr:colOff>549275</xdr:colOff>
      <xdr:row>77</xdr:row>
      <xdr:rowOff>1270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3098800" y="130429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99061</xdr:rowOff>
    </xdr:from>
    <xdr:to>
      <xdr:col>5</xdr:col>
      <xdr:colOff>600075</xdr:colOff>
      <xdr:row>79</xdr:row>
      <xdr:rowOff>29211</xdr:rowOff>
    </xdr:to>
    <xdr:sp macro="" textlink="">
      <xdr:nvSpPr>
        <xdr:cNvPr id="383" name="フローチャート : 判断 382">
          <a:extLst>
            <a:ext uri="{FF2B5EF4-FFF2-40B4-BE49-F238E27FC236}">
              <a16:creationId xmlns:a16="http://schemas.microsoft.com/office/drawing/2014/main" id="{00000000-0008-0000-0400-00007F010000}"/>
            </a:ext>
          </a:extLst>
        </xdr:cNvPr>
        <xdr:cNvSpPr/>
      </xdr:nvSpPr>
      <xdr:spPr>
        <a:xfrm>
          <a:off x="3937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13988</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1270</xdr:rowOff>
    </xdr:from>
    <xdr:to>
      <xdr:col>4</xdr:col>
      <xdr:colOff>346075</xdr:colOff>
      <xdr:row>77</xdr:row>
      <xdr:rowOff>16511</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2209800" y="132029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3811</xdr:rowOff>
    </xdr:from>
    <xdr:to>
      <xdr:col>4</xdr:col>
      <xdr:colOff>396875</xdr:colOff>
      <xdr:row>79</xdr:row>
      <xdr:rowOff>105411</xdr:rowOff>
    </xdr:to>
    <xdr:sp macro="" textlink="">
      <xdr:nvSpPr>
        <xdr:cNvPr id="386" name="フローチャート : 判断 385">
          <a:extLst>
            <a:ext uri="{FF2B5EF4-FFF2-40B4-BE49-F238E27FC236}">
              <a16:creationId xmlns:a16="http://schemas.microsoft.com/office/drawing/2014/main" id="{00000000-0008-0000-0400-000082010000}"/>
            </a:ext>
          </a:extLst>
        </xdr:cNvPr>
        <xdr:cNvSpPr/>
      </xdr:nvSpPr>
      <xdr:spPr>
        <a:xfrm>
          <a:off x="3048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90188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16511</xdr:rowOff>
    </xdr:from>
    <xdr:to>
      <xdr:col>3</xdr:col>
      <xdr:colOff>142875</xdr:colOff>
      <xdr:row>77</xdr:row>
      <xdr:rowOff>69850</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flipV="1">
          <a:off x="1320800" y="132181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26670</xdr:rowOff>
    </xdr:from>
    <xdr:to>
      <xdr:col>3</xdr:col>
      <xdr:colOff>193675</xdr:colOff>
      <xdr:row>79</xdr:row>
      <xdr:rowOff>128270</xdr:rowOff>
    </xdr:to>
    <xdr:sp macro="" textlink="">
      <xdr:nvSpPr>
        <xdr:cNvPr id="389" name="フローチャート : 判断 388">
          <a:extLst>
            <a:ext uri="{FF2B5EF4-FFF2-40B4-BE49-F238E27FC236}">
              <a16:creationId xmlns:a16="http://schemas.microsoft.com/office/drawing/2014/main" id="{00000000-0008-0000-0400-000085010000}"/>
            </a:ext>
          </a:extLst>
        </xdr:cNvPr>
        <xdr:cNvSpPr/>
      </xdr:nvSpPr>
      <xdr:spPr>
        <a:xfrm>
          <a:off x="2159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113047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91" name="フローチャート : 判断 390">
          <a:extLst>
            <a:ext uri="{FF2B5EF4-FFF2-40B4-BE49-F238E27FC236}">
              <a16:creationId xmlns:a16="http://schemas.microsoft.com/office/drawing/2014/main" id="{00000000-0008-0000-0400-000087010000}"/>
            </a:ext>
          </a:extLst>
        </xdr:cNvPr>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128288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102870</xdr:rowOff>
    </xdr:from>
    <xdr:to>
      <xdr:col>7</xdr:col>
      <xdr:colOff>66675</xdr:colOff>
      <xdr:row>76</xdr:row>
      <xdr:rowOff>33020</xdr:rowOff>
    </xdr:to>
    <xdr:sp macro="" textlink="">
      <xdr:nvSpPr>
        <xdr:cNvPr id="398" name="円/楕円 397">
          <a:extLst>
            <a:ext uri="{FF2B5EF4-FFF2-40B4-BE49-F238E27FC236}">
              <a16:creationId xmlns:a16="http://schemas.microsoft.com/office/drawing/2014/main" id="{00000000-0008-0000-0400-00008E010000}"/>
            </a:ext>
          </a:extLst>
        </xdr:cNvPr>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119397</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133350</xdr:rowOff>
    </xdr:from>
    <xdr:to>
      <xdr:col>5</xdr:col>
      <xdr:colOff>600075</xdr:colOff>
      <xdr:row>76</xdr:row>
      <xdr:rowOff>63500</xdr:rowOff>
    </xdr:to>
    <xdr:sp macro="" textlink="">
      <xdr:nvSpPr>
        <xdr:cNvPr id="400" name="円/楕円 399">
          <a:extLst>
            <a:ext uri="{FF2B5EF4-FFF2-40B4-BE49-F238E27FC236}">
              <a16:creationId xmlns:a16="http://schemas.microsoft.com/office/drawing/2014/main" id="{00000000-0008-0000-0400-000090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73677</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121920</xdr:rowOff>
    </xdr:from>
    <xdr:to>
      <xdr:col>4</xdr:col>
      <xdr:colOff>396875</xdr:colOff>
      <xdr:row>77</xdr:row>
      <xdr:rowOff>52070</xdr:rowOff>
    </xdr:to>
    <xdr:sp macro="" textlink="">
      <xdr:nvSpPr>
        <xdr:cNvPr id="402" name="円/楕円 401">
          <a:extLst>
            <a:ext uri="{FF2B5EF4-FFF2-40B4-BE49-F238E27FC236}">
              <a16:creationId xmlns:a16="http://schemas.microsoft.com/office/drawing/2014/main" id="{00000000-0008-0000-0400-000092010000}"/>
            </a:ext>
          </a:extLst>
        </xdr:cNvPr>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62247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137161</xdr:rowOff>
    </xdr:from>
    <xdr:to>
      <xdr:col>3</xdr:col>
      <xdr:colOff>193675</xdr:colOff>
      <xdr:row>77</xdr:row>
      <xdr:rowOff>67311</xdr:rowOff>
    </xdr:to>
    <xdr:sp macro="" textlink="">
      <xdr:nvSpPr>
        <xdr:cNvPr id="404" name="円/楕円 403">
          <a:extLst>
            <a:ext uri="{FF2B5EF4-FFF2-40B4-BE49-F238E27FC236}">
              <a16:creationId xmlns:a16="http://schemas.microsoft.com/office/drawing/2014/main" id="{00000000-0008-0000-0400-000094010000}"/>
            </a:ext>
          </a:extLst>
        </xdr:cNvPr>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77487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406" name="円/楕円 405">
          <a:extLst>
            <a:ext uri="{FF2B5EF4-FFF2-40B4-BE49-F238E27FC236}">
              <a16:creationId xmlns:a16="http://schemas.microsoft.com/office/drawing/2014/main" id="{00000000-0008-0000-0400-000096010000}"/>
            </a:ext>
          </a:extLst>
        </xdr:cNvPr>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全国平均を少し下回ったが、類似団体や県平均と同レベルである。義務的経費以外の経費に財源を利用できれば、改善傾向になると考えられる。</a:t>
          </a:r>
        </a:p>
      </xdr:txBody>
    </xdr:sp>
    <xdr:clientData/>
  </xdr:twoCellAnchor>
  <xdr:oneCellAnchor>
    <xdr:from>
      <xdr:col>18</xdr:col>
      <xdr:colOff>44450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132715</xdr:rowOff>
    </xdr:from>
    <xdr:to>
      <xdr:col>24</xdr:col>
      <xdr:colOff>31750</xdr:colOff>
      <xdr:row>80</xdr:row>
      <xdr:rowOff>98425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648565"/>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70502</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80</xdr:row>
      <xdr:rowOff>98425</xdr:rowOff>
    </xdr:from>
    <xdr:to>
      <xdr:col>24</xdr:col>
      <xdr:colOff>120650</xdr:colOff>
      <xdr:row>80</xdr:row>
      <xdr:rowOff>98425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47642</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39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132715</xdr:rowOff>
    </xdr:from>
    <xdr:to>
      <xdr:col>24</xdr:col>
      <xdr:colOff>120650</xdr:colOff>
      <xdr:row>73</xdr:row>
      <xdr:rowOff>132715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648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29845</xdr:rowOff>
    </xdr:from>
    <xdr:to>
      <xdr:col>24</xdr:col>
      <xdr:colOff>31750</xdr:colOff>
      <xdr:row>77</xdr:row>
      <xdr:rowOff>144145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5671800" y="13060045"/>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41291</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0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24764</xdr:rowOff>
    </xdr:from>
    <xdr:to>
      <xdr:col>24</xdr:col>
      <xdr:colOff>82550</xdr:colOff>
      <xdr:row>77</xdr:row>
      <xdr:rowOff>126364</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6459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29845</xdr:rowOff>
    </xdr:from>
    <xdr:to>
      <xdr:col>22</xdr:col>
      <xdr:colOff>565150</xdr:colOff>
      <xdr:row>77</xdr:row>
      <xdr:rowOff>149861</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782800" y="13060045"/>
          <a:ext cx="889000" cy="29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24764</xdr:rowOff>
    </xdr:from>
    <xdr:to>
      <xdr:col>22</xdr:col>
      <xdr:colOff>615950</xdr:colOff>
      <xdr:row>76</xdr:row>
      <xdr:rowOff>126364</xdr:rowOff>
    </xdr:to>
    <xdr:sp macro="" textlink="">
      <xdr:nvSpPr>
        <xdr:cNvPr id="440" name="フローチャート : 判断 439">
          <a:extLst>
            <a:ext uri="{FF2B5EF4-FFF2-40B4-BE49-F238E27FC236}">
              <a16:creationId xmlns:a16="http://schemas.microsoft.com/office/drawing/2014/main" id="{00000000-0008-0000-0400-0000B8010000}"/>
            </a:ext>
          </a:extLst>
        </xdr:cNvPr>
        <xdr:cNvSpPr/>
      </xdr:nvSpPr>
      <xdr:spPr>
        <a:xfrm>
          <a:off x="15621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111141</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14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144145</xdr:rowOff>
    </xdr:from>
    <xdr:to>
      <xdr:col>21</xdr:col>
      <xdr:colOff>361950</xdr:colOff>
      <xdr:row>77</xdr:row>
      <xdr:rowOff>149861</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33457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47625</xdr:rowOff>
    </xdr:from>
    <xdr:to>
      <xdr:col>21</xdr:col>
      <xdr:colOff>412750</xdr:colOff>
      <xdr:row>76</xdr:row>
      <xdr:rowOff>149225</xdr:rowOff>
    </xdr:to>
    <xdr:sp macro="" textlink="">
      <xdr:nvSpPr>
        <xdr:cNvPr id="443" name="フローチャート : 判断 442">
          <a:extLst>
            <a:ext uri="{FF2B5EF4-FFF2-40B4-BE49-F238E27FC236}">
              <a16:creationId xmlns:a16="http://schemas.microsoft.com/office/drawing/2014/main" id="{00000000-0008-0000-0400-0000BB010000}"/>
            </a:ext>
          </a:extLst>
        </xdr:cNvPr>
        <xdr:cNvSpPr/>
      </xdr:nvSpPr>
      <xdr:spPr>
        <a:xfrm>
          <a:off x="14732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159402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24130</xdr:rowOff>
    </xdr:from>
    <xdr:to>
      <xdr:col>20</xdr:col>
      <xdr:colOff>158750</xdr:colOff>
      <xdr:row>77</xdr:row>
      <xdr:rowOff>144145</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322578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133350</xdr:rowOff>
    </xdr:from>
    <xdr:to>
      <xdr:col>20</xdr:col>
      <xdr:colOff>209550</xdr:colOff>
      <xdr:row>76</xdr:row>
      <xdr:rowOff>63500</xdr:rowOff>
    </xdr:to>
    <xdr:sp macro="" textlink="">
      <xdr:nvSpPr>
        <xdr:cNvPr id="446" name="フローチャート : 判断 445">
          <a:extLst>
            <a:ext uri="{FF2B5EF4-FFF2-40B4-BE49-F238E27FC236}">
              <a16:creationId xmlns:a16="http://schemas.microsoft.com/office/drawing/2014/main" id="{00000000-0008-0000-0400-0000BE010000}"/>
            </a:ext>
          </a:extLst>
        </xdr:cNvPr>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73677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104775</xdr:rowOff>
    </xdr:from>
    <xdr:to>
      <xdr:col>19</xdr:col>
      <xdr:colOff>6350</xdr:colOff>
      <xdr:row>76</xdr:row>
      <xdr:rowOff>34925</xdr:rowOff>
    </xdr:to>
    <xdr:sp macro="" textlink="">
      <xdr:nvSpPr>
        <xdr:cNvPr id="448" name="フローチャート : 判断 447">
          <a:extLst>
            <a:ext uri="{FF2B5EF4-FFF2-40B4-BE49-F238E27FC236}">
              <a16:creationId xmlns:a16="http://schemas.microsoft.com/office/drawing/2014/main" id="{00000000-0008-0000-0400-0000C0010000}"/>
            </a:ext>
          </a:extLst>
        </xdr:cNvPr>
        <xdr:cNvSpPr/>
      </xdr:nvSpPr>
      <xdr:spPr>
        <a:xfrm>
          <a:off x="129540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45102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73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93345</xdr:rowOff>
    </xdr:from>
    <xdr:to>
      <xdr:col>24</xdr:col>
      <xdr:colOff>82550</xdr:colOff>
      <xdr:row>78</xdr:row>
      <xdr:rowOff>23495</xdr:rowOff>
    </xdr:to>
    <xdr:sp macro="" textlink="">
      <xdr:nvSpPr>
        <xdr:cNvPr id="455" name="円/楕円 454">
          <a:extLst>
            <a:ext uri="{FF2B5EF4-FFF2-40B4-BE49-F238E27FC236}">
              <a16:creationId xmlns:a16="http://schemas.microsoft.com/office/drawing/2014/main" id="{00000000-0008-0000-0400-0000C7010000}"/>
            </a:ext>
          </a:extLst>
        </xdr:cNvPr>
        <xdr:cNvSpPr/>
      </xdr:nvSpPr>
      <xdr:spPr>
        <a:xfrm>
          <a:off x="164592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65422</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150495</xdr:rowOff>
    </xdr:from>
    <xdr:to>
      <xdr:col>22</xdr:col>
      <xdr:colOff>615950</xdr:colOff>
      <xdr:row>76</xdr:row>
      <xdr:rowOff>80645</xdr:rowOff>
    </xdr:to>
    <xdr:sp macro="" textlink="">
      <xdr:nvSpPr>
        <xdr:cNvPr id="457" name="円/楕円 456">
          <a:extLst>
            <a:ext uri="{FF2B5EF4-FFF2-40B4-BE49-F238E27FC236}">
              <a16:creationId xmlns:a16="http://schemas.microsoft.com/office/drawing/2014/main" id="{00000000-0008-0000-0400-0000C9010000}"/>
            </a:ext>
          </a:extLst>
        </xdr:cNvPr>
        <xdr:cNvSpPr/>
      </xdr:nvSpPr>
      <xdr:spPr>
        <a:xfrm>
          <a:off x="156210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90822</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2778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99061</xdr:rowOff>
    </xdr:from>
    <xdr:to>
      <xdr:col>21</xdr:col>
      <xdr:colOff>412750</xdr:colOff>
      <xdr:row>78</xdr:row>
      <xdr:rowOff>29211</xdr:rowOff>
    </xdr:to>
    <xdr:sp macro="" textlink="">
      <xdr:nvSpPr>
        <xdr:cNvPr id="459" name="円/楕円 458">
          <a:extLst>
            <a:ext uri="{FF2B5EF4-FFF2-40B4-BE49-F238E27FC236}">
              <a16:creationId xmlns:a16="http://schemas.microsoft.com/office/drawing/2014/main" id="{00000000-0008-0000-0400-0000CB010000}"/>
            </a:ext>
          </a:extLst>
        </xdr:cNvPr>
        <xdr:cNvSpPr/>
      </xdr:nvSpPr>
      <xdr:spPr>
        <a:xfrm>
          <a:off x="14732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13988</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93345</xdr:rowOff>
    </xdr:from>
    <xdr:to>
      <xdr:col>20</xdr:col>
      <xdr:colOff>209550</xdr:colOff>
      <xdr:row>78</xdr:row>
      <xdr:rowOff>23495</xdr:rowOff>
    </xdr:to>
    <xdr:sp macro="" textlink="">
      <xdr:nvSpPr>
        <xdr:cNvPr id="461" name="円/楕円 460">
          <a:extLst>
            <a:ext uri="{FF2B5EF4-FFF2-40B4-BE49-F238E27FC236}">
              <a16:creationId xmlns:a16="http://schemas.microsoft.com/office/drawing/2014/main" id="{00000000-0008-0000-0400-0000CD010000}"/>
            </a:ext>
          </a:extLst>
        </xdr:cNvPr>
        <xdr:cNvSpPr/>
      </xdr:nvSpPr>
      <xdr:spPr>
        <a:xfrm>
          <a:off x="138430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8272</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63" name="円/楕円 462">
          <a:extLst>
            <a:ext uri="{FF2B5EF4-FFF2-40B4-BE49-F238E27FC236}">
              <a16:creationId xmlns:a16="http://schemas.microsoft.com/office/drawing/2014/main" id="{00000000-0008-0000-0400-0000CF010000}"/>
            </a:ext>
          </a:extLst>
        </xdr:cNvPr>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59707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宮崎県川南町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91559</xdr:rowOff>
    </xdr:from>
    <xdr:to>
      <xdr:col>4</xdr:col>
      <xdr:colOff>1117600</xdr:colOff>
      <xdr:row>19</xdr:row>
      <xdr:rowOff>169299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96584"/>
          <a:ext cx="0" cy="1277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141376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60,699</a:t>
          </a:r>
          <a:endParaRPr kumimoji="1" lang="ja-JP" altLang="en-US" sz="1000" b="1">
            <a:latin typeface="ＭＳ Ｐゴシック"/>
          </a:endParaRPr>
        </a:p>
      </xdr:txBody>
    </xdr:sp>
    <xdr:clientData/>
  </xdr:oneCellAnchor>
  <xdr:twoCellAnchor>
    <xdr:from>
      <xdr:col>4</xdr:col>
      <xdr:colOff>1028700</xdr:colOff>
      <xdr:row>19</xdr:row>
      <xdr:rowOff>169299</xdr:rowOff>
    </xdr:from>
    <xdr:to>
      <xdr:col>5</xdr:col>
      <xdr:colOff>73025</xdr:colOff>
      <xdr:row>19</xdr:row>
      <xdr:rowOff>169299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4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6486</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228,401</a:t>
          </a:r>
          <a:endParaRPr kumimoji="1" lang="ja-JP" altLang="en-US" sz="1000" b="1">
            <a:latin typeface="ＭＳ Ｐゴシック"/>
          </a:endParaRPr>
        </a:p>
      </xdr:txBody>
    </xdr:sp>
    <xdr:clientData/>
  </xdr:oneCellAnchor>
  <xdr:twoCellAnchor>
    <xdr:from>
      <xdr:col>4</xdr:col>
      <xdr:colOff>1028700</xdr:colOff>
      <xdr:row>12</xdr:row>
      <xdr:rowOff>91559</xdr:rowOff>
    </xdr:from>
    <xdr:to>
      <xdr:col>5</xdr:col>
      <xdr:colOff>73025</xdr:colOff>
      <xdr:row>12</xdr:row>
      <xdr:rowOff>91559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96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150020</xdr:rowOff>
    </xdr:from>
    <xdr:to>
      <xdr:col>4</xdr:col>
      <xdr:colOff>1117600</xdr:colOff>
      <xdr:row>18</xdr:row>
      <xdr:rowOff>156787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283745"/>
          <a:ext cx="647700" cy="6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79156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9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62629</xdr:rowOff>
    </xdr:from>
    <xdr:to>
      <xdr:col>5</xdr:col>
      <xdr:colOff>34925</xdr:colOff>
      <xdr:row>17</xdr:row>
      <xdr:rowOff>164229</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5600700" y="3024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150020</xdr:rowOff>
    </xdr:from>
    <xdr:to>
      <xdr:col>4</xdr:col>
      <xdr:colOff>469900</xdr:colOff>
      <xdr:row>19</xdr:row>
      <xdr:rowOff>19741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83745"/>
          <a:ext cx="698500" cy="41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30358</xdr:rowOff>
    </xdr:from>
    <xdr:to>
      <xdr:col>4</xdr:col>
      <xdr:colOff>520700</xdr:colOff>
      <xdr:row>17</xdr:row>
      <xdr:rowOff>131958</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9530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142135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61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19741</xdr:rowOff>
    </xdr:from>
    <xdr:to>
      <xdr:col>3</xdr:col>
      <xdr:colOff>904875</xdr:colOff>
      <xdr:row>19</xdr:row>
      <xdr:rowOff>32154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24916"/>
          <a:ext cx="698500" cy="12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41057</xdr:rowOff>
    </xdr:from>
    <xdr:to>
      <xdr:col>3</xdr:col>
      <xdr:colOff>955675</xdr:colOff>
      <xdr:row>17</xdr:row>
      <xdr:rowOff>142657</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4254500" y="3003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152834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7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164140</xdr:rowOff>
    </xdr:from>
    <xdr:to>
      <xdr:col>3</xdr:col>
      <xdr:colOff>206375</xdr:colOff>
      <xdr:row>19</xdr:row>
      <xdr:rowOff>32154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97865"/>
          <a:ext cx="698500" cy="39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63825</xdr:rowOff>
    </xdr:from>
    <xdr:to>
      <xdr:col>3</xdr:col>
      <xdr:colOff>257175</xdr:colOff>
      <xdr:row>17</xdr:row>
      <xdr:rowOff>165425</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3556000" y="3026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38191</xdr:rowOff>
    </xdr:from>
    <xdr:to>
      <xdr:col>2</xdr:col>
      <xdr:colOff>692150</xdr:colOff>
      <xdr:row>17</xdr:row>
      <xdr:rowOff>139791</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2857500" y="3000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149968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6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105987</xdr:rowOff>
    </xdr:from>
    <xdr:to>
      <xdr:col>5</xdr:col>
      <xdr:colOff>34925</xdr:colOff>
      <xdr:row>19</xdr:row>
      <xdr:rowOff>36137</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5600700" y="3239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78064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1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84,841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99220</xdr:rowOff>
    </xdr:from>
    <xdr:to>
      <xdr:col>4</xdr:col>
      <xdr:colOff>520700</xdr:colOff>
      <xdr:row>19</xdr:row>
      <xdr:rowOff>29370</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953000" y="3232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14147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19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85,729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140391</xdr:rowOff>
    </xdr:from>
    <xdr:to>
      <xdr:col>3</xdr:col>
      <xdr:colOff>955675</xdr:colOff>
      <xdr:row>19</xdr:row>
      <xdr:rowOff>70541</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254500" y="3274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55318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6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80,326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152804</xdr:rowOff>
    </xdr:from>
    <xdr:to>
      <xdr:col>3</xdr:col>
      <xdr:colOff>257175</xdr:colOff>
      <xdr:row>19</xdr:row>
      <xdr:rowOff>82954</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3556000" y="3286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67731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7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78,697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113340</xdr:rowOff>
    </xdr:from>
    <xdr:to>
      <xdr:col>2</xdr:col>
      <xdr:colOff>692150</xdr:colOff>
      <xdr:row>19</xdr:row>
      <xdr:rowOff>43490</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2857500" y="3247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28267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160513</xdr:rowOff>
    </xdr:from>
    <xdr:to>
      <xdr:col>4</xdr:col>
      <xdr:colOff>1117600</xdr:colOff>
      <xdr:row>37</xdr:row>
      <xdr:rowOff>195328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85063"/>
          <a:ext cx="0" cy="12349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167405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9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7,011</a:t>
          </a:r>
          <a:endParaRPr kumimoji="1" lang="ja-JP" altLang="en-US" sz="1000" b="1">
            <a:latin typeface="ＭＳ Ｐゴシック"/>
          </a:endParaRPr>
        </a:p>
      </xdr:txBody>
    </xdr:sp>
    <xdr:clientData/>
  </xdr:oneCellAnchor>
  <xdr:twoCellAnchor>
    <xdr:from>
      <xdr:col>4</xdr:col>
      <xdr:colOff>1028700</xdr:colOff>
      <xdr:row>37</xdr:row>
      <xdr:rowOff>195328</xdr:rowOff>
    </xdr:from>
    <xdr:to>
      <xdr:col>5</xdr:col>
      <xdr:colOff>73025</xdr:colOff>
      <xdr:row>37</xdr:row>
      <xdr:rowOff>195328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3200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75440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2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61,034</a:t>
          </a:r>
          <a:endParaRPr kumimoji="1" lang="ja-JP" altLang="en-US" sz="1000" b="1">
            <a:latin typeface="ＭＳ Ｐゴシック"/>
          </a:endParaRPr>
        </a:p>
      </xdr:txBody>
    </xdr:sp>
    <xdr:clientData/>
  </xdr:oneCellAnchor>
  <xdr:twoCellAnchor>
    <xdr:from>
      <xdr:col>4</xdr:col>
      <xdr:colOff>1028700</xdr:colOff>
      <xdr:row>33</xdr:row>
      <xdr:rowOff>160513</xdr:rowOff>
    </xdr:from>
    <xdr:to>
      <xdr:col>5</xdr:col>
      <xdr:colOff>73025</xdr:colOff>
      <xdr:row>33</xdr:row>
      <xdr:rowOff>160513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8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137721</xdr:rowOff>
    </xdr:from>
    <xdr:to>
      <xdr:col>4</xdr:col>
      <xdr:colOff>1117600</xdr:colOff>
      <xdr:row>37</xdr:row>
      <xdr:rowOff>219332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90971"/>
          <a:ext cx="647700" cy="253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8305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18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28,693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163228</xdr:rowOff>
    </xdr:from>
    <xdr:to>
      <xdr:col>5</xdr:col>
      <xdr:colOff>34925</xdr:colOff>
      <xdr:row>35</xdr:row>
      <xdr:rowOff>264828</xdr:rowOff>
    </xdr:to>
    <xdr:sp macro="" textlink="">
      <xdr:nvSpPr>
        <xdr:cNvPr id="112" name="フローチャート : 判断 111">
          <a:extLst>
            <a:ext uri="{FF2B5EF4-FFF2-40B4-BE49-F238E27FC236}">
              <a16:creationId xmlns:a16="http://schemas.microsoft.com/office/drawing/2014/main" id="{00000000-0008-0000-0500-000070000000}"/>
            </a:ext>
          </a:extLst>
        </xdr:cNvPr>
        <xdr:cNvSpPr/>
      </xdr:nvSpPr>
      <xdr:spPr bwMode="auto">
        <a:xfrm>
          <a:off x="56007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42738</xdr:rowOff>
    </xdr:from>
    <xdr:to>
      <xdr:col>4</xdr:col>
      <xdr:colOff>469900</xdr:colOff>
      <xdr:row>37</xdr:row>
      <xdr:rowOff>219332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95988"/>
          <a:ext cx="698500" cy="348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118994</xdr:rowOff>
    </xdr:from>
    <xdr:to>
      <xdr:col>4</xdr:col>
      <xdr:colOff>520700</xdr:colOff>
      <xdr:row>35</xdr:row>
      <xdr:rowOff>220594</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4953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230771</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49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29982</xdr:rowOff>
    </xdr:from>
    <xdr:to>
      <xdr:col>3</xdr:col>
      <xdr:colOff>904875</xdr:colOff>
      <xdr:row>36</xdr:row>
      <xdr:rowOff>42738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983232"/>
          <a:ext cx="698500" cy="12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69502</xdr:rowOff>
    </xdr:from>
    <xdr:to>
      <xdr:col>3</xdr:col>
      <xdr:colOff>955675</xdr:colOff>
      <xdr:row>35</xdr:row>
      <xdr:rowOff>171102</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2545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181279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4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299844</xdr:rowOff>
    </xdr:from>
    <xdr:to>
      <xdr:col>3</xdr:col>
      <xdr:colOff>206375</xdr:colOff>
      <xdr:row>36</xdr:row>
      <xdr:rowOff>29982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10194"/>
          <a:ext cx="698500" cy="73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313372</xdr:rowOff>
    </xdr:from>
    <xdr:to>
      <xdr:col>3</xdr:col>
      <xdr:colOff>257175</xdr:colOff>
      <xdr:row>35</xdr:row>
      <xdr:rowOff>72072</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35560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82249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34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253845</xdr:rowOff>
    </xdr:from>
    <xdr:to>
      <xdr:col>2</xdr:col>
      <xdr:colOff>692150</xdr:colOff>
      <xdr:row>35</xdr:row>
      <xdr:rowOff>12545</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2857500" y="65212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22722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29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86921</xdr:rowOff>
    </xdr:from>
    <xdr:to>
      <xdr:col>5</xdr:col>
      <xdr:colOff>34925</xdr:colOff>
      <xdr:row>37</xdr:row>
      <xdr:rowOff>17071</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5600700" y="7040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58998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1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17,031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168532</xdr:rowOff>
    </xdr:from>
    <xdr:to>
      <xdr:col>4</xdr:col>
      <xdr:colOff>520700</xdr:colOff>
      <xdr:row>37</xdr:row>
      <xdr:rowOff>270132</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4953000" y="7293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254909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379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334838</xdr:rowOff>
    </xdr:from>
    <xdr:to>
      <xdr:col>3</xdr:col>
      <xdr:colOff>955675</xdr:colOff>
      <xdr:row>36</xdr:row>
      <xdr:rowOff>93538</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254500" y="6945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78315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3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21,186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322082</xdr:rowOff>
    </xdr:from>
    <xdr:to>
      <xdr:col>3</xdr:col>
      <xdr:colOff>257175</xdr:colOff>
      <xdr:row>36</xdr:row>
      <xdr:rowOff>80782</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3556000" y="6932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65559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1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21,744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249044</xdr:rowOff>
    </xdr:from>
    <xdr:to>
      <xdr:col>2</xdr:col>
      <xdr:colOff>692150</xdr:colOff>
      <xdr:row>36</xdr:row>
      <xdr:rowOff>7744</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2857500" y="6859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335421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4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宮崎県川南町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16,128
16,054
90.12
9,310,158
9,098,121
203,036
4,492,609
5,213,856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68,002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117554</xdr:rowOff>
    </xdr:from>
    <xdr:to>
      <xdr:col>6</xdr:col>
      <xdr:colOff>510540</xdr:colOff>
      <xdr:row>38</xdr:row>
      <xdr:rowOff>104339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61054"/>
          <a:ext cx="1270" cy="135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108166</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2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54,475</a:t>
          </a:r>
          <a:endParaRPr kumimoji="1" lang="ja-JP" altLang="en-US" sz="1000" b="1">
            <a:latin typeface="ＭＳ Ｐゴシック"/>
          </a:endParaRPr>
        </a:p>
      </xdr:txBody>
    </xdr:sp>
    <xdr:clientData/>
  </xdr:oneCellAnchor>
  <xdr:twoCellAnchor>
    <xdr:from>
      <xdr:col>6</xdr:col>
      <xdr:colOff>422275</xdr:colOff>
      <xdr:row>38</xdr:row>
      <xdr:rowOff>104339</xdr:rowOff>
    </xdr:from>
    <xdr:to>
      <xdr:col>6</xdr:col>
      <xdr:colOff>600075</xdr:colOff>
      <xdr:row>38</xdr:row>
      <xdr:rowOff>104339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19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64231</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149,550</a:t>
          </a:r>
          <a:endParaRPr kumimoji="1" lang="ja-JP" altLang="en-US" sz="1000" b="1">
            <a:latin typeface="ＭＳ Ｐゴシック"/>
          </a:endParaRPr>
        </a:p>
      </xdr:txBody>
    </xdr:sp>
    <xdr:clientData/>
  </xdr:oneCellAnchor>
  <xdr:twoCellAnchor>
    <xdr:from>
      <xdr:col>6</xdr:col>
      <xdr:colOff>422275</xdr:colOff>
      <xdr:row>30</xdr:row>
      <xdr:rowOff>117554</xdr:rowOff>
    </xdr:from>
    <xdr:to>
      <xdr:col>6</xdr:col>
      <xdr:colOff>600075</xdr:colOff>
      <xdr:row>30</xdr:row>
      <xdr:rowOff>117554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6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155159</xdr:rowOff>
    </xdr:from>
    <xdr:to>
      <xdr:col>6</xdr:col>
      <xdr:colOff>511175</xdr:colOff>
      <xdr:row>37</xdr:row>
      <xdr:rowOff>51089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3797300" y="6327359"/>
          <a:ext cx="838200" cy="6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78015</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907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90,363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55138</xdr:rowOff>
    </xdr:from>
    <xdr:to>
      <xdr:col>6</xdr:col>
      <xdr:colOff>561975</xdr:colOff>
      <xdr:row>35</xdr:row>
      <xdr:rowOff>156738</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4584700" y="605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155159</xdr:rowOff>
    </xdr:from>
    <xdr:to>
      <xdr:col>5</xdr:col>
      <xdr:colOff>358775</xdr:colOff>
      <xdr:row>36</xdr:row>
      <xdr:rowOff>171047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327359"/>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156551</xdr:rowOff>
    </xdr:from>
    <xdr:to>
      <xdr:col>5</xdr:col>
      <xdr:colOff>409575</xdr:colOff>
      <xdr:row>35</xdr:row>
      <xdr:rowOff>86701</xdr:rowOff>
    </xdr:to>
    <xdr:sp macro="" textlink="">
      <xdr:nvSpPr>
        <xdr:cNvPr id="69" name="フローチャート : 判断 68">
          <a:extLst>
            <a:ext uri="{FF2B5EF4-FFF2-40B4-BE49-F238E27FC236}">
              <a16:creationId xmlns:a16="http://schemas.microsoft.com/office/drawing/2014/main" id="{00000000-0008-0000-0600-000045000000}"/>
            </a:ext>
          </a:extLst>
        </xdr:cNvPr>
        <xdr:cNvSpPr/>
      </xdr:nvSpPr>
      <xdr:spPr>
        <a:xfrm>
          <a:off x="3746500" y="59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103228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7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171047</xdr:rowOff>
    </xdr:from>
    <xdr:to>
      <xdr:col>4</xdr:col>
      <xdr:colOff>155575</xdr:colOff>
      <xdr:row>37</xdr:row>
      <xdr:rowOff>33501</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343247"/>
          <a:ext cx="889000" cy="3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170824</xdr:rowOff>
    </xdr:from>
    <xdr:to>
      <xdr:col>4</xdr:col>
      <xdr:colOff>206375</xdr:colOff>
      <xdr:row>35</xdr:row>
      <xdr:rowOff>100974</xdr:rowOff>
    </xdr:to>
    <xdr:sp macro="" textlink="">
      <xdr:nvSpPr>
        <xdr:cNvPr id="72" name="フローチャート : 判断 71">
          <a:extLst>
            <a:ext uri="{FF2B5EF4-FFF2-40B4-BE49-F238E27FC236}">
              <a16:creationId xmlns:a16="http://schemas.microsoft.com/office/drawing/2014/main" id="{00000000-0008-0000-0600-000048000000}"/>
            </a:ext>
          </a:extLst>
        </xdr:cNvPr>
        <xdr:cNvSpPr/>
      </xdr:nvSpPr>
      <xdr:spPr>
        <a:xfrm>
          <a:off x="2857500" y="60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117501</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77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740</xdr:rowOff>
    </xdr:from>
    <xdr:to>
      <xdr:col>2</xdr:col>
      <xdr:colOff>638175</xdr:colOff>
      <xdr:row>37</xdr:row>
      <xdr:rowOff>33501</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6344390"/>
          <a:ext cx="889000" cy="3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21863</xdr:rowOff>
    </xdr:from>
    <xdr:to>
      <xdr:col>3</xdr:col>
      <xdr:colOff>3175</xdr:colOff>
      <xdr:row>35</xdr:row>
      <xdr:rowOff>123463</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968500" y="602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139990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79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135606</xdr:rowOff>
    </xdr:from>
    <xdr:to>
      <xdr:col>1</xdr:col>
      <xdr:colOff>485775</xdr:colOff>
      <xdr:row>35</xdr:row>
      <xdr:rowOff>65756</xdr:rowOff>
    </xdr:to>
    <xdr:sp macro="" textlink="">
      <xdr:nvSpPr>
        <xdr:cNvPr id="77" name="フローチャート : 判断 76">
          <a:extLst>
            <a:ext uri="{FF2B5EF4-FFF2-40B4-BE49-F238E27FC236}">
              <a16:creationId xmlns:a16="http://schemas.microsoft.com/office/drawing/2014/main" id="{00000000-0008-0000-0600-00004D000000}"/>
            </a:ext>
          </a:extLst>
        </xdr:cNvPr>
        <xdr:cNvSpPr/>
      </xdr:nvSpPr>
      <xdr:spPr>
        <a:xfrm>
          <a:off x="1079500" y="59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82283</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7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289</xdr:rowOff>
    </xdr:from>
    <xdr:to>
      <xdr:col>6</xdr:col>
      <xdr:colOff>561975</xdr:colOff>
      <xdr:row>37</xdr:row>
      <xdr:rowOff>101889</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4584700" y="634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150166</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32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70,202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104359</xdr:rowOff>
    </xdr:from>
    <xdr:to>
      <xdr:col>5</xdr:col>
      <xdr:colOff>409575</xdr:colOff>
      <xdr:row>37</xdr:row>
      <xdr:rowOff>34509</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3746500" y="627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25636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36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74,918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120247</xdr:rowOff>
    </xdr:from>
    <xdr:to>
      <xdr:col>4</xdr:col>
      <xdr:colOff>206375</xdr:colOff>
      <xdr:row>37</xdr:row>
      <xdr:rowOff>50397</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2857500" y="629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41524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38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73,806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154151</xdr:rowOff>
    </xdr:from>
    <xdr:to>
      <xdr:col>3</xdr:col>
      <xdr:colOff>3175</xdr:colOff>
      <xdr:row>37</xdr:row>
      <xdr:rowOff>84301</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968500" y="632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75428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4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71,433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121390</xdr:rowOff>
    </xdr:from>
    <xdr:to>
      <xdr:col>1</xdr:col>
      <xdr:colOff>485775</xdr:colOff>
      <xdr:row>37</xdr:row>
      <xdr:rowOff>51540</xdr:rowOff>
    </xdr:to>
    <xdr:sp macro="" textlink="">
      <xdr:nvSpPr>
        <xdr:cNvPr id="92" name="円/楕円 91">
          <a:extLst>
            <a:ext uri="{FF2B5EF4-FFF2-40B4-BE49-F238E27FC236}">
              <a16:creationId xmlns:a16="http://schemas.microsoft.com/office/drawing/2014/main" id="{00000000-0008-0000-0600-00005C000000}"/>
            </a:ext>
          </a:extLst>
        </xdr:cNvPr>
        <xdr:cNvSpPr/>
      </xdr:nvSpPr>
      <xdr:spPr>
        <a:xfrm>
          <a:off x="1079500" y="629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42667</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3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130404</xdr:rowOff>
    </xdr:from>
    <xdr:to>
      <xdr:col>6</xdr:col>
      <xdr:colOff>510540</xdr:colOff>
      <xdr:row>57</xdr:row>
      <xdr:rowOff>116797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702904"/>
          <a:ext cx="1270" cy="1186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120624</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89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59,854</a:t>
          </a:r>
          <a:endParaRPr kumimoji="1" lang="ja-JP" altLang="en-US" sz="1000" b="1">
            <a:latin typeface="ＭＳ Ｐゴシック"/>
          </a:endParaRPr>
        </a:p>
      </xdr:txBody>
    </xdr:sp>
    <xdr:clientData/>
  </xdr:oneCellAnchor>
  <xdr:twoCellAnchor>
    <xdr:from>
      <xdr:col>6</xdr:col>
      <xdr:colOff>422275</xdr:colOff>
      <xdr:row>57</xdr:row>
      <xdr:rowOff>116797</xdr:rowOff>
    </xdr:from>
    <xdr:to>
      <xdr:col>6</xdr:col>
      <xdr:colOff>600075</xdr:colOff>
      <xdr:row>57</xdr:row>
      <xdr:rowOff>116797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88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77081</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7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168,854</a:t>
          </a:r>
          <a:endParaRPr kumimoji="1" lang="ja-JP" altLang="en-US" sz="1000" b="1">
            <a:latin typeface="ＭＳ Ｐゴシック"/>
          </a:endParaRPr>
        </a:p>
      </xdr:txBody>
    </xdr:sp>
    <xdr:clientData/>
  </xdr:oneCellAnchor>
  <xdr:twoCellAnchor>
    <xdr:from>
      <xdr:col>6</xdr:col>
      <xdr:colOff>422275</xdr:colOff>
      <xdr:row>50</xdr:row>
      <xdr:rowOff>130404</xdr:rowOff>
    </xdr:from>
    <xdr:to>
      <xdr:col>6</xdr:col>
      <xdr:colOff>600075</xdr:colOff>
      <xdr:row>50</xdr:row>
      <xdr:rowOff>130404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70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121651</xdr:rowOff>
    </xdr:from>
    <xdr:to>
      <xdr:col>6</xdr:col>
      <xdr:colOff>511175</xdr:colOff>
      <xdr:row>57</xdr:row>
      <xdr:rowOff>48456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551401"/>
          <a:ext cx="838200" cy="26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60582</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318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93,953</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37705</xdr:rowOff>
    </xdr:from>
    <xdr:to>
      <xdr:col>6</xdr:col>
      <xdr:colOff>561975</xdr:colOff>
      <xdr:row>55</xdr:row>
      <xdr:rowOff>139305</xdr:rowOff>
    </xdr:to>
    <xdr:sp macro="" textlink="">
      <xdr:nvSpPr>
        <xdr:cNvPr id="127" name="フローチャート : 判断 126">
          <a:extLst>
            <a:ext uri="{FF2B5EF4-FFF2-40B4-BE49-F238E27FC236}">
              <a16:creationId xmlns:a16="http://schemas.microsoft.com/office/drawing/2014/main" id="{00000000-0008-0000-0600-00007F000000}"/>
            </a:ext>
          </a:extLst>
        </xdr:cNvPr>
        <xdr:cNvSpPr/>
      </xdr:nvSpPr>
      <xdr:spPr>
        <a:xfrm>
          <a:off x="4584700" y="946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48456</xdr:rowOff>
    </xdr:from>
    <xdr:to>
      <xdr:col>5</xdr:col>
      <xdr:colOff>358775</xdr:colOff>
      <xdr:row>58</xdr:row>
      <xdr:rowOff>58993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821106"/>
          <a:ext cx="889000" cy="18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113154</xdr:rowOff>
    </xdr:from>
    <xdr:to>
      <xdr:col>5</xdr:col>
      <xdr:colOff>409575</xdr:colOff>
      <xdr:row>56</xdr:row>
      <xdr:rowOff>43304</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3746500" y="954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59831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31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58993</xdr:rowOff>
    </xdr:from>
    <xdr:to>
      <xdr:col>4</xdr:col>
      <xdr:colOff>155575</xdr:colOff>
      <xdr:row>58</xdr:row>
      <xdr:rowOff>151609</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10003093"/>
          <a:ext cx="889000" cy="9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15704</xdr:rowOff>
    </xdr:from>
    <xdr:to>
      <xdr:col>4</xdr:col>
      <xdr:colOff>206375</xdr:colOff>
      <xdr:row>56</xdr:row>
      <xdr:rowOff>117304</xdr:rowOff>
    </xdr:to>
    <xdr:sp macro="" textlink="">
      <xdr:nvSpPr>
        <xdr:cNvPr id="132" name="フローチャート : 判断 131">
          <a:extLst>
            <a:ext uri="{FF2B5EF4-FFF2-40B4-BE49-F238E27FC236}">
              <a16:creationId xmlns:a16="http://schemas.microsoft.com/office/drawing/2014/main" id="{00000000-0008-0000-0600-000084000000}"/>
            </a:ext>
          </a:extLst>
        </xdr:cNvPr>
        <xdr:cNvSpPr/>
      </xdr:nvSpPr>
      <xdr:spPr>
        <a:xfrm>
          <a:off x="2857500" y="96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133831</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39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151609</xdr:rowOff>
    </xdr:from>
    <xdr:to>
      <xdr:col>2</xdr:col>
      <xdr:colOff>638175</xdr:colOff>
      <xdr:row>58</xdr:row>
      <xdr:rowOff>157824</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10095709"/>
          <a:ext cx="889000" cy="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56962</xdr:rowOff>
    </xdr:from>
    <xdr:to>
      <xdr:col>3</xdr:col>
      <xdr:colOff>3175</xdr:colOff>
      <xdr:row>56</xdr:row>
      <xdr:rowOff>158562</xdr:rowOff>
    </xdr:to>
    <xdr:sp macro="" textlink="">
      <xdr:nvSpPr>
        <xdr:cNvPr id="135" name="フローチャート : 判断 134">
          <a:extLst>
            <a:ext uri="{FF2B5EF4-FFF2-40B4-BE49-F238E27FC236}">
              <a16:creationId xmlns:a16="http://schemas.microsoft.com/office/drawing/2014/main" id="{00000000-0008-0000-0600-000087000000}"/>
            </a:ext>
          </a:extLst>
        </xdr:cNvPr>
        <xdr:cNvSpPr/>
      </xdr:nvSpPr>
      <xdr:spPr>
        <a:xfrm>
          <a:off x="1968500" y="965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3639</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43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100972</xdr:rowOff>
    </xdr:from>
    <xdr:to>
      <xdr:col>1</xdr:col>
      <xdr:colOff>485775</xdr:colOff>
      <xdr:row>57</xdr:row>
      <xdr:rowOff>31122</xdr:rowOff>
    </xdr:to>
    <xdr:sp macro="" textlink="">
      <xdr:nvSpPr>
        <xdr:cNvPr id="137" name="フローチャート : 判断 136">
          <a:extLst>
            <a:ext uri="{FF2B5EF4-FFF2-40B4-BE49-F238E27FC236}">
              <a16:creationId xmlns:a16="http://schemas.microsoft.com/office/drawing/2014/main" id="{00000000-0008-0000-0600-000089000000}"/>
            </a:ext>
          </a:extLst>
        </xdr:cNvPr>
        <xdr:cNvSpPr/>
      </xdr:nvSpPr>
      <xdr:spPr>
        <a:xfrm>
          <a:off x="1079500" y="97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47649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47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70851</xdr:rowOff>
    </xdr:from>
    <xdr:to>
      <xdr:col>6</xdr:col>
      <xdr:colOff>561975</xdr:colOff>
      <xdr:row>56</xdr:row>
      <xdr:rowOff>1001</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4584700" y="950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49278</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47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90,908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169106</xdr:rowOff>
    </xdr:from>
    <xdr:to>
      <xdr:col>5</xdr:col>
      <xdr:colOff>409575</xdr:colOff>
      <xdr:row>57</xdr:row>
      <xdr:rowOff>99256</xdr:rowOff>
    </xdr:to>
    <xdr:sp macro="" textlink="">
      <xdr:nvSpPr>
        <xdr:cNvPr id="146" name="円/楕円 145">
          <a:extLst>
            <a:ext uri="{FF2B5EF4-FFF2-40B4-BE49-F238E27FC236}">
              <a16:creationId xmlns:a16="http://schemas.microsoft.com/office/drawing/2014/main" id="{00000000-0008-0000-0600-000092000000}"/>
            </a:ext>
          </a:extLst>
        </xdr:cNvPr>
        <xdr:cNvSpPr/>
      </xdr:nvSpPr>
      <xdr:spPr>
        <a:xfrm>
          <a:off x="3746500" y="977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90383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86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66,132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8193</xdr:rowOff>
    </xdr:from>
    <xdr:to>
      <xdr:col>4</xdr:col>
      <xdr:colOff>206375</xdr:colOff>
      <xdr:row>58</xdr:row>
      <xdr:rowOff>109793</xdr:rowOff>
    </xdr:to>
    <xdr:sp macro="" textlink="">
      <xdr:nvSpPr>
        <xdr:cNvPr id="148" name="円/楕円 147">
          <a:extLst>
            <a:ext uri="{FF2B5EF4-FFF2-40B4-BE49-F238E27FC236}">
              <a16:creationId xmlns:a16="http://schemas.microsoft.com/office/drawing/2014/main" id="{00000000-0008-0000-0600-000094000000}"/>
            </a:ext>
          </a:extLst>
        </xdr:cNvPr>
        <xdr:cNvSpPr/>
      </xdr:nvSpPr>
      <xdr:spPr>
        <a:xfrm>
          <a:off x="2857500" y="995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100920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1004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49,414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100809</xdr:rowOff>
    </xdr:from>
    <xdr:to>
      <xdr:col>3</xdr:col>
      <xdr:colOff>3175</xdr:colOff>
      <xdr:row>59</xdr:row>
      <xdr:rowOff>30959</xdr:rowOff>
    </xdr:to>
    <xdr:sp macro="" textlink="">
      <xdr:nvSpPr>
        <xdr:cNvPr id="150" name="円/楕円 149">
          <a:extLst>
            <a:ext uri="{FF2B5EF4-FFF2-40B4-BE49-F238E27FC236}">
              <a16:creationId xmlns:a16="http://schemas.microsoft.com/office/drawing/2014/main" id="{00000000-0008-0000-0600-000096000000}"/>
            </a:ext>
          </a:extLst>
        </xdr:cNvPr>
        <xdr:cNvSpPr/>
      </xdr:nvSpPr>
      <xdr:spPr>
        <a:xfrm>
          <a:off x="1968500" y="1004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22086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1013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40,906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107024</xdr:rowOff>
    </xdr:from>
    <xdr:to>
      <xdr:col>1</xdr:col>
      <xdr:colOff>485775</xdr:colOff>
      <xdr:row>59</xdr:row>
      <xdr:rowOff>37174</xdr:rowOff>
    </xdr:to>
    <xdr:sp macro="" textlink="">
      <xdr:nvSpPr>
        <xdr:cNvPr id="152" name="円/楕円 151">
          <a:extLst>
            <a:ext uri="{FF2B5EF4-FFF2-40B4-BE49-F238E27FC236}">
              <a16:creationId xmlns:a16="http://schemas.microsoft.com/office/drawing/2014/main" id="{00000000-0008-0000-0600-000098000000}"/>
            </a:ext>
          </a:extLst>
        </xdr:cNvPr>
        <xdr:cNvSpPr/>
      </xdr:nvSpPr>
      <xdr:spPr>
        <a:xfrm>
          <a:off x="1079500" y="1005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28301</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1014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111734</xdr:rowOff>
    </xdr:from>
    <xdr:to>
      <xdr:col>6</xdr:col>
      <xdr:colOff>510540</xdr:colOff>
      <xdr:row>78</xdr:row>
      <xdr:rowOff>159817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284684"/>
          <a:ext cx="1270" cy="124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163644</xdr:rowOff>
    </xdr:from>
    <xdr:ext cx="469744"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3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a:t>
          </a:r>
          <a:endParaRPr kumimoji="1" lang="ja-JP" altLang="en-US" sz="1000" b="1">
            <a:latin typeface="ＭＳ Ｐゴシック"/>
          </a:endParaRPr>
        </a:p>
      </xdr:txBody>
    </xdr:sp>
    <xdr:clientData/>
  </xdr:oneCellAnchor>
  <xdr:twoCellAnchor>
    <xdr:from>
      <xdr:col>6</xdr:col>
      <xdr:colOff>422275</xdr:colOff>
      <xdr:row>78</xdr:row>
      <xdr:rowOff>159817</xdr:rowOff>
    </xdr:from>
    <xdr:to>
      <xdr:col>6</xdr:col>
      <xdr:colOff>600075</xdr:colOff>
      <xdr:row>78</xdr:row>
      <xdr:rowOff>159817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3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58411</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205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34,234</a:t>
          </a:r>
          <a:endParaRPr kumimoji="1" lang="ja-JP" altLang="en-US" sz="1000" b="1">
            <a:latin typeface="ＭＳ Ｐゴシック"/>
          </a:endParaRPr>
        </a:p>
      </xdr:txBody>
    </xdr:sp>
    <xdr:clientData/>
  </xdr:oneCellAnchor>
  <xdr:twoCellAnchor>
    <xdr:from>
      <xdr:col>6</xdr:col>
      <xdr:colOff>422275</xdr:colOff>
      <xdr:row>71</xdr:row>
      <xdr:rowOff>111734</xdr:rowOff>
    </xdr:from>
    <xdr:to>
      <xdr:col>6</xdr:col>
      <xdr:colOff>600075</xdr:colOff>
      <xdr:row>71</xdr:row>
      <xdr:rowOff>111734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284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4711</xdr:rowOff>
    </xdr:from>
    <xdr:to>
      <xdr:col>6</xdr:col>
      <xdr:colOff>511175</xdr:colOff>
      <xdr:row>78</xdr:row>
      <xdr:rowOff>90284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377811"/>
          <a:ext cx="838200" cy="8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68</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030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148641</xdr:rowOff>
    </xdr:from>
    <xdr:to>
      <xdr:col>6</xdr:col>
      <xdr:colOff>561975</xdr:colOff>
      <xdr:row>77</xdr:row>
      <xdr:rowOff>78791</xdr:rowOff>
    </xdr:to>
    <xdr:sp macro="" textlink="">
      <xdr:nvSpPr>
        <xdr:cNvPr id="184" name="フローチャート : 判断 183">
          <a:extLst>
            <a:ext uri="{FF2B5EF4-FFF2-40B4-BE49-F238E27FC236}">
              <a16:creationId xmlns:a16="http://schemas.microsoft.com/office/drawing/2014/main" id="{00000000-0008-0000-0600-0000B8000000}"/>
            </a:ext>
          </a:extLst>
        </xdr:cNvPr>
        <xdr:cNvSpPr/>
      </xdr:nvSpPr>
      <xdr:spPr>
        <a:xfrm>
          <a:off x="4584700" y="131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65100</xdr:rowOff>
    </xdr:from>
    <xdr:to>
      <xdr:col>5</xdr:col>
      <xdr:colOff>358775</xdr:colOff>
      <xdr:row>78</xdr:row>
      <xdr:rowOff>90284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908300" y="13438200"/>
          <a:ext cx="889000" cy="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154927</xdr:rowOff>
    </xdr:from>
    <xdr:to>
      <xdr:col>5</xdr:col>
      <xdr:colOff>409575</xdr:colOff>
      <xdr:row>77</xdr:row>
      <xdr:rowOff>85077</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3746500" y="1318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101604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7" y="1296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65100</xdr:rowOff>
    </xdr:from>
    <xdr:to>
      <xdr:col>4</xdr:col>
      <xdr:colOff>155575</xdr:colOff>
      <xdr:row>78</xdr:row>
      <xdr:rowOff>106744</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3438200"/>
          <a:ext cx="889000" cy="4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170129</xdr:rowOff>
    </xdr:from>
    <xdr:to>
      <xdr:col>4</xdr:col>
      <xdr:colOff>206375</xdr:colOff>
      <xdr:row>77</xdr:row>
      <xdr:rowOff>100279</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2857500" y="1320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116806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7" y="1297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7074</xdr:rowOff>
    </xdr:from>
    <xdr:to>
      <xdr:col>2</xdr:col>
      <xdr:colOff>638175</xdr:colOff>
      <xdr:row>78</xdr:row>
      <xdr:rowOff>106744</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1130300" y="13380174"/>
          <a:ext cx="889000" cy="9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11633</xdr:rowOff>
    </xdr:from>
    <xdr:to>
      <xdr:col>3</xdr:col>
      <xdr:colOff>3175</xdr:colOff>
      <xdr:row>77</xdr:row>
      <xdr:rowOff>113233</xdr:rowOff>
    </xdr:to>
    <xdr:sp macro="" textlink="">
      <xdr:nvSpPr>
        <xdr:cNvPr id="192" name="フローチャート : 判断 191">
          <a:extLst>
            <a:ext uri="{FF2B5EF4-FFF2-40B4-BE49-F238E27FC236}">
              <a16:creationId xmlns:a16="http://schemas.microsoft.com/office/drawing/2014/main" id="{00000000-0008-0000-0600-0000C0000000}"/>
            </a:ext>
          </a:extLst>
        </xdr:cNvPr>
        <xdr:cNvSpPr/>
      </xdr:nvSpPr>
      <xdr:spPr>
        <a:xfrm>
          <a:off x="1968500" y="1321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129760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7" y="1298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14833</xdr:rowOff>
    </xdr:from>
    <xdr:to>
      <xdr:col>1</xdr:col>
      <xdr:colOff>485775</xdr:colOff>
      <xdr:row>77</xdr:row>
      <xdr:rowOff>116433</xdr:rowOff>
    </xdr:to>
    <xdr:sp macro="" textlink="">
      <xdr:nvSpPr>
        <xdr:cNvPr id="194" name="フローチャート : 判断 193">
          <a:extLst>
            <a:ext uri="{FF2B5EF4-FFF2-40B4-BE49-F238E27FC236}">
              <a16:creationId xmlns:a16="http://schemas.microsoft.com/office/drawing/2014/main" id="{00000000-0008-0000-0600-0000C2000000}"/>
            </a:ext>
          </a:extLst>
        </xdr:cNvPr>
        <xdr:cNvSpPr/>
      </xdr:nvSpPr>
      <xdr:spPr>
        <a:xfrm>
          <a:off x="1079500" y="1321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132960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7" y="1299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125361</xdr:rowOff>
    </xdr:from>
    <xdr:to>
      <xdr:col>6</xdr:col>
      <xdr:colOff>561975</xdr:colOff>
      <xdr:row>78</xdr:row>
      <xdr:rowOff>55511</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4584700" y="1332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103788</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30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39484</xdr:rowOff>
    </xdr:from>
    <xdr:to>
      <xdr:col>5</xdr:col>
      <xdr:colOff>409575</xdr:colOff>
      <xdr:row>78</xdr:row>
      <xdr:rowOff>141084</xdr:rowOff>
    </xdr:to>
    <xdr:sp macro="" textlink="">
      <xdr:nvSpPr>
        <xdr:cNvPr id="203" name="円/楕円 202">
          <a:extLst>
            <a:ext uri="{FF2B5EF4-FFF2-40B4-BE49-F238E27FC236}">
              <a16:creationId xmlns:a16="http://schemas.microsoft.com/office/drawing/2014/main" id="{00000000-0008-0000-0600-0000CB000000}"/>
            </a:ext>
          </a:extLst>
        </xdr:cNvPr>
        <xdr:cNvSpPr/>
      </xdr:nvSpPr>
      <xdr:spPr>
        <a:xfrm>
          <a:off x="3746500" y="1341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132211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7" y="1350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14300</xdr:rowOff>
    </xdr:from>
    <xdr:to>
      <xdr:col>4</xdr:col>
      <xdr:colOff>206375</xdr:colOff>
      <xdr:row>78</xdr:row>
      <xdr:rowOff>115900</xdr:rowOff>
    </xdr:to>
    <xdr:sp macro="" textlink="">
      <xdr:nvSpPr>
        <xdr:cNvPr id="205" name="円/楕円 204">
          <a:extLst>
            <a:ext uri="{FF2B5EF4-FFF2-40B4-BE49-F238E27FC236}">
              <a16:creationId xmlns:a16="http://schemas.microsoft.com/office/drawing/2014/main" id="{00000000-0008-0000-0600-0000CD000000}"/>
            </a:ext>
          </a:extLst>
        </xdr:cNvPr>
        <xdr:cNvSpPr/>
      </xdr:nvSpPr>
      <xdr:spPr>
        <a:xfrm>
          <a:off x="2857500" y="133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107027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7" y="134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55944</xdr:rowOff>
    </xdr:from>
    <xdr:to>
      <xdr:col>3</xdr:col>
      <xdr:colOff>3175</xdr:colOff>
      <xdr:row>78</xdr:row>
      <xdr:rowOff>157544</xdr:rowOff>
    </xdr:to>
    <xdr:sp macro="" textlink="">
      <xdr:nvSpPr>
        <xdr:cNvPr id="207" name="円/楕円 206">
          <a:extLst>
            <a:ext uri="{FF2B5EF4-FFF2-40B4-BE49-F238E27FC236}">
              <a16:creationId xmlns:a16="http://schemas.microsoft.com/office/drawing/2014/main" id="{00000000-0008-0000-0600-0000CF000000}"/>
            </a:ext>
          </a:extLst>
        </xdr:cNvPr>
        <xdr:cNvSpPr/>
      </xdr:nvSpPr>
      <xdr:spPr>
        <a:xfrm>
          <a:off x="1968500" y="134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148671</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7" y="135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127724</xdr:rowOff>
    </xdr:from>
    <xdr:to>
      <xdr:col>1</xdr:col>
      <xdr:colOff>485775</xdr:colOff>
      <xdr:row>78</xdr:row>
      <xdr:rowOff>57874</xdr:rowOff>
    </xdr:to>
    <xdr:sp macro="" textlink="">
      <xdr:nvSpPr>
        <xdr:cNvPr id="209" name="円/楕円 208">
          <a:extLst>
            <a:ext uri="{FF2B5EF4-FFF2-40B4-BE49-F238E27FC236}">
              <a16:creationId xmlns:a16="http://schemas.microsoft.com/office/drawing/2014/main" id="{00000000-0008-0000-0600-0000D1000000}"/>
            </a:ext>
          </a:extLst>
        </xdr:cNvPr>
        <xdr:cNvSpPr/>
      </xdr:nvSpPr>
      <xdr:spPr>
        <a:xfrm>
          <a:off x="1079500" y="133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49001</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7"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122,978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扶助費グラフ枠">
          <a:extLst>
            <a:ext uri="{FF2B5EF4-FFF2-40B4-BE49-F238E27FC236}">
              <a16:creationId xmlns:a16="http://schemas.microsoft.com/office/drawing/2014/main" id="{00000000-0008-0000-06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12092</xdr:rowOff>
    </xdr:from>
    <xdr:to>
      <xdr:col>6</xdr:col>
      <xdr:colOff>510540</xdr:colOff>
      <xdr:row>99</xdr:row>
      <xdr:rowOff>52081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4633595" y="15614042"/>
          <a:ext cx="1270" cy="141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55908</xdr:rowOff>
    </xdr:from>
    <xdr:ext cx="534377" cy="259045"/>
    <xdr:sp macro="" textlink="">
      <xdr:nvSpPr>
        <xdr:cNvPr id="238" name="扶助費最小値テキスト">
          <a:extLst>
            <a:ext uri="{FF2B5EF4-FFF2-40B4-BE49-F238E27FC236}">
              <a16:creationId xmlns:a16="http://schemas.microsoft.com/office/drawing/2014/main" id="{00000000-0008-0000-0600-0000EE000000}"/>
            </a:ext>
          </a:extLst>
        </xdr:cNvPr>
        <xdr:cNvSpPr txBox="1"/>
      </xdr:nvSpPr>
      <xdr:spPr>
        <a:xfrm>
          <a:off x="4686300" y="1702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42,866</a:t>
          </a:r>
          <a:endParaRPr kumimoji="1" lang="ja-JP" altLang="en-US" sz="1000" b="1">
            <a:latin typeface="ＭＳ Ｐゴシック"/>
          </a:endParaRPr>
        </a:p>
      </xdr:txBody>
    </xdr:sp>
    <xdr:clientData/>
  </xdr:oneCellAnchor>
  <xdr:twoCellAnchor>
    <xdr:from>
      <xdr:col>6</xdr:col>
      <xdr:colOff>422275</xdr:colOff>
      <xdr:row>99</xdr:row>
      <xdr:rowOff>52081</xdr:rowOff>
    </xdr:from>
    <xdr:to>
      <xdr:col>6</xdr:col>
      <xdr:colOff>600075</xdr:colOff>
      <xdr:row>99</xdr:row>
      <xdr:rowOff>52081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7025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130219</xdr:rowOff>
    </xdr:from>
    <xdr:ext cx="599010" cy="259045"/>
    <xdr:sp macro="" textlink="">
      <xdr:nvSpPr>
        <xdr:cNvPr id="240" name="扶助費最大値テキスト">
          <a:extLst>
            <a:ext uri="{FF2B5EF4-FFF2-40B4-BE49-F238E27FC236}">
              <a16:creationId xmlns:a16="http://schemas.microsoft.com/office/drawing/2014/main" id="{00000000-0008-0000-0600-0000F0000000}"/>
            </a:ext>
          </a:extLst>
        </xdr:cNvPr>
        <xdr:cNvSpPr txBox="1"/>
      </xdr:nvSpPr>
      <xdr:spPr>
        <a:xfrm>
          <a:off x="4686300" y="1538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129,315</a:t>
          </a:r>
          <a:endParaRPr kumimoji="1" lang="ja-JP" altLang="en-US" sz="1000" b="1">
            <a:latin typeface="ＭＳ Ｐゴシック"/>
          </a:endParaRPr>
        </a:p>
      </xdr:txBody>
    </xdr:sp>
    <xdr:clientData/>
  </xdr:oneCellAnchor>
  <xdr:twoCellAnchor>
    <xdr:from>
      <xdr:col>6</xdr:col>
      <xdr:colOff>422275</xdr:colOff>
      <xdr:row>91</xdr:row>
      <xdr:rowOff>12092</xdr:rowOff>
    </xdr:from>
    <xdr:to>
      <xdr:col>6</xdr:col>
      <xdr:colOff>600075</xdr:colOff>
      <xdr:row>91</xdr:row>
      <xdr:rowOff>12092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4546600" y="1561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151668</xdr:rowOff>
    </xdr:from>
    <xdr:to>
      <xdr:col>6</xdr:col>
      <xdr:colOff>511175</xdr:colOff>
      <xdr:row>95</xdr:row>
      <xdr:rowOff>59379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3797300" y="16267968"/>
          <a:ext cx="838200" cy="7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144431</xdr:rowOff>
    </xdr:from>
    <xdr:ext cx="534377" cy="259045"/>
    <xdr:sp macro="" textlink="">
      <xdr:nvSpPr>
        <xdr:cNvPr id="243" name="扶助費平均値テキスト">
          <a:extLst>
            <a:ext uri="{FF2B5EF4-FFF2-40B4-BE49-F238E27FC236}">
              <a16:creationId xmlns:a16="http://schemas.microsoft.com/office/drawing/2014/main" id="{00000000-0008-0000-0600-0000F3000000}"/>
            </a:ext>
          </a:extLst>
        </xdr:cNvPr>
        <xdr:cNvSpPr txBox="1"/>
      </xdr:nvSpPr>
      <xdr:spPr>
        <a:xfrm>
          <a:off x="4686300" y="16432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74,778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166004</xdr:rowOff>
    </xdr:from>
    <xdr:to>
      <xdr:col>6</xdr:col>
      <xdr:colOff>561975</xdr:colOff>
      <xdr:row>96</xdr:row>
      <xdr:rowOff>96154</xdr:rowOff>
    </xdr:to>
    <xdr:sp macro="" textlink="">
      <xdr:nvSpPr>
        <xdr:cNvPr id="244" name="フローチャート : 判断 243">
          <a:extLst>
            <a:ext uri="{FF2B5EF4-FFF2-40B4-BE49-F238E27FC236}">
              <a16:creationId xmlns:a16="http://schemas.microsoft.com/office/drawing/2014/main" id="{00000000-0008-0000-0600-0000F4000000}"/>
            </a:ext>
          </a:extLst>
        </xdr:cNvPr>
        <xdr:cNvSpPr/>
      </xdr:nvSpPr>
      <xdr:spPr>
        <a:xfrm>
          <a:off x="45847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59379</xdr:rowOff>
    </xdr:from>
    <xdr:to>
      <xdr:col>5</xdr:col>
      <xdr:colOff>358775</xdr:colOff>
      <xdr:row>95</xdr:row>
      <xdr:rowOff>118391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908300" y="16347129"/>
          <a:ext cx="889000" cy="5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58138</xdr:rowOff>
    </xdr:from>
    <xdr:to>
      <xdr:col>5</xdr:col>
      <xdr:colOff>409575</xdr:colOff>
      <xdr:row>96</xdr:row>
      <xdr:rowOff>159738</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3746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150865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6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118391</xdr:rowOff>
    </xdr:from>
    <xdr:to>
      <xdr:col>4</xdr:col>
      <xdr:colOff>155575</xdr:colOff>
      <xdr:row>96</xdr:row>
      <xdr:rowOff>114505</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2019300" y="16406141"/>
          <a:ext cx="889000" cy="1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71428</xdr:rowOff>
    </xdr:from>
    <xdr:to>
      <xdr:col>4</xdr:col>
      <xdr:colOff>206375</xdr:colOff>
      <xdr:row>97</xdr:row>
      <xdr:rowOff>1578</xdr:rowOff>
    </xdr:to>
    <xdr:sp macro="" textlink="">
      <xdr:nvSpPr>
        <xdr:cNvPr id="249" name="フローチャート : 判断 248">
          <a:extLst>
            <a:ext uri="{FF2B5EF4-FFF2-40B4-BE49-F238E27FC236}">
              <a16:creationId xmlns:a16="http://schemas.microsoft.com/office/drawing/2014/main" id="{00000000-0008-0000-0600-0000F9000000}"/>
            </a:ext>
          </a:extLst>
        </xdr:cNvPr>
        <xdr:cNvSpPr/>
      </xdr:nvSpPr>
      <xdr:spPr>
        <a:xfrm>
          <a:off x="2857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164155</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1111" y="1662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114505</xdr:rowOff>
    </xdr:from>
    <xdr:to>
      <xdr:col>2</xdr:col>
      <xdr:colOff>638175</xdr:colOff>
      <xdr:row>97</xdr:row>
      <xdr:rowOff>38838</xdr:rowOff>
    </xdr:to>
    <xdr:cxnSp macro="">
      <xdr:nvCxnSpPr>
        <xdr:cNvPr id="251" name="直線コネクタ 250">
          <a:extLst>
            <a:ext uri="{FF2B5EF4-FFF2-40B4-BE49-F238E27FC236}">
              <a16:creationId xmlns:a16="http://schemas.microsoft.com/office/drawing/2014/main" id="{00000000-0008-0000-0600-0000FB000000}"/>
            </a:ext>
          </a:extLst>
        </xdr:cNvPr>
        <xdr:cNvCxnSpPr/>
      </xdr:nvCxnSpPr>
      <xdr:spPr>
        <a:xfrm flipV="1">
          <a:off x="1130300" y="16573705"/>
          <a:ext cx="889000" cy="9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9478</xdr:rowOff>
    </xdr:from>
    <xdr:to>
      <xdr:col>3</xdr:col>
      <xdr:colOff>3175</xdr:colOff>
      <xdr:row>97</xdr:row>
      <xdr:rowOff>111078</xdr:rowOff>
    </xdr:to>
    <xdr:sp macro="" textlink="">
      <xdr:nvSpPr>
        <xdr:cNvPr id="252" name="フローチャート : 判断 251">
          <a:extLst>
            <a:ext uri="{FF2B5EF4-FFF2-40B4-BE49-F238E27FC236}">
              <a16:creationId xmlns:a16="http://schemas.microsoft.com/office/drawing/2014/main" id="{00000000-0008-0000-0600-0000FC000000}"/>
            </a:ext>
          </a:extLst>
        </xdr:cNvPr>
        <xdr:cNvSpPr/>
      </xdr:nvSpPr>
      <xdr:spPr>
        <a:xfrm>
          <a:off x="1968500" y="1664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102205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73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44486</xdr:rowOff>
    </xdr:from>
    <xdr:to>
      <xdr:col>1</xdr:col>
      <xdr:colOff>485775</xdr:colOff>
      <xdr:row>97</xdr:row>
      <xdr:rowOff>146086</xdr:rowOff>
    </xdr:to>
    <xdr:sp macro="" textlink="">
      <xdr:nvSpPr>
        <xdr:cNvPr id="254" name="フローチャート : 判断 253">
          <a:extLst>
            <a:ext uri="{FF2B5EF4-FFF2-40B4-BE49-F238E27FC236}">
              <a16:creationId xmlns:a16="http://schemas.microsoft.com/office/drawing/2014/main" id="{00000000-0008-0000-0600-0000FE000000}"/>
            </a:ext>
          </a:extLst>
        </xdr:cNvPr>
        <xdr:cNvSpPr/>
      </xdr:nvSpPr>
      <xdr:spPr>
        <a:xfrm>
          <a:off x="1079500" y="166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137213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76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100868</xdr:rowOff>
    </xdr:from>
    <xdr:to>
      <xdr:col>6</xdr:col>
      <xdr:colOff>561975</xdr:colOff>
      <xdr:row>95</xdr:row>
      <xdr:rowOff>31018</xdr:rowOff>
    </xdr:to>
    <xdr:sp macro="" textlink="">
      <xdr:nvSpPr>
        <xdr:cNvPr id="261" name="円/楕円 260">
          <a:extLst>
            <a:ext uri="{FF2B5EF4-FFF2-40B4-BE49-F238E27FC236}">
              <a16:creationId xmlns:a16="http://schemas.microsoft.com/office/drawing/2014/main" id="{00000000-0008-0000-0600-000005010000}"/>
            </a:ext>
          </a:extLst>
        </xdr:cNvPr>
        <xdr:cNvSpPr/>
      </xdr:nvSpPr>
      <xdr:spPr>
        <a:xfrm>
          <a:off x="4584700" y="1621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123745</xdr:rowOff>
    </xdr:from>
    <xdr:ext cx="534377" cy="259045"/>
    <xdr:sp macro="" textlink="">
      <xdr:nvSpPr>
        <xdr:cNvPr id="262" name="扶助費該当値テキスト">
          <a:extLst>
            <a:ext uri="{FF2B5EF4-FFF2-40B4-BE49-F238E27FC236}">
              <a16:creationId xmlns:a16="http://schemas.microsoft.com/office/drawing/2014/main" id="{00000000-0008-0000-0600-000006010000}"/>
            </a:ext>
          </a:extLst>
        </xdr:cNvPr>
        <xdr:cNvSpPr txBox="1"/>
      </xdr:nvSpPr>
      <xdr:spPr>
        <a:xfrm>
          <a:off x="4686300" y="1606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89,267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8579</xdr:rowOff>
    </xdr:from>
    <xdr:to>
      <xdr:col>5</xdr:col>
      <xdr:colOff>409575</xdr:colOff>
      <xdr:row>95</xdr:row>
      <xdr:rowOff>110179</xdr:rowOff>
    </xdr:to>
    <xdr:sp macro="" textlink="">
      <xdr:nvSpPr>
        <xdr:cNvPr id="263" name="円/楕円 262">
          <a:extLst>
            <a:ext uri="{FF2B5EF4-FFF2-40B4-BE49-F238E27FC236}">
              <a16:creationId xmlns:a16="http://schemas.microsoft.com/office/drawing/2014/main" id="{00000000-0008-0000-0600-000007010000}"/>
            </a:ext>
          </a:extLst>
        </xdr:cNvPr>
        <xdr:cNvSpPr/>
      </xdr:nvSpPr>
      <xdr:spPr>
        <a:xfrm>
          <a:off x="3746500" y="1629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126706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3530111" y="1607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84,419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67591</xdr:rowOff>
    </xdr:from>
    <xdr:to>
      <xdr:col>4</xdr:col>
      <xdr:colOff>206375</xdr:colOff>
      <xdr:row>95</xdr:row>
      <xdr:rowOff>169191</xdr:rowOff>
    </xdr:to>
    <xdr:sp macro="" textlink="">
      <xdr:nvSpPr>
        <xdr:cNvPr id="265" name="円/楕円 264">
          <a:extLst>
            <a:ext uri="{FF2B5EF4-FFF2-40B4-BE49-F238E27FC236}">
              <a16:creationId xmlns:a16="http://schemas.microsoft.com/office/drawing/2014/main" id="{00000000-0008-0000-0600-000009010000}"/>
            </a:ext>
          </a:extLst>
        </xdr:cNvPr>
        <xdr:cNvSpPr/>
      </xdr:nvSpPr>
      <xdr:spPr>
        <a:xfrm>
          <a:off x="2857500" y="1635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14268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2641111" y="1613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80,805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63705</xdr:rowOff>
    </xdr:from>
    <xdr:to>
      <xdr:col>3</xdr:col>
      <xdr:colOff>3175</xdr:colOff>
      <xdr:row>96</xdr:row>
      <xdr:rowOff>165305</xdr:rowOff>
    </xdr:to>
    <xdr:sp macro="" textlink="">
      <xdr:nvSpPr>
        <xdr:cNvPr id="267" name="円/楕円 266">
          <a:extLst>
            <a:ext uri="{FF2B5EF4-FFF2-40B4-BE49-F238E27FC236}">
              <a16:creationId xmlns:a16="http://schemas.microsoft.com/office/drawing/2014/main" id="{00000000-0008-0000-0600-00000B010000}"/>
            </a:ext>
          </a:extLst>
        </xdr:cNvPr>
        <xdr:cNvSpPr/>
      </xdr:nvSpPr>
      <xdr:spPr>
        <a:xfrm>
          <a:off x="1968500" y="1652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10382</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1752111" y="1629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70,543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159488</xdr:rowOff>
    </xdr:from>
    <xdr:to>
      <xdr:col>1</xdr:col>
      <xdr:colOff>485775</xdr:colOff>
      <xdr:row>97</xdr:row>
      <xdr:rowOff>89638</xdr:rowOff>
    </xdr:to>
    <xdr:sp macro="" textlink="">
      <xdr:nvSpPr>
        <xdr:cNvPr id="269" name="円/楕円 268">
          <a:extLst>
            <a:ext uri="{FF2B5EF4-FFF2-40B4-BE49-F238E27FC236}">
              <a16:creationId xmlns:a16="http://schemas.microsoft.com/office/drawing/2014/main" id="{00000000-0008-0000-0600-00000D010000}"/>
            </a:ext>
          </a:extLst>
        </xdr:cNvPr>
        <xdr:cNvSpPr/>
      </xdr:nvSpPr>
      <xdr:spPr>
        <a:xfrm>
          <a:off x="1079500" y="1661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106165</xdr:rowOff>
    </xdr:from>
    <xdr:ext cx="534377"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863111" y="1639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36876</xdr:rowOff>
    </xdr:from>
    <xdr:to>
      <xdr:col>15</xdr:col>
      <xdr:colOff>180340</xdr:colOff>
      <xdr:row>37</xdr:row>
      <xdr:rowOff>137259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180376"/>
          <a:ext cx="1270" cy="1300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141085</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48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38,034</a:t>
          </a:r>
          <a:endParaRPr kumimoji="1" lang="ja-JP" altLang="en-US" sz="1000" b="1">
            <a:latin typeface="ＭＳ Ｐゴシック"/>
          </a:endParaRPr>
        </a:p>
      </xdr:txBody>
    </xdr:sp>
    <xdr:clientData/>
  </xdr:oneCellAnchor>
  <xdr:twoCellAnchor>
    <xdr:from>
      <xdr:col>15</xdr:col>
      <xdr:colOff>92075</xdr:colOff>
      <xdr:row>37</xdr:row>
      <xdr:rowOff>137259</xdr:rowOff>
    </xdr:from>
    <xdr:to>
      <xdr:col>15</xdr:col>
      <xdr:colOff>269875</xdr:colOff>
      <xdr:row>37</xdr:row>
      <xdr:rowOff>137259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48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155003</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5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322,490</a:t>
          </a:r>
          <a:endParaRPr kumimoji="1" lang="ja-JP" altLang="en-US" sz="1000" b="1">
            <a:latin typeface="ＭＳ Ｐゴシック"/>
          </a:endParaRPr>
        </a:p>
      </xdr:txBody>
    </xdr:sp>
    <xdr:clientData/>
  </xdr:oneCellAnchor>
  <xdr:twoCellAnchor>
    <xdr:from>
      <xdr:col>15</xdr:col>
      <xdr:colOff>92075</xdr:colOff>
      <xdr:row>30</xdr:row>
      <xdr:rowOff>36876</xdr:rowOff>
    </xdr:from>
    <xdr:to>
      <xdr:col>15</xdr:col>
      <xdr:colOff>269875</xdr:colOff>
      <xdr:row>30</xdr:row>
      <xdr:rowOff>36876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18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61368</xdr:rowOff>
    </xdr:from>
    <xdr:to>
      <xdr:col>15</xdr:col>
      <xdr:colOff>180975</xdr:colOff>
      <xdr:row>37</xdr:row>
      <xdr:rowOff>81736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405018"/>
          <a:ext cx="838200" cy="2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20579</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21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94,947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169152</xdr:rowOff>
    </xdr:from>
    <xdr:to>
      <xdr:col>15</xdr:col>
      <xdr:colOff>231775</xdr:colOff>
      <xdr:row>36</xdr:row>
      <xdr:rowOff>99302</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104267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81736</xdr:rowOff>
    </xdr:from>
    <xdr:to>
      <xdr:col>14</xdr:col>
      <xdr:colOff>28575</xdr:colOff>
      <xdr:row>37</xdr:row>
      <xdr:rowOff>110508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425386"/>
          <a:ext cx="889000" cy="2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24682</xdr:rowOff>
    </xdr:from>
    <xdr:to>
      <xdr:col>14</xdr:col>
      <xdr:colOff>79375</xdr:colOff>
      <xdr:row>36</xdr:row>
      <xdr:rowOff>126282</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9588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142809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47634</xdr:rowOff>
    </xdr:from>
    <xdr:to>
      <xdr:col>12</xdr:col>
      <xdr:colOff>511175</xdr:colOff>
      <xdr:row>37</xdr:row>
      <xdr:rowOff>110508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391284"/>
          <a:ext cx="889000" cy="6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65761</xdr:rowOff>
    </xdr:from>
    <xdr:to>
      <xdr:col>12</xdr:col>
      <xdr:colOff>561975</xdr:colOff>
      <xdr:row>36</xdr:row>
      <xdr:rowOff>167361</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8699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12438</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01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33360</xdr:rowOff>
    </xdr:from>
    <xdr:to>
      <xdr:col>11</xdr:col>
      <xdr:colOff>307975</xdr:colOff>
      <xdr:row>37</xdr:row>
      <xdr:rowOff>47634</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377010"/>
          <a:ext cx="889000" cy="1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75591</xdr:rowOff>
    </xdr:from>
    <xdr:to>
      <xdr:col>11</xdr:col>
      <xdr:colOff>358775</xdr:colOff>
      <xdr:row>37</xdr:row>
      <xdr:rowOff>5741</xdr:rowOff>
    </xdr:to>
    <xdr:sp macro="" textlink="">
      <xdr:nvSpPr>
        <xdr:cNvPr id="307" name="フローチャート : 判断 306">
          <a:extLst>
            <a:ext uri="{FF2B5EF4-FFF2-40B4-BE49-F238E27FC236}">
              <a16:creationId xmlns:a16="http://schemas.microsoft.com/office/drawing/2014/main" id="{00000000-0008-0000-0600-000033010000}"/>
            </a:ext>
          </a:extLst>
        </xdr:cNvPr>
        <xdr:cNvSpPr/>
      </xdr:nvSpPr>
      <xdr:spPr>
        <a:xfrm>
          <a:off x="7810500" y="62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22268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0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82586</xdr:rowOff>
    </xdr:from>
    <xdr:to>
      <xdr:col>10</xdr:col>
      <xdr:colOff>155575</xdr:colOff>
      <xdr:row>37</xdr:row>
      <xdr:rowOff>12736</xdr:rowOff>
    </xdr:to>
    <xdr:sp macro="" textlink="">
      <xdr:nvSpPr>
        <xdr:cNvPr id="309" name="フローチャート : 判断 308">
          <a:extLst>
            <a:ext uri="{FF2B5EF4-FFF2-40B4-BE49-F238E27FC236}">
              <a16:creationId xmlns:a16="http://schemas.microsoft.com/office/drawing/2014/main" id="{00000000-0008-0000-0600-000035010000}"/>
            </a:ext>
          </a:extLst>
        </xdr:cNvPr>
        <xdr:cNvSpPr/>
      </xdr:nvSpPr>
      <xdr:spPr>
        <a:xfrm>
          <a:off x="6921500" y="62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29263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03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10568</xdr:rowOff>
    </xdr:from>
    <xdr:to>
      <xdr:col>15</xdr:col>
      <xdr:colOff>231775</xdr:colOff>
      <xdr:row>37</xdr:row>
      <xdr:rowOff>112168</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10426700" y="635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96945</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26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54,633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30936</xdr:rowOff>
    </xdr:from>
    <xdr:to>
      <xdr:col>14</xdr:col>
      <xdr:colOff>79375</xdr:colOff>
      <xdr:row>37</xdr:row>
      <xdr:rowOff>132536</xdr:rowOff>
    </xdr:to>
    <xdr:sp macro="" textlink="">
      <xdr:nvSpPr>
        <xdr:cNvPr id="318" name="円/楕円 317">
          <a:extLst>
            <a:ext uri="{FF2B5EF4-FFF2-40B4-BE49-F238E27FC236}">
              <a16:creationId xmlns:a16="http://schemas.microsoft.com/office/drawing/2014/main" id="{00000000-0008-0000-0600-00003E010000}"/>
            </a:ext>
          </a:extLst>
        </xdr:cNvPr>
        <xdr:cNvSpPr/>
      </xdr:nvSpPr>
      <xdr:spPr>
        <a:xfrm>
          <a:off x="9588500" y="637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123663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46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50,178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59708</xdr:rowOff>
    </xdr:from>
    <xdr:to>
      <xdr:col>12</xdr:col>
      <xdr:colOff>561975</xdr:colOff>
      <xdr:row>37</xdr:row>
      <xdr:rowOff>161308</xdr:rowOff>
    </xdr:to>
    <xdr:sp macro="" textlink="">
      <xdr:nvSpPr>
        <xdr:cNvPr id="320" name="円/楕円 319">
          <a:extLst>
            <a:ext uri="{FF2B5EF4-FFF2-40B4-BE49-F238E27FC236}">
              <a16:creationId xmlns:a16="http://schemas.microsoft.com/office/drawing/2014/main" id="{00000000-0008-0000-0600-000040010000}"/>
            </a:ext>
          </a:extLst>
        </xdr:cNvPr>
        <xdr:cNvSpPr/>
      </xdr:nvSpPr>
      <xdr:spPr>
        <a:xfrm>
          <a:off x="8699500" y="640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152435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49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168284</xdr:rowOff>
    </xdr:from>
    <xdr:to>
      <xdr:col>11</xdr:col>
      <xdr:colOff>358775</xdr:colOff>
      <xdr:row>37</xdr:row>
      <xdr:rowOff>98434</xdr:rowOff>
    </xdr:to>
    <xdr:sp macro="" textlink="">
      <xdr:nvSpPr>
        <xdr:cNvPr id="322" name="円/楕円 321">
          <a:extLst>
            <a:ext uri="{FF2B5EF4-FFF2-40B4-BE49-F238E27FC236}">
              <a16:creationId xmlns:a16="http://schemas.microsoft.com/office/drawing/2014/main" id="{00000000-0008-0000-0600-000042010000}"/>
            </a:ext>
          </a:extLst>
        </xdr:cNvPr>
        <xdr:cNvSpPr/>
      </xdr:nvSpPr>
      <xdr:spPr>
        <a:xfrm>
          <a:off x="7810500" y="634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89561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43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57,637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154010</xdr:rowOff>
    </xdr:from>
    <xdr:to>
      <xdr:col>10</xdr:col>
      <xdr:colOff>155575</xdr:colOff>
      <xdr:row>37</xdr:row>
      <xdr:rowOff>84160</xdr:rowOff>
    </xdr:to>
    <xdr:sp macro="" textlink="">
      <xdr:nvSpPr>
        <xdr:cNvPr id="324" name="円/楕円 323">
          <a:extLst>
            <a:ext uri="{FF2B5EF4-FFF2-40B4-BE49-F238E27FC236}">
              <a16:creationId xmlns:a16="http://schemas.microsoft.com/office/drawing/2014/main" id="{00000000-0008-0000-0600-000044010000}"/>
            </a:ext>
          </a:extLst>
        </xdr:cNvPr>
        <xdr:cNvSpPr/>
      </xdr:nvSpPr>
      <xdr:spPr>
        <a:xfrm>
          <a:off x="6921500" y="632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75287</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41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42152</xdr:rowOff>
    </xdr:from>
    <xdr:to>
      <xdr:col>15</xdr:col>
      <xdr:colOff>180340</xdr:colOff>
      <xdr:row>57</xdr:row>
      <xdr:rowOff>113461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86102"/>
          <a:ext cx="1270" cy="1100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117288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88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43,239</a:t>
          </a:r>
          <a:endParaRPr kumimoji="1" lang="ja-JP" altLang="en-US" sz="1000" b="1">
            <a:latin typeface="ＭＳ Ｐゴシック"/>
          </a:endParaRPr>
        </a:p>
      </xdr:txBody>
    </xdr:sp>
    <xdr:clientData/>
  </xdr:oneCellAnchor>
  <xdr:twoCellAnchor>
    <xdr:from>
      <xdr:col>15</xdr:col>
      <xdr:colOff>92075</xdr:colOff>
      <xdr:row>57</xdr:row>
      <xdr:rowOff>113461</xdr:rowOff>
    </xdr:from>
    <xdr:to>
      <xdr:col>15</xdr:col>
      <xdr:colOff>269875</xdr:colOff>
      <xdr:row>57</xdr:row>
      <xdr:rowOff>113461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88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160279</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6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283,836</a:t>
          </a:r>
          <a:endParaRPr kumimoji="1" lang="ja-JP" altLang="en-US" sz="1000" b="1">
            <a:latin typeface="ＭＳ Ｐゴシック"/>
          </a:endParaRPr>
        </a:p>
      </xdr:txBody>
    </xdr:sp>
    <xdr:clientData/>
  </xdr:oneCellAnchor>
  <xdr:twoCellAnchor>
    <xdr:from>
      <xdr:col>15</xdr:col>
      <xdr:colOff>92075</xdr:colOff>
      <xdr:row>51</xdr:row>
      <xdr:rowOff>42152</xdr:rowOff>
    </xdr:from>
    <xdr:to>
      <xdr:col>15</xdr:col>
      <xdr:colOff>269875</xdr:colOff>
      <xdr:row>51</xdr:row>
      <xdr:rowOff>42152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8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42966</xdr:rowOff>
    </xdr:from>
    <xdr:to>
      <xdr:col>15</xdr:col>
      <xdr:colOff>180975</xdr:colOff>
      <xdr:row>57</xdr:row>
      <xdr:rowOff>113461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815616"/>
          <a:ext cx="838200" cy="7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10910</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440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97,062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159483</xdr:rowOff>
    </xdr:from>
    <xdr:to>
      <xdr:col>15</xdr:col>
      <xdr:colOff>231775</xdr:colOff>
      <xdr:row>56</xdr:row>
      <xdr:rowOff>89633</xdr:rowOff>
    </xdr:to>
    <xdr:sp macro="" textlink="">
      <xdr:nvSpPr>
        <xdr:cNvPr id="354" name="フローチャート : 判断 353">
          <a:extLst>
            <a:ext uri="{FF2B5EF4-FFF2-40B4-BE49-F238E27FC236}">
              <a16:creationId xmlns:a16="http://schemas.microsoft.com/office/drawing/2014/main" id="{00000000-0008-0000-0600-000062010000}"/>
            </a:ext>
          </a:extLst>
        </xdr:cNvPr>
        <xdr:cNvSpPr/>
      </xdr:nvSpPr>
      <xdr:spPr>
        <a:xfrm>
          <a:off x="10426700" y="958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115820</xdr:rowOff>
    </xdr:from>
    <xdr:to>
      <xdr:col>14</xdr:col>
      <xdr:colOff>28575</xdr:colOff>
      <xdr:row>57</xdr:row>
      <xdr:rowOff>42966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545570"/>
          <a:ext cx="889000" cy="27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161435</xdr:rowOff>
    </xdr:from>
    <xdr:to>
      <xdr:col>14</xdr:col>
      <xdr:colOff>79375</xdr:colOff>
      <xdr:row>56</xdr:row>
      <xdr:rowOff>91585</xdr:rowOff>
    </xdr:to>
    <xdr:sp macro="" textlink="">
      <xdr:nvSpPr>
        <xdr:cNvPr id="356" name="フローチャート : 判断 355">
          <a:extLst>
            <a:ext uri="{FF2B5EF4-FFF2-40B4-BE49-F238E27FC236}">
              <a16:creationId xmlns:a16="http://schemas.microsoft.com/office/drawing/2014/main" id="{00000000-0008-0000-0600-000064010000}"/>
            </a:ext>
          </a:extLst>
        </xdr:cNvPr>
        <xdr:cNvSpPr/>
      </xdr:nvSpPr>
      <xdr:spPr>
        <a:xfrm>
          <a:off x="9588500" y="95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108112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36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115820</xdr:rowOff>
    </xdr:from>
    <xdr:to>
      <xdr:col>12</xdr:col>
      <xdr:colOff>511175</xdr:colOff>
      <xdr:row>57</xdr:row>
      <xdr:rowOff>87117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545570"/>
          <a:ext cx="889000" cy="31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138309</xdr:rowOff>
    </xdr:from>
    <xdr:to>
      <xdr:col>12</xdr:col>
      <xdr:colOff>561975</xdr:colOff>
      <xdr:row>56</xdr:row>
      <xdr:rowOff>68459</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8699500" y="9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59586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50794" y="966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38174</xdr:rowOff>
    </xdr:from>
    <xdr:to>
      <xdr:col>11</xdr:col>
      <xdr:colOff>307975</xdr:colOff>
      <xdr:row>57</xdr:row>
      <xdr:rowOff>87117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810824"/>
          <a:ext cx="889000" cy="4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63187</xdr:rowOff>
    </xdr:from>
    <xdr:to>
      <xdr:col>11</xdr:col>
      <xdr:colOff>358775</xdr:colOff>
      <xdr:row>55</xdr:row>
      <xdr:rowOff>164787</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7810500" y="94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9864</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61794" y="926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69784</xdr:rowOff>
    </xdr:from>
    <xdr:to>
      <xdr:col>10</xdr:col>
      <xdr:colOff>155575</xdr:colOff>
      <xdr:row>56</xdr:row>
      <xdr:rowOff>171384</xdr:rowOff>
    </xdr:to>
    <xdr:sp macro="" textlink="">
      <xdr:nvSpPr>
        <xdr:cNvPr id="364" name="フローチャート : 判断 363">
          <a:extLst>
            <a:ext uri="{FF2B5EF4-FFF2-40B4-BE49-F238E27FC236}">
              <a16:creationId xmlns:a16="http://schemas.microsoft.com/office/drawing/2014/main" id="{00000000-0008-0000-0600-00006C010000}"/>
            </a:ext>
          </a:extLst>
        </xdr:cNvPr>
        <xdr:cNvSpPr/>
      </xdr:nvSpPr>
      <xdr:spPr>
        <a:xfrm>
          <a:off x="6921500" y="967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16461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4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62661</xdr:rowOff>
    </xdr:from>
    <xdr:to>
      <xdr:col>15</xdr:col>
      <xdr:colOff>231775</xdr:colOff>
      <xdr:row>57</xdr:row>
      <xdr:rowOff>164261</xdr:rowOff>
    </xdr:to>
    <xdr:sp macro="" textlink="">
      <xdr:nvSpPr>
        <xdr:cNvPr id="371" name="円/楕円 370">
          <a:extLst>
            <a:ext uri="{FF2B5EF4-FFF2-40B4-BE49-F238E27FC236}">
              <a16:creationId xmlns:a16="http://schemas.microsoft.com/office/drawing/2014/main" id="{00000000-0008-0000-0600-000073010000}"/>
            </a:ext>
          </a:extLst>
        </xdr:cNvPr>
        <xdr:cNvSpPr/>
      </xdr:nvSpPr>
      <xdr:spPr>
        <a:xfrm>
          <a:off x="10426700" y="983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149038</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5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43,239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163616</xdr:rowOff>
    </xdr:from>
    <xdr:to>
      <xdr:col>14</xdr:col>
      <xdr:colOff>79375</xdr:colOff>
      <xdr:row>57</xdr:row>
      <xdr:rowOff>93766</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9588500" y="976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84893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85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58,658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65020</xdr:rowOff>
    </xdr:from>
    <xdr:to>
      <xdr:col>12</xdr:col>
      <xdr:colOff>561975</xdr:colOff>
      <xdr:row>55</xdr:row>
      <xdr:rowOff>166620</xdr:rowOff>
    </xdr:to>
    <xdr:sp macro="" textlink="">
      <xdr:nvSpPr>
        <xdr:cNvPr id="375" name="円/楕円 374">
          <a:extLst>
            <a:ext uri="{FF2B5EF4-FFF2-40B4-BE49-F238E27FC236}">
              <a16:creationId xmlns:a16="http://schemas.microsoft.com/office/drawing/2014/main" id="{00000000-0008-0000-0600-000077010000}"/>
            </a:ext>
          </a:extLst>
        </xdr:cNvPr>
        <xdr:cNvSpPr/>
      </xdr:nvSpPr>
      <xdr:spPr>
        <a:xfrm>
          <a:off x="8699500" y="949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11697</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50794" y="926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117,723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36317</xdr:rowOff>
    </xdr:from>
    <xdr:to>
      <xdr:col>11</xdr:col>
      <xdr:colOff>358775</xdr:colOff>
      <xdr:row>57</xdr:row>
      <xdr:rowOff>137917</xdr:rowOff>
    </xdr:to>
    <xdr:sp macro="" textlink="">
      <xdr:nvSpPr>
        <xdr:cNvPr id="377" name="円/楕円 376">
          <a:extLst>
            <a:ext uri="{FF2B5EF4-FFF2-40B4-BE49-F238E27FC236}">
              <a16:creationId xmlns:a16="http://schemas.microsoft.com/office/drawing/2014/main" id="{00000000-0008-0000-0600-000079010000}"/>
            </a:ext>
          </a:extLst>
        </xdr:cNvPr>
        <xdr:cNvSpPr/>
      </xdr:nvSpPr>
      <xdr:spPr>
        <a:xfrm>
          <a:off x="7810500" y="980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129044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90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49,001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158824</xdr:rowOff>
    </xdr:from>
    <xdr:to>
      <xdr:col>10</xdr:col>
      <xdr:colOff>155575</xdr:colOff>
      <xdr:row>57</xdr:row>
      <xdr:rowOff>88974</xdr:rowOff>
    </xdr:to>
    <xdr:sp macro="" textlink="">
      <xdr:nvSpPr>
        <xdr:cNvPr id="379" name="円/楕円 378">
          <a:extLst>
            <a:ext uri="{FF2B5EF4-FFF2-40B4-BE49-F238E27FC236}">
              <a16:creationId xmlns:a16="http://schemas.microsoft.com/office/drawing/2014/main" id="{00000000-0008-0000-0600-00007B010000}"/>
            </a:ext>
          </a:extLst>
        </xdr:cNvPr>
        <xdr:cNvSpPr/>
      </xdr:nvSpPr>
      <xdr:spPr>
        <a:xfrm>
          <a:off x="6921500" y="97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80101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85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22575</xdr:rowOff>
    </xdr:from>
    <xdr:to>
      <xdr:col>15</xdr:col>
      <xdr:colOff>180340</xdr:colOff>
      <xdr:row>79</xdr:row>
      <xdr:rowOff>97588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024075"/>
          <a:ext cx="1270" cy="1618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101415</xdr:rowOff>
    </xdr:from>
    <xdr:ext cx="313932"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6459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15</xdr:col>
      <xdr:colOff>92075</xdr:colOff>
      <xdr:row>79</xdr:row>
      <xdr:rowOff>97588</xdr:rowOff>
    </xdr:from>
    <xdr:to>
      <xdr:col>15</xdr:col>
      <xdr:colOff>269875</xdr:colOff>
      <xdr:row>79</xdr:row>
      <xdr:rowOff>97588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64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140702</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7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99,173</a:t>
          </a:r>
          <a:endParaRPr kumimoji="1" lang="ja-JP" altLang="en-US" sz="1000" b="1">
            <a:latin typeface="ＭＳ Ｐゴシック"/>
          </a:endParaRPr>
        </a:p>
      </xdr:txBody>
    </xdr:sp>
    <xdr:clientData/>
  </xdr:oneCellAnchor>
  <xdr:twoCellAnchor>
    <xdr:from>
      <xdr:col>15</xdr:col>
      <xdr:colOff>92075</xdr:colOff>
      <xdr:row>70</xdr:row>
      <xdr:rowOff>22575</xdr:rowOff>
    </xdr:from>
    <xdr:to>
      <xdr:col>15</xdr:col>
      <xdr:colOff>269875</xdr:colOff>
      <xdr:row>70</xdr:row>
      <xdr:rowOff>22575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02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7096</xdr:rowOff>
    </xdr:from>
    <xdr:to>
      <xdr:col>15</xdr:col>
      <xdr:colOff>180975</xdr:colOff>
      <xdr:row>79</xdr:row>
      <xdr:rowOff>93196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380196"/>
          <a:ext cx="838200" cy="25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146834</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005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26,853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123957</xdr:rowOff>
    </xdr:from>
    <xdr:to>
      <xdr:col>15</xdr:col>
      <xdr:colOff>231775</xdr:colOff>
      <xdr:row>77</xdr:row>
      <xdr:rowOff>54107</xdr:rowOff>
    </xdr:to>
    <xdr:sp macro="" textlink="">
      <xdr:nvSpPr>
        <xdr:cNvPr id="413" name="フローチャート : 判断 412">
          <a:extLst>
            <a:ext uri="{FF2B5EF4-FFF2-40B4-BE49-F238E27FC236}">
              <a16:creationId xmlns:a16="http://schemas.microsoft.com/office/drawing/2014/main" id="{00000000-0008-0000-0600-00009D010000}"/>
            </a:ext>
          </a:extLst>
        </xdr:cNvPr>
        <xdr:cNvSpPr/>
      </xdr:nvSpPr>
      <xdr:spPr>
        <a:xfrm>
          <a:off x="10426700" y="131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128842</xdr:rowOff>
    </xdr:from>
    <xdr:to>
      <xdr:col>14</xdr:col>
      <xdr:colOff>28575</xdr:colOff>
      <xdr:row>78</xdr:row>
      <xdr:rowOff>7096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159042"/>
          <a:ext cx="889000" cy="22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2113</xdr:rowOff>
    </xdr:from>
    <xdr:to>
      <xdr:col>14</xdr:col>
      <xdr:colOff>79375</xdr:colOff>
      <xdr:row>76</xdr:row>
      <xdr:rowOff>103713</xdr:rowOff>
    </xdr:to>
    <xdr:sp macro="" textlink="">
      <xdr:nvSpPr>
        <xdr:cNvPr id="415" name="フローチャート : 判断 414">
          <a:extLst>
            <a:ext uri="{FF2B5EF4-FFF2-40B4-BE49-F238E27FC236}">
              <a16:creationId xmlns:a16="http://schemas.microsoft.com/office/drawing/2014/main" id="{00000000-0008-0000-0600-00009F010000}"/>
            </a:ext>
          </a:extLst>
        </xdr:cNvPr>
        <xdr:cNvSpPr/>
      </xdr:nvSpPr>
      <xdr:spPr>
        <a:xfrm>
          <a:off x="9588500" y="1303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120241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280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78042</xdr:rowOff>
    </xdr:from>
    <xdr:to>
      <xdr:col>12</xdr:col>
      <xdr:colOff>561975</xdr:colOff>
      <xdr:row>76</xdr:row>
      <xdr:rowOff>8192</xdr:rowOff>
    </xdr:to>
    <xdr:sp macro="" textlink="">
      <xdr:nvSpPr>
        <xdr:cNvPr id="417" name="フローチャート : 判断 416">
          <a:extLst>
            <a:ext uri="{FF2B5EF4-FFF2-40B4-BE49-F238E27FC236}">
              <a16:creationId xmlns:a16="http://schemas.microsoft.com/office/drawing/2014/main" id="{00000000-0008-0000-0600-0000A1010000}"/>
            </a:ext>
          </a:extLst>
        </xdr:cNvPr>
        <xdr:cNvSpPr/>
      </xdr:nvSpPr>
      <xdr:spPr>
        <a:xfrm>
          <a:off x="8699500" y="1293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24719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71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42396</xdr:rowOff>
    </xdr:from>
    <xdr:to>
      <xdr:col>15</xdr:col>
      <xdr:colOff>231775</xdr:colOff>
      <xdr:row>79</xdr:row>
      <xdr:rowOff>143996</xdr:rowOff>
    </xdr:to>
    <xdr:sp macro="" textlink="">
      <xdr:nvSpPr>
        <xdr:cNvPr id="424" name="円/楕円 423">
          <a:extLst>
            <a:ext uri="{FF2B5EF4-FFF2-40B4-BE49-F238E27FC236}">
              <a16:creationId xmlns:a16="http://schemas.microsoft.com/office/drawing/2014/main" id="{00000000-0008-0000-0600-0000A8010000}"/>
            </a:ext>
          </a:extLst>
        </xdr:cNvPr>
        <xdr:cNvSpPr/>
      </xdr:nvSpPr>
      <xdr:spPr>
        <a:xfrm>
          <a:off x="10426700" y="1358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128773</xdr:rowOff>
    </xdr:from>
    <xdr:ext cx="378565"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501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127746</xdr:rowOff>
    </xdr:from>
    <xdr:to>
      <xdr:col>14</xdr:col>
      <xdr:colOff>79375</xdr:colOff>
      <xdr:row>78</xdr:row>
      <xdr:rowOff>57896</xdr:rowOff>
    </xdr:to>
    <xdr:sp macro="" textlink="">
      <xdr:nvSpPr>
        <xdr:cNvPr id="426" name="円/楕円 425">
          <a:extLst>
            <a:ext uri="{FF2B5EF4-FFF2-40B4-BE49-F238E27FC236}">
              <a16:creationId xmlns:a16="http://schemas.microsoft.com/office/drawing/2014/main" id="{00000000-0008-0000-0600-0000AA010000}"/>
            </a:ext>
          </a:extLst>
        </xdr:cNvPr>
        <xdr:cNvSpPr/>
      </xdr:nvSpPr>
      <xdr:spPr>
        <a:xfrm>
          <a:off x="9588500" y="1332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49023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42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78042</xdr:rowOff>
    </xdr:from>
    <xdr:to>
      <xdr:col>12</xdr:col>
      <xdr:colOff>561975</xdr:colOff>
      <xdr:row>77</xdr:row>
      <xdr:rowOff>8192</xdr:rowOff>
    </xdr:to>
    <xdr:sp macro="" textlink="">
      <xdr:nvSpPr>
        <xdr:cNvPr id="428" name="円/楕円 427">
          <a:extLst>
            <a:ext uri="{FF2B5EF4-FFF2-40B4-BE49-F238E27FC236}">
              <a16:creationId xmlns:a16="http://schemas.microsoft.com/office/drawing/2014/main" id="{00000000-0008-0000-0600-0000AC010000}"/>
            </a:ext>
          </a:extLst>
        </xdr:cNvPr>
        <xdr:cNvSpPr/>
      </xdr:nvSpPr>
      <xdr:spPr>
        <a:xfrm>
          <a:off x="8699500" y="131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170769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2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59561</xdr:rowOff>
    </xdr:from>
    <xdr:to>
      <xdr:col>15</xdr:col>
      <xdr:colOff>180340</xdr:colOff>
      <xdr:row>99</xdr:row>
      <xdr:rowOff>116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661511"/>
          <a:ext cx="1270" cy="1312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3943</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7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5,818</a:t>
          </a:r>
          <a:endParaRPr kumimoji="1" lang="ja-JP" altLang="en-US" sz="1000" b="1">
            <a:latin typeface="ＭＳ Ｐゴシック"/>
          </a:endParaRPr>
        </a:p>
      </xdr:txBody>
    </xdr:sp>
    <xdr:clientData/>
  </xdr:oneCellAnchor>
  <xdr:twoCellAnchor>
    <xdr:from>
      <xdr:col>15</xdr:col>
      <xdr:colOff>92075</xdr:colOff>
      <xdr:row>99</xdr:row>
      <xdr:rowOff>116</xdr:rowOff>
    </xdr:from>
    <xdr:to>
      <xdr:col>15</xdr:col>
      <xdr:colOff>269875</xdr:colOff>
      <xdr:row>99</xdr:row>
      <xdr:rowOff>116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7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6238</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43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178,017</a:t>
          </a:r>
          <a:endParaRPr kumimoji="1" lang="ja-JP" altLang="en-US" sz="1000" b="1">
            <a:latin typeface="ＭＳ Ｐゴシック"/>
          </a:endParaRPr>
        </a:p>
      </xdr:txBody>
    </xdr:sp>
    <xdr:clientData/>
  </xdr:oneCellAnchor>
  <xdr:twoCellAnchor>
    <xdr:from>
      <xdr:col>15</xdr:col>
      <xdr:colOff>92075</xdr:colOff>
      <xdr:row>91</xdr:row>
      <xdr:rowOff>59561</xdr:rowOff>
    </xdr:from>
    <xdr:to>
      <xdr:col>15</xdr:col>
      <xdr:colOff>269875</xdr:colOff>
      <xdr:row>91</xdr:row>
      <xdr:rowOff>59561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661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132873</xdr:rowOff>
    </xdr:from>
    <xdr:to>
      <xdr:col>15</xdr:col>
      <xdr:colOff>180975</xdr:colOff>
      <xdr:row>98</xdr:row>
      <xdr:rowOff>64773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763523"/>
          <a:ext cx="838200" cy="10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144992</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432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50,641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122115</xdr:rowOff>
    </xdr:from>
    <xdr:to>
      <xdr:col>15</xdr:col>
      <xdr:colOff>231775</xdr:colOff>
      <xdr:row>97</xdr:row>
      <xdr:rowOff>52265</xdr:rowOff>
    </xdr:to>
    <xdr:sp macro="" textlink="">
      <xdr:nvSpPr>
        <xdr:cNvPr id="460" name="フローチャート : 判断 459">
          <a:extLst>
            <a:ext uri="{FF2B5EF4-FFF2-40B4-BE49-F238E27FC236}">
              <a16:creationId xmlns:a16="http://schemas.microsoft.com/office/drawing/2014/main" id="{00000000-0008-0000-0600-0000CC010000}"/>
            </a:ext>
          </a:extLst>
        </xdr:cNvPr>
        <xdr:cNvSpPr/>
      </xdr:nvSpPr>
      <xdr:spPr>
        <a:xfrm>
          <a:off x="104267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132873</xdr:rowOff>
    </xdr:from>
    <xdr:to>
      <xdr:col>14</xdr:col>
      <xdr:colOff>28575</xdr:colOff>
      <xdr:row>98</xdr:row>
      <xdr:rowOff>96014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763523"/>
          <a:ext cx="889000" cy="13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23582</xdr:rowOff>
    </xdr:from>
    <xdr:to>
      <xdr:col>14</xdr:col>
      <xdr:colOff>79375</xdr:colOff>
      <xdr:row>97</xdr:row>
      <xdr:rowOff>125182</xdr:rowOff>
    </xdr:to>
    <xdr:sp macro="" textlink="">
      <xdr:nvSpPr>
        <xdr:cNvPr id="462" name="フローチャート : 判断 461">
          <a:extLst>
            <a:ext uri="{FF2B5EF4-FFF2-40B4-BE49-F238E27FC236}">
              <a16:creationId xmlns:a16="http://schemas.microsoft.com/office/drawing/2014/main" id="{00000000-0008-0000-0600-0000CE010000}"/>
            </a:ext>
          </a:extLst>
        </xdr:cNvPr>
        <xdr:cNvSpPr/>
      </xdr:nvSpPr>
      <xdr:spPr>
        <a:xfrm>
          <a:off x="9588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141709</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4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17690</xdr:rowOff>
    </xdr:from>
    <xdr:to>
      <xdr:col>12</xdr:col>
      <xdr:colOff>561975</xdr:colOff>
      <xdr:row>97</xdr:row>
      <xdr:rowOff>119290</xdr:rowOff>
    </xdr:to>
    <xdr:sp macro="" textlink="">
      <xdr:nvSpPr>
        <xdr:cNvPr id="464" name="フローチャート : 判断 463">
          <a:extLst>
            <a:ext uri="{FF2B5EF4-FFF2-40B4-BE49-F238E27FC236}">
              <a16:creationId xmlns:a16="http://schemas.microsoft.com/office/drawing/2014/main" id="{00000000-0008-0000-0600-0000D0010000}"/>
            </a:ext>
          </a:extLst>
        </xdr:cNvPr>
        <xdr:cNvSpPr/>
      </xdr:nvSpPr>
      <xdr:spPr>
        <a:xfrm>
          <a:off x="8699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135817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42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13973</xdr:rowOff>
    </xdr:from>
    <xdr:to>
      <xdr:col>15</xdr:col>
      <xdr:colOff>231775</xdr:colOff>
      <xdr:row>98</xdr:row>
      <xdr:rowOff>115573</xdr:rowOff>
    </xdr:to>
    <xdr:sp macro="" textlink="">
      <xdr:nvSpPr>
        <xdr:cNvPr id="471" name="円/楕円 470">
          <a:extLst>
            <a:ext uri="{FF2B5EF4-FFF2-40B4-BE49-F238E27FC236}">
              <a16:creationId xmlns:a16="http://schemas.microsoft.com/office/drawing/2014/main" id="{00000000-0008-0000-0600-0000D7010000}"/>
            </a:ext>
          </a:extLst>
        </xdr:cNvPr>
        <xdr:cNvSpPr/>
      </xdr:nvSpPr>
      <xdr:spPr>
        <a:xfrm>
          <a:off x="10426700" y="1681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100350</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3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19,833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82073</xdr:rowOff>
    </xdr:from>
    <xdr:to>
      <xdr:col>14</xdr:col>
      <xdr:colOff>79375</xdr:colOff>
      <xdr:row>98</xdr:row>
      <xdr:rowOff>12223</xdr:rowOff>
    </xdr:to>
    <xdr:sp macro="" textlink="">
      <xdr:nvSpPr>
        <xdr:cNvPr id="473" name="円/楕円 472">
          <a:extLst>
            <a:ext uri="{FF2B5EF4-FFF2-40B4-BE49-F238E27FC236}">
              <a16:creationId xmlns:a16="http://schemas.microsoft.com/office/drawing/2014/main" id="{00000000-0008-0000-0600-0000D9010000}"/>
            </a:ext>
          </a:extLst>
        </xdr:cNvPr>
        <xdr:cNvSpPr/>
      </xdr:nvSpPr>
      <xdr:spPr>
        <a:xfrm>
          <a:off x="9588500" y="1671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3350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0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33,396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45214</xdr:rowOff>
    </xdr:from>
    <xdr:to>
      <xdr:col>12</xdr:col>
      <xdr:colOff>561975</xdr:colOff>
      <xdr:row>98</xdr:row>
      <xdr:rowOff>146814</xdr:rowOff>
    </xdr:to>
    <xdr:sp macro="" textlink="">
      <xdr:nvSpPr>
        <xdr:cNvPr id="475" name="円/楕円 474">
          <a:extLst>
            <a:ext uri="{FF2B5EF4-FFF2-40B4-BE49-F238E27FC236}">
              <a16:creationId xmlns:a16="http://schemas.microsoft.com/office/drawing/2014/main" id="{00000000-0008-0000-0600-0000DB010000}"/>
            </a:ext>
          </a:extLst>
        </xdr:cNvPr>
        <xdr:cNvSpPr/>
      </xdr:nvSpPr>
      <xdr:spPr>
        <a:xfrm>
          <a:off x="8699500" y="1684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137941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94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13012</xdr:rowOff>
    </xdr:from>
    <xdr:to>
      <xdr:col>23</xdr:col>
      <xdr:colOff>516889</xdr:colOff>
      <xdr:row>39</xdr:row>
      <xdr:rowOff>98878</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156512"/>
          <a:ext cx="1269" cy="16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104378</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790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131139</xdr:rowOff>
    </xdr:from>
    <xdr:ext cx="599010"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493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149,638</a:t>
          </a:r>
          <a:endParaRPr kumimoji="1" lang="ja-JP" altLang="en-US" sz="1000" b="1">
            <a:latin typeface="ＭＳ Ｐゴシック"/>
          </a:endParaRPr>
        </a:p>
      </xdr:txBody>
    </xdr:sp>
    <xdr:clientData/>
  </xdr:oneCellAnchor>
  <xdr:twoCellAnchor>
    <xdr:from>
      <xdr:col>23</xdr:col>
      <xdr:colOff>428625</xdr:colOff>
      <xdr:row>30</xdr:row>
      <xdr:rowOff>13012</xdr:rowOff>
    </xdr:from>
    <xdr:to>
      <xdr:col>23</xdr:col>
      <xdr:colOff>606425</xdr:colOff>
      <xdr:row>30</xdr:row>
      <xdr:rowOff>13012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15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67800</xdr:rowOff>
    </xdr:from>
    <xdr:to>
      <xdr:col>23</xdr:col>
      <xdr:colOff>517525</xdr:colOff>
      <xdr:row>39</xdr:row>
      <xdr:rowOff>89288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754350"/>
          <a:ext cx="8382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21828</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536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170401</xdr:rowOff>
    </xdr:from>
    <xdr:to>
      <xdr:col>23</xdr:col>
      <xdr:colOff>568325</xdr:colOff>
      <xdr:row>39</xdr:row>
      <xdr:rowOff>100551</xdr:rowOff>
    </xdr:to>
    <xdr:sp macro="" textlink="">
      <xdr:nvSpPr>
        <xdr:cNvPr id="509" name="フローチャート : 判断 508">
          <a:extLst>
            <a:ext uri="{FF2B5EF4-FFF2-40B4-BE49-F238E27FC236}">
              <a16:creationId xmlns:a16="http://schemas.microsoft.com/office/drawing/2014/main" id="{00000000-0008-0000-0600-0000FD010000}"/>
            </a:ext>
          </a:extLst>
        </xdr:cNvPr>
        <xdr:cNvSpPr/>
      </xdr:nvSpPr>
      <xdr:spPr>
        <a:xfrm>
          <a:off x="162687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22330</xdr:rowOff>
    </xdr:from>
    <xdr:to>
      <xdr:col>22</xdr:col>
      <xdr:colOff>365125</xdr:colOff>
      <xdr:row>39</xdr:row>
      <xdr:rowOff>67800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708880"/>
          <a:ext cx="889000" cy="4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1531</xdr:rowOff>
    </xdr:from>
    <xdr:to>
      <xdr:col>22</xdr:col>
      <xdr:colOff>415925</xdr:colOff>
      <xdr:row>39</xdr:row>
      <xdr:rowOff>103131</xdr:rowOff>
    </xdr:to>
    <xdr:sp macro="" textlink="">
      <xdr:nvSpPr>
        <xdr:cNvPr id="511" name="フローチャート : 判断 510">
          <a:extLst>
            <a:ext uri="{FF2B5EF4-FFF2-40B4-BE49-F238E27FC236}">
              <a16:creationId xmlns:a16="http://schemas.microsoft.com/office/drawing/2014/main" id="{00000000-0008-0000-0600-0000FF010000}"/>
            </a:ext>
          </a:extLst>
        </xdr:cNvPr>
        <xdr:cNvSpPr/>
      </xdr:nvSpPr>
      <xdr:spPr>
        <a:xfrm>
          <a:off x="15430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119658</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7"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22330</xdr:rowOff>
    </xdr:from>
    <xdr:to>
      <xdr:col>21</xdr:col>
      <xdr:colOff>161925</xdr:colOff>
      <xdr:row>39</xdr:row>
      <xdr:rowOff>97703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3703300" y="6708880"/>
          <a:ext cx="889000" cy="7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136275</xdr:rowOff>
    </xdr:from>
    <xdr:to>
      <xdr:col>21</xdr:col>
      <xdr:colOff>212725</xdr:colOff>
      <xdr:row>39</xdr:row>
      <xdr:rowOff>66425</xdr:rowOff>
    </xdr:to>
    <xdr:sp macro="" textlink="">
      <xdr:nvSpPr>
        <xdr:cNvPr id="514" name="フローチャート : 判断 513">
          <a:extLst>
            <a:ext uri="{FF2B5EF4-FFF2-40B4-BE49-F238E27FC236}">
              <a16:creationId xmlns:a16="http://schemas.microsoft.com/office/drawing/2014/main" id="{00000000-0008-0000-0600-000002020000}"/>
            </a:ext>
          </a:extLst>
        </xdr:cNvPr>
        <xdr:cNvSpPr/>
      </xdr:nvSpPr>
      <xdr:spPr>
        <a:xfrm>
          <a:off x="14541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82952</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57427"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97703</xdr:rowOff>
    </xdr:from>
    <xdr:to>
      <xdr:col>19</xdr:col>
      <xdr:colOff>644525</xdr:colOff>
      <xdr:row>39</xdr:row>
      <xdr:rowOff>98868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6784253"/>
          <a:ext cx="889000" cy="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140389</xdr:rowOff>
    </xdr:from>
    <xdr:to>
      <xdr:col>20</xdr:col>
      <xdr:colOff>9525</xdr:colOff>
      <xdr:row>39</xdr:row>
      <xdr:rowOff>70539</xdr:rowOff>
    </xdr:to>
    <xdr:sp macro="" textlink="">
      <xdr:nvSpPr>
        <xdr:cNvPr id="517" name="フローチャート : 判断 516">
          <a:extLst>
            <a:ext uri="{FF2B5EF4-FFF2-40B4-BE49-F238E27FC236}">
              <a16:creationId xmlns:a16="http://schemas.microsoft.com/office/drawing/2014/main" id="{00000000-0008-0000-0600-000005020000}"/>
            </a:ext>
          </a:extLst>
        </xdr:cNvPr>
        <xdr:cNvSpPr/>
      </xdr:nvSpPr>
      <xdr:spPr>
        <a:xfrm>
          <a:off x="13652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87066</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7" y="64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124561</xdr:rowOff>
    </xdr:from>
    <xdr:to>
      <xdr:col>18</xdr:col>
      <xdr:colOff>492125</xdr:colOff>
      <xdr:row>39</xdr:row>
      <xdr:rowOff>54711</xdr:rowOff>
    </xdr:to>
    <xdr:sp macro="" textlink="">
      <xdr:nvSpPr>
        <xdr:cNvPr id="519" name="フローチャート : 判断 518">
          <a:extLst>
            <a:ext uri="{FF2B5EF4-FFF2-40B4-BE49-F238E27FC236}">
              <a16:creationId xmlns:a16="http://schemas.microsoft.com/office/drawing/2014/main" id="{00000000-0008-0000-0600-000007020000}"/>
            </a:ext>
          </a:extLst>
        </xdr:cNvPr>
        <xdr:cNvSpPr/>
      </xdr:nvSpPr>
      <xdr:spPr>
        <a:xfrm>
          <a:off x="12763500" y="66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71239</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7" y="641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38488</xdr:rowOff>
    </xdr:from>
    <xdr:to>
      <xdr:col>23</xdr:col>
      <xdr:colOff>568325</xdr:colOff>
      <xdr:row>39</xdr:row>
      <xdr:rowOff>140088</xdr:rowOff>
    </xdr:to>
    <xdr:sp macro="" textlink="">
      <xdr:nvSpPr>
        <xdr:cNvPr id="526" name="円/楕円 525">
          <a:extLst>
            <a:ext uri="{FF2B5EF4-FFF2-40B4-BE49-F238E27FC236}">
              <a16:creationId xmlns:a16="http://schemas.microsoft.com/office/drawing/2014/main" id="{00000000-0008-0000-0600-00000E020000}"/>
            </a:ext>
          </a:extLst>
        </xdr:cNvPr>
        <xdr:cNvSpPr/>
      </xdr:nvSpPr>
      <xdr:spPr>
        <a:xfrm>
          <a:off x="16268700" y="672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148828</xdr:rowOff>
    </xdr:from>
    <xdr:ext cx="378565"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663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17000</xdr:rowOff>
    </xdr:from>
    <xdr:to>
      <xdr:col>22</xdr:col>
      <xdr:colOff>415925</xdr:colOff>
      <xdr:row>39</xdr:row>
      <xdr:rowOff>118600</xdr:rowOff>
    </xdr:to>
    <xdr:sp macro="" textlink="">
      <xdr:nvSpPr>
        <xdr:cNvPr id="528" name="円/楕円 527">
          <a:extLst>
            <a:ext uri="{FF2B5EF4-FFF2-40B4-BE49-F238E27FC236}">
              <a16:creationId xmlns:a16="http://schemas.microsoft.com/office/drawing/2014/main" id="{00000000-0008-0000-0600-000010020000}"/>
            </a:ext>
          </a:extLst>
        </xdr:cNvPr>
        <xdr:cNvSpPr/>
      </xdr:nvSpPr>
      <xdr:spPr>
        <a:xfrm>
          <a:off x="15430500" y="67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109727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7" y="679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142980</xdr:rowOff>
    </xdr:from>
    <xdr:to>
      <xdr:col>21</xdr:col>
      <xdr:colOff>212725</xdr:colOff>
      <xdr:row>39</xdr:row>
      <xdr:rowOff>73130</xdr:rowOff>
    </xdr:to>
    <xdr:sp macro="" textlink="">
      <xdr:nvSpPr>
        <xdr:cNvPr id="530" name="円/楕円 529">
          <a:extLst>
            <a:ext uri="{FF2B5EF4-FFF2-40B4-BE49-F238E27FC236}">
              <a16:creationId xmlns:a16="http://schemas.microsoft.com/office/drawing/2014/main" id="{00000000-0008-0000-0600-000012020000}"/>
            </a:ext>
          </a:extLst>
        </xdr:cNvPr>
        <xdr:cNvSpPr/>
      </xdr:nvSpPr>
      <xdr:spPr>
        <a:xfrm>
          <a:off x="14541500" y="6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64257</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7" y="675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7,032</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46903</xdr:rowOff>
    </xdr:from>
    <xdr:to>
      <xdr:col>20</xdr:col>
      <xdr:colOff>9525</xdr:colOff>
      <xdr:row>39</xdr:row>
      <xdr:rowOff>148503</xdr:rowOff>
    </xdr:to>
    <xdr:sp macro="" textlink="">
      <xdr:nvSpPr>
        <xdr:cNvPr id="532" name="円/楕円 531">
          <a:extLst>
            <a:ext uri="{FF2B5EF4-FFF2-40B4-BE49-F238E27FC236}">
              <a16:creationId xmlns:a16="http://schemas.microsoft.com/office/drawing/2014/main" id="{00000000-0008-0000-0600-000014020000}"/>
            </a:ext>
          </a:extLst>
        </xdr:cNvPr>
        <xdr:cNvSpPr/>
      </xdr:nvSpPr>
      <xdr:spPr>
        <a:xfrm>
          <a:off x="13652500" y="673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139630</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4017" y="6826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48068</xdr:rowOff>
    </xdr:from>
    <xdr:to>
      <xdr:col>18</xdr:col>
      <xdr:colOff>492125</xdr:colOff>
      <xdr:row>39</xdr:row>
      <xdr:rowOff>149668</xdr:rowOff>
    </xdr:to>
    <xdr:sp macro="" textlink="">
      <xdr:nvSpPr>
        <xdr:cNvPr id="534" name="円/楕円 533">
          <a:extLst>
            <a:ext uri="{FF2B5EF4-FFF2-40B4-BE49-F238E27FC236}">
              <a16:creationId xmlns:a16="http://schemas.microsoft.com/office/drawing/2014/main" id="{00000000-0008-0000-0600-000016020000}"/>
            </a:ext>
          </a:extLst>
        </xdr:cNvPr>
        <xdr:cNvSpPr/>
      </xdr:nvSpPr>
      <xdr:spPr>
        <a:xfrm>
          <a:off x="12763500" y="673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140795</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89649" y="6827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0" name="失業対策事業費グラフ枠">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2" name="失業対策事業費最小値テキスト">
          <a:extLst>
            <a:ext uri="{FF2B5EF4-FFF2-40B4-BE49-F238E27FC236}">
              <a16:creationId xmlns:a16="http://schemas.microsoft.com/office/drawing/2014/main"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4" name="失業対策事業費最大値テキスト">
          <a:extLst>
            <a:ext uri="{FF2B5EF4-FFF2-40B4-BE49-F238E27FC236}">
              <a16:creationId xmlns:a16="http://schemas.microsoft.com/office/drawing/2014/main"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7" name="失業対策事業費平均値テキスト">
          <a:extLst>
            <a:ext uri="{FF2B5EF4-FFF2-40B4-BE49-F238E27FC236}">
              <a16:creationId xmlns:a16="http://schemas.microsoft.com/office/drawing/2014/main"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フローチャート : 判断 557">
          <a:extLst>
            <a:ext uri="{FF2B5EF4-FFF2-40B4-BE49-F238E27FC236}">
              <a16:creationId xmlns:a16="http://schemas.microsoft.com/office/drawing/2014/main"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0" name="フローチャート : 判断 559">
          <a:extLst>
            <a:ext uri="{FF2B5EF4-FFF2-40B4-BE49-F238E27FC236}">
              <a16:creationId xmlns:a16="http://schemas.microsoft.com/office/drawing/2014/main"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3" name="フローチャート : 判断 562">
          <a:extLst>
            <a:ext uri="{FF2B5EF4-FFF2-40B4-BE49-F238E27FC236}">
              <a16:creationId xmlns:a16="http://schemas.microsoft.com/office/drawing/2014/main"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6" name="フローチャート : 判断 565">
          <a:extLst>
            <a:ext uri="{FF2B5EF4-FFF2-40B4-BE49-F238E27FC236}">
              <a16:creationId xmlns:a16="http://schemas.microsoft.com/office/drawing/2014/main"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フローチャート : 判断 567">
          <a:extLst>
            <a:ext uri="{FF2B5EF4-FFF2-40B4-BE49-F238E27FC236}">
              <a16:creationId xmlns:a16="http://schemas.microsoft.com/office/drawing/2014/main"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5" name="円/楕円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6" name="失業対策事業費該当値テキスト">
          <a:extLst>
            <a:ext uri="{FF2B5EF4-FFF2-40B4-BE49-F238E27FC236}">
              <a16:creationId xmlns:a16="http://schemas.microsoft.com/office/drawing/2014/main"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7" name="円/楕円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9" name="円/楕円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1" name="円/楕円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3" name="円/楕円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29656</xdr:rowOff>
    </xdr:from>
    <xdr:to>
      <xdr:col>23</xdr:col>
      <xdr:colOff>516889</xdr:colOff>
      <xdr:row>78</xdr:row>
      <xdr:rowOff>40106</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02606"/>
          <a:ext cx="1269" cy="121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43933</xdr:rowOff>
    </xdr:from>
    <xdr:ext cx="534377"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41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21,149</a:t>
          </a:r>
          <a:endParaRPr kumimoji="1" lang="ja-JP" altLang="en-US" sz="1000" b="1">
            <a:latin typeface="ＭＳ Ｐゴシック"/>
          </a:endParaRPr>
        </a:p>
      </xdr:txBody>
    </xdr:sp>
    <xdr:clientData/>
  </xdr:oneCellAnchor>
  <xdr:twoCellAnchor>
    <xdr:from>
      <xdr:col>23</xdr:col>
      <xdr:colOff>428625</xdr:colOff>
      <xdr:row>78</xdr:row>
      <xdr:rowOff>40106</xdr:rowOff>
    </xdr:from>
    <xdr:to>
      <xdr:col>23</xdr:col>
      <xdr:colOff>606425</xdr:colOff>
      <xdr:row>78</xdr:row>
      <xdr:rowOff>40106</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41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147783</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7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132,359</a:t>
          </a:r>
          <a:endParaRPr kumimoji="1" lang="ja-JP" altLang="en-US" sz="1000" b="1">
            <a:latin typeface="ＭＳ Ｐゴシック"/>
          </a:endParaRPr>
        </a:p>
      </xdr:txBody>
    </xdr:sp>
    <xdr:clientData/>
  </xdr:oneCellAnchor>
  <xdr:twoCellAnchor>
    <xdr:from>
      <xdr:col>23</xdr:col>
      <xdr:colOff>428625</xdr:colOff>
      <xdr:row>71</xdr:row>
      <xdr:rowOff>29656</xdr:rowOff>
    </xdr:from>
    <xdr:to>
      <xdr:col>23</xdr:col>
      <xdr:colOff>606425</xdr:colOff>
      <xdr:row>71</xdr:row>
      <xdr:rowOff>29656</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0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141910</xdr:rowOff>
    </xdr:from>
    <xdr:to>
      <xdr:col>23</xdr:col>
      <xdr:colOff>517525</xdr:colOff>
      <xdr:row>77</xdr:row>
      <xdr:rowOff>23702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2829210"/>
          <a:ext cx="838200" cy="39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95328</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611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76,511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72451</xdr:rowOff>
    </xdr:from>
    <xdr:to>
      <xdr:col>23</xdr:col>
      <xdr:colOff>568325</xdr:colOff>
      <xdr:row>75</xdr:row>
      <xdr:rowOff>2601</xdr:rowOff>
    </xdr:to>
    <xdr:sp macro="" textlink="">
      <xdr:nvSpPr>
        <xdr:cNvPr id="617" name="フローチャート : 判断 616">
          <a:extLst>
            <a:ext uri="{FF2B5EF4-FFF2-40B4-BE49-F238E27FC236}">
              <a16:creationId xmlns:a16="http://schemas.microsoft.com/office/drawing/2014/main" id="{00000000-0008-0000-0600-000069020000}"/>
            </a:ext>
          </a:extLst>
        </xdr:cNvPr>
        <xdr:cNvSpPr/>
      </xdr:nvSpPr>
      <xdr:spPr>
        <a:xfrm>
          <a:off x="162687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13001</xdr:rowOff>
    </xdr:from>
    <xdr:to>
      <xdr:col>22</xdr:col>
      <xdr:colOff>365125</xdr:colOff>
      <xdr:row>77</xdr:row>
      <xdr:rowOff>23702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592300" y="13214651"/>
          <a:ext cx="889000" cy="1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34896</xdr:rowOff>
    </xdr:from>
    <xdr:to>
      <xdr:col>22</xdr:col>
      <xdr:colOff>415925</xdr:colOff>
      <xdr:row>74</xdr:row>
      <xdr:rowOff>136496</xdr:rowOff>
    </xdr:to>
    <xdr:sp macro="" textlink="">
      <xdr:nvSpPr>
        <xdr:cNvPr id="619" name="フローチャート : 判断 618">
          <a:extLst>
            <a:ext uri="{FF2B5EF4-FFF2-40B4-BE49-F238E27FC236}">
              <a16:creationId xmlns:a16="http://schemas.microsoft.com/office/drawing/2014/main" id="{00000000-0008-0000-0600-00006B020000}"/>
            </a:ext>
          </a:extLst>
        </xdr:cNvPr>
        <xdr:cNvSpPr/>
      </xdr:nvSpPr>
      <xdr:spPr>
        <a:xfrm>
          <a:off x="15430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153023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249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7939</xdr:rowOff>
    </xdr:from>
    <xdr:to>
      <xdr:col>21</xdr:col>
      <xdr:colOff>161925</xdr:colOff>
      <xdr:row>77</xdr:row>
      <xdr:rowOff>13001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3703300" y="13209589"/>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19296</xdr:rowOff>
    </xdr:from>
    <xdr:to>
      <xdr:col>21</xdr:col>
      <xdr:colOff>212725</xdr:colOff>
      <xdr:row>74</xdr:row>
      <xdr:rowOff>120896</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4541500" y="12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137423</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24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150749</xdr:rowOff>
    </xdr:from>
    <xdr:to>
      <xdr:col>19</xdr:col>
      <xdr:colOff>644525</xdr:colOff>
      <xdr:row>77</xdr:row>
      <xdr:rowOff>7939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180949"/>
          <a:ext cx="889000" cy="2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2783</xdr:rowOff>
    </xdr:from>
    <xdr:to>
      <xdr:col>20</xdr:col>
      <xdr:colOff>9525</xdr:colOff>
      <xdr:row>74</xdr:row>
      <xdr:rowOff>104383</xdr:rowOff>
    </xdr:to>
    <xdr:sp macro="" textlink="">
      <xdr:nvSpPr>
        <xdr:cNvPr id="625" name="フローチャート : 判断 624">
          <a:extLst>
            <a:ext uri="{FF2B5EF4-FFF2-40B4-BE49-F238E27FC236}">
              <a16:creationId xmlns:a16="http://schemas.microsoft.com/office/drawing/2014/main" id="{00000000-0008-0000-0600-000071020000}"/>
            </a:ext>
          </a:extLst>
        </xdr:cNvPr>
        <xdr:cNvSpPr/>
      </xdr:nvSpPr>
      <xdr:spPr>
        <a:xfrm>
          <a:off x="13652500" y="1269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120910</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246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171174</xdr:rowOff>
    </xdr:from>
    <xdr:to>
      <xdr:col>18</xdr:col>
      <xdr:colOff>492125</xdr:colOff>
      <xdr:row>74</xdr:row>
      <xdr:rowOff>101324</xdr:rowOff>
    </xdr:to>
    <xdr:sp macro="" textlink="">
      <xdr:nvSpPr>
        <xdr:cNvPr id="627" name="フローチャート : 判断 626">
          <a:extLst>
            <a:ext uri="{FF2B5EF4-FFF2-40B4-BE49-F238E27FC236}">
              <a16:creationId xmlns:a16="http://schemas.microsoft.com/office/drawing/2014/main" id="{00000000-0008-0000-0600-000073020000}"/>
            </a:ext>
          </a:extLst>
        </xdr:cNvPr>
        <xdr:cNvSpPr/>
      </xdr:nvSpPr>
      <xdr:spPr>
        <a:xfrm>
          <a:off x="12763500" y="1268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117851</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246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91110</xdr:rowOff>
    </xdr:from>
    <xdr:to>
      <xdr:col>23</xdr:col>
      <xdr:colOff>568325</xdr:colOff>
      <xdr:row>75</xdr:row>
      <xdr:rowOff>21260</xdr:rowOff>
    </xdr:to>
    <xdr:sp macro="" textlink="">
      <xdr:nvSpPr>
        <xdr:cNvPr id="634" name="円/楕円 633">
          <a:extLst>
            <a:ext uri="{FF2B5EF4-FFF2-40B4-BE49-F238E27FC236}">
              <a16:creationId xmlns:a16="http://schemas.microsoft.com/office/drawing/2014/main" id="{00000000-0008-0000-0600-00007A020000}"/>
            </a:ext>
          </a:extLst>
        </xdr:cNvPr>
        <xdr:cNvSpPr/>
      </xdr:nvSpPr>
      <xdr:spPr>
        <a:xfrm>
          <a:off x="16268700" y="127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69537</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75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74,797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144352</xdr:rowOff>
    </xdr:from>
    <xdr:to>
      <xdr:col>22</xdr:col>
      <xdr:colOff>415925</xdr:colOff>
      <xdr:row>77</xdr:row>
      <xdr:rowOff>74502</xdr:rowOff>
    </xdr:to>
    <xdr:sp macro="" textlink="">
      <xdr:nvSpPr>
        <xdr:cNvPr id="636" name="円/楕円 635">
          <a:extLst>
            <a:ext uri="{FF2B5EF4-FFF2-40B4-BE49-F238E27FC236}">
              <a16:creationId xmlns:a16="http://schemas.microsoft.com/office/drawing/2014/main" id="{00000000-0008-0000-0600-00007C020000}"/>
            </a:ext>
          </a:extLst>
        </xdr:cNvPr>
        <xdr:cNvSpPr/>
      </xdr:nvSpPr>
      <xdr:spPr>
        <a:xfrm>
          <a:off x="15430500" y="1317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65629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26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38,406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133651</xdr:rowOff>
    </xdr:from>
    <xdr:to>
      <xdr:col>21</xdr:col>
      <xdr:colOff>212725</xdr:colOff>
      <xdr:row>77</xdr:row>
      <xdr:rowOff>63801</xdr:rowOff>
    </xdr:to>
    <xdr:sp macro="" textlink="">
      <xdr:nvSpPr>
        <xdr:cNvPr id="638" name="円/楕円 637">
          <a:extLst>
            <a:ext uri="{FF2B5EF4-FFF2-40B4-BE49-F238E27FC236}">
              <a16:creationId xmlns:a16="http://schemas.microsoft.com/office/drawing/2014/main" id="{00000000-0008-0000-0600-00007E020000}"/>
            </a:ext>
          </a:extLst>
        </xdr:cNvPr>
        <xdr:cNvSpPr/>
      </xdr:nvSpPr>
      <xdr:spPr>
        <a:xfrm>
          <a:off x="14541500" y="1316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54928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25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128589</xdr:rowOff>
    </xdr:from>
    <xdr:to>
      <xdr:col>20</xdr:col>
      <xdr:colOff>9525</xdr:colOff>
      <xdr:row>77</xdr:row>
      <xdr:rowOff>58739</xdr:rowOff>
    </xdr:to>
    <xdr:sp macro="" textlink="">
      <xdr:nvSpPr>
        <xdr:cNvPr id="640" name="円/楕円 639">
          <a:extLst>
            <a:ext uri="{FF2B5EF4-FFF2-40B4-BE49-F238E27FC236}">
              <a16:creationId xmlns:a16="http://schemas.microsoft.com/office/drawing/2014/main" id="{00000000-0008-0000-0600-000080020000}"/>
            </a:ext>
          </a:extLst>
        </xdr:cNvPr>
        <xdr:cNvSpPr/>
      </xdr:nvSpPr>
      <xdr:spPr>
        <a:xfrm>
          <a:off x="13652500" y="1315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49866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25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39,854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99949</xdr:rowOff>
    </xdr:from>
    <xdr:to>
      <xdr:col>18</xdr:col>
      <xdr:colOff>492125</xdr:colOff>
      <xdr:row>77</xdr:row>
      <xdr:rowOff>30099</xdr:rowOff>
    </xdr:to>
    <xdr:sp macro="" textlink="">
      <xdr:nvSpPr>
        <xdr:cNvPr id="642" name="円/楕円 641">
          <a:extLst>
            <a:ext uri="{FF2B5EF4-FFF2-40B4-BE49-F238E27FC236}">
              <a16:creationId xmlns:a16="http://schemas.microsoft.com/office/drawing/2014/main" id="{00000000-0008-0000-0600-000082020000}"/>
            </a:ext>
          </a:extLst>
        </xdr:cNvPr>
        <xdr:cNvSpPr/>
      </xdr:nvSpPr>
      <xdr:spPr>
        <a:xfrm>
          <a:off x="12763500" y="1313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21226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22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138215</xdr:rowOff>
    </xdr:from>
    <xdr:to>
      <xdr:col>23</xdr:col>
      <xdr:colOff>516889</xdr:colOff>
      <xdr:row>99</xdr:row>
      <xdr:rowOff>34201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68715"/>
          <a:ext cx="1269" cy="1439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38028</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1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3,961</a:t>
          </a:r>
          <a:endParaRPr kumimoji="1" lang="ja-JP" altLang="en-US" sz="1000" b="1">
            <a:latin typeface="ＭＳ Ｐゴシック"/>
          </a:endParaRPr>
        </a:p>
      </xdr:txBody>
    </xdr:sp>
    <xdr:clientData/>
  </xdr:oneCellAnchor>
  <xdr:twoCellAnchor>
    <xdr:from>
      <xdr:col>23</xdr:col>
      <xdr:colOff>428625</xdr:colOff>
      <xdr:row>99</xdr:row>
      <xdr:rowOff>34201</xdr:rowOff>
    </xdr:from>
    <xdr:to>
      <xdr:col>23</xdr:col>
      <xdr:colOff>606425</xdr:colOff>
      <xdr:row>99</xdr:row>
      <xdr:rowOff>34201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0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84892</xdr:rowOff>
    </xdr:from>
    <xdr:ext cx="534377"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4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92,091</a:t>
          </a:r>
          <a:endParaRPr kumimoji="1" lang="ja-JP" altLang="en-US" sz="1000" b="1">
            <a:latin typeface="ＭＳ Ｐゴシック"/>
          </a:endParaRPr>
        </a:p>
      </xdr:txBody>
    </xdr:sp>
    <xdr:clientData/>
  </xdr:oneCellAnchor>
  <xdr:twoCellAnchor>
    <xdr:from>
      <xdr:col>23</xdr:col>
      <xdr:colOff>428625</xdr:colOff>
      <xdr:row>90</xdr:row>
      <xdr:rowOff>138215</xdr:rowOff>
    </xdr:from>
    <xdr:to>
      <xdr:col>23</xdr:col>
      <xdr:colOff>606425</xdr:colOff>
      <xdr:row>90</xdr:row>
      <xdr:rowOff>138215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6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172</xdr:rowOff>
    </xdr:from>
    <xdr:to>
      <xdr:col>23</xdr:col>
      <xdr:colOff>517525</xdr:colOff>
      <xdr:row>91</xdr:row>
      <xdr:rowOff>171197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5481300" y="15602122"/>
          <a:ext cx="838200" cy="17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5278</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464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32,800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26851</xdr:rowOff>
    </xdr:from>
    <xdr:to>
      <xdr:col>23</xdr:col>
      <xdr:colOff>568325</xdr:colOff>
      <xdr:row>96</xdr:row>
      <xdr:rowOff>128451</xdr:rowOff>
    </xdr:to>
    <xdr:sp macro="" textlink="">
      <xdr:nvSpPr>
        <xdr:cNvPr id="676" name="フローチャート : 判断 675">
          <a:extLst>
            <a:ext uri="{FF2B5EF4-FFF2-40B4-BE49-F238E27FC236}">
              <a16:creationId xmlns:a16="http://schemas.microsoft.com/office/drawing/2014/main" id="{00000000-0008-0000-0600-0000A4020000}"/>
            </a:ext>
          </a:extLst>
        </xdr:cNvPr>
        <xdr:cNvSpPr/>
      </xdr:nvSpPr>
      <xdr:spPr>
        <a:xfrm>
          <a:off x="16268700" y="164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172</xdr:rowOff>
    </xdr:from>
    <xdr:to>
      <xdr:col>22</xdr:col>
      <xdr:colOff>365125</xdr:colOff>
      <xdr:row>95</xdr:row>
      <xdr:rowOff>156829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5602122"/>
          <a:ext cx="889000" cy="84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55328</xdr:rowOff>
    </xdr:from>
    <xdr:to>
      <xdr:col>22</xdr:col>
      <xdr:colOff>415925</xdr:colOff>
      <xdr:row>96</xdr:row>
      <xdr:rowOff>156928</xdr:rowOff>
    </xdr:to>
    <xdr:sp macro="" textlink="">
      <xdr:nvSpPr>
        <xdr:cNvPr id="678" name="フローチャート : 判断 677">
          <a:extLst>
            <a:ext uri="{FF2B5EF4-FFF2-40B4-BE49-F238E27FC236}">
              <a16:creationId xmlns:a16="http://schemas.microsoft.com/office/drawing/2014/main" id="{00000000-0008-0000-0600-0000A6020000}"/>
            </a:ext>
          </a:extLst>
        </xdr:cNvPr>
        <xdr:cNvSpPr/>
      </xdr:nvSpPr>
      <xdr:spPr>
        <a:xfrm>
          <a:off x="15430500" y="1651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148055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60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88412</xdr:rowOff>
    </xdr:from>
    <xdr:to>
      <xdr:col>21</xdr:col>
      <xdr:colOff>161925</xdr:colOff>
      <xdr:row>95</xdr:row>
      <xdr:rowOff>156829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6204712"/>
          <a:ext cx="889000" cy="23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149120</xdr:rowOff>
    </xdr:from>
    <xdr:to>
      <xdr:col>21</xdr:col>
      <xdr:colOff>212725</xdr:colOff>
      <xdr:row>97</xdr:row>
      <xdr:rowOff>79270</xdr:rowOff>
    </xdr:to>
    <xdr:sp macro="" textlink="">
      <xdr:nvSpPr>
        <xdr:cNvPr id="681" name="フローチャート : 判断 680">
          <a:extLst>
            <a:ext uri="{FF2B5EF4-FFF2-40B4-BE49-F238E27FC236}">
              <a16:creationId xmlns:a16="http://schemas.microsoft.com/office/drawing/2014/main" id="{00000000-0008-0000-0600-0000A9020000}"/>
            </a:ext>
          </a:extLst>
        </xdr:cNvPr>
        <xdr:cNvSpPr/>
      </xdr:nvSpPr>
      <xdr:spPr>
        <a:xfrm>
          <a:off x="14541500" y="166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70397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70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88412</xdr:rowOff>
    </xdr:from>
    <xdr:to>
      <xdr:col>19</xdr:col>
      <xdr:colOff>644525</xdr:colOff>
      <xdr:row>96</xdr:row>
      <xdr:rowOff>28927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204712"/>
          <a:ext cx="889000" cy="28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42608</xdr:rowOff>
    </xdr:from>
    <xdr:to>
      <xdr:col>20</xdr:col>
      <xdr:colOff>9525</xdr:colOff>
      <xdr:row>96</xdr:row>
      <xdr:rowOff>144208</xdr:rowOff>
    </xdr:to>
    <xdr:sp macro="" textlink="">
      <xdr:nvSpPr>
        <xdr:cNvPr id="684" name="フローチャート : 判断 683">
          <a:extLst>
            <a:ext uri="{FF2B5EF4-FFF2-40B4-BE49-F238E27FC236}">
              <a16:creationId xmlns:a16="http://schemas.microsoft.com/office/drawing/2014/main" id="{00000000-0008-0000-0600-0000AC020000}"/>
            </a:ext>
          </a:extLst>
        </xdr:cNvPr>
        <xdr:cNvSpPr/>
      </xdr:nvSpPr>
      <xdr:spPr>
        <a:xfrm>
          <a:off x="13652500" y="165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135335</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59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107449</xdr:rowOff>
    </xdr:from>
    <xdr:to>
      <xdr:col>18</xdr:col>
      <xdr:colOff>492125</xdr:colOff>
      <xdr:row>97</xdr:row>
      <xdr:rowOff>37599</xdr:rowOff>
    </xdr:to>
    <xdr:sp macro="" textlink="">
      <xdr:nvSpPr>
        <xdr:cNvPr id="686" name="フローチャート : 判断 685">
          <a:extLst>
            <a:ext uri="{FF2B5EF4-FFF2-40B4-BE49-F238E27FC236}">
              <a16:creationId xmlns:a16="http://schemas.microsoft.com/office/drawing/2014/main" id="{00000000-0008-0000-0600-0000AE020000}"/>
            </a:ext>
          </a:extLst>
        </xdr:cNvPr>
        <xdr:cNvSpPr/>
      </xdr:nvSpPr>
      <xdr:spPr>
        <a:xfrm>
          <a:off x="12763500" y="165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28726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6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120397</xdr:rowOff>
    </xdr:from>
    <xdr:to>
      <xdr:col>23</xdr:col>
      <xdr:colOff>568325</xdr:colOff>
      <xdr:row>92</xdr:row>
      <xdr:rowOff>50547</xdr:rowOff>
    </xdr:to>
    <xdr:sp macro="" textlink="">
      <xdr:nvSpPr>
        <xdr:cNvPr id="693" name="円/楕円 692">
          <a:extLst>
            <a:ext uri="{FF2B5EF4-FFF2-40B4-BE49-F238E27FC236}">
              <a16:creationId xmlns:a16="http://schemas.microsoft.com/office/drawing/2014/main" id="{00000000-0008-0000-0600-0000B5020000}"/>
            </a:ext>
          </a:extLst>
        </xdr:cNvPr>
        <xdr:cNvSpPr/>
      </xdr:nvSpPr>
      <xdr:spPr>
        <a:xfrm>
          <a:off x="16268700" y="1572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143274</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557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79,571</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120822</xdr:rowOff>
    </xdr:from>
    <xdr:to>
      <xdr:col>22</xdr:col>
      <xdr:colOff>415925</xdr:colOff>
      <xdr:row>91</xdr:row>
      <xdr:rowOff>50972</xdr:rowOff>
    </xdr:to>
    <xdr:sp macro="" textlink="">
      <xdr:nvSpPr>
        <xdr:cNvPr id="695" name="円/楕円 694">
          <a:extLst>
            <a:ext uri="{FF2B5EF4-FFF2-40B4-BE49-F238E27FC236}">
              <a16:creationId xmlns:a16="http://schemas.microsoft.com/office/drawing/2014/main" id="{00000000-0008-0000-0600-0000B7020000}"/>
            </a:ext>
          </a:extLst>
        </xdr:cNvPr>
        <xdr:cNvSpPr/>
      </xdr:nvSpPr>
      <xdr:spPr>
        <a:xfrm>
          <a:off x="15430500" y="1555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89</xdr:row>
      <xdr:rowOff>67499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532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90,045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106029</xdr:rowOff>
    </xdr:from>
    <xdr:to>
      <xdr:col>21</xdr:col>
      <xdr:colOff>212725</xdr:colOff>
      <xdr:row>96</xdr:row>
      <xdr:rowOff>36179</xdr:rowOff>
    </xdr:to>
    <xdr:sp macro="" textlink="">
      <xdr:nvSpPr>
        <xdr:cNvPr id="697" name="円/楕円 696">
          <a:extLst>
            <a:ext uri="{FF2B5EF4-FFF2-40B4-BE49-F238E27FC236}">
              <a16:creationId xmlns:a16="http://schemas.microsoft.com/office/drawing/2014/main" id="{00000000-0008-0000-0600-0000B9020000}"/>
            </a:ext>
          </a:extLst>
        </xdr:cNvPr>
        <xdr:cNvSpPr/>
      </xdr:nvSpPr>
      <xdr:spPr>
        <a:xfrm>
          <a:off x="14541500" y="1639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52706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16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38,451</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37612</xdr:rowOff>
    </xdr:from>
    <xdr:to>
      <xdr:col>20</xdr:col>
      <xdr:colOff>9525</xdr:colOff>
      <xdr:row>94</xdr:row>
      <xdr:rowOff>139212</xdr:rowOff>
    </xdr:to>
    <xdr:sp macro="" textlink="">
      <xdr:nvSpPr>
        <xdr:cNvPr id="699" name="円/楕円 698">
          <a:extLst>
            <a:ext uri="{FF2B5EF4-FFF2-40B4-BE49-F238E27FC236}">
              <a16:creationId xmlns:a16="http://schemas.microsoft.com/office/drawing/2014/main" id="{00000000-0008-0000-0600-0000BB020000}"/>
            </a:ext>
          </a:extLst>
        </xdr:cNvPr>
        <xdr:cNvSpPr/>
      </xdr:nvSpPr>
      <xdr:spPr>
        <a:xfrm>
          <a:off x="13652500" y="161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155739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592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53,141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149577</xdr:rowOff>
    </xdr:from>
    <xdr:to>
      <xdr:col>18</xdr:col>
      <xdr:colOff>492125</xdr:colOff>
      <xdr:row>96</xdr:row>
      <xdr:rowOff>79727</xdr:rowOff>
    </xdr:to>
    <xdr:sp macro="" textlink="">
      <xdr:nvSpPr>
        <xdr:cNvPr id="701" name="円/楕円 700">
          <a:extLst>
            <a:ext uri="{FF2B5EF4-FFF2-40B4-BE49-F238E27FC236}">
              <a16:creationId xmlns:a16="http://schemas.microsoft.com/office/drawing/2014/main" id="{00000000-0008-0000-0600-0000BD020000}"/>
            </a:ext>
          </a:extLst>
        </xdr:cNvPr>
        <xdr:cNvSpPr/>
      </xdr:nvSpPr>
      <xdr:spPr>
        <a:xfrm>
          <a:off x="12763500" y="1643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96254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21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55662</xdr:rowOff>
    </xdr:from>
    <xdr:to>
      <xdr:col>32</xdr:col>
      <xdr:colOff>186689</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70612"/>
          <a:ext cx="1269" cy="1414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2339</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4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12,997</a:t>
          </a:r>
          <a:endParaRPr kumimoji="1" lang="ja-JP" altLang="en-US" sz="1000" b="1">
            <a:latin typeface="ＭＳ Ｐゴシック"/>
          </a:endParaRPr>
        </a:p>
      </xdr:txBody>
    </xdr:sp>
    <xdr:clientData/>
  </xdr:oneCellAnchor>
  <xdr:twoCellAnchor>
    <xdr:from>
      <xdr:col>32</xdr:col>
      <xdr:colOff>98425</xdr:colOff>
      <xdr:row>31</xdr:row>
      <xdr:rowOff>55662</xdr:rowOff>
    </xdr:from>
    <xdr:to>
      <xdr:col>32</xdr:col>
      <xdr:colOff>276225</xdr:colOff>
      <xdr:row>31</xdr:row>
      <xdr:rowOff>55662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7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166859</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3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143982</xdr:rowOff>
    </xdr:from>
    <xdr:to>
      <xdr:col>32</xdr:col>
      <xdr:colOff>238125</xdr:colOff>
      <xdr:row>38</xdr:row>
      <xdr:rowOff>74132</xdr:rowOff>
    </xdr:to>
    <xdr:sp macro="" textlink="">
      <xdr:nvSpPr>
        <xdr:cNvPr id="735" name="フローチャート : 判断 734">
          <a:extLst>
            <a:ext uri="{FF2B5EF4-FFF2-40B4-BE49-F238E27FC236}">
              <a16:creationId xmlns:a16="http://schemas.microsoft.com/office/drawing/2014/main" id="{00000000-0008-0000-0600-0000DF020000}"/>
            </a:ext>
          </a:extLst>
        </xdr:cNvPr>
        <xdr:cNvSpPr/>
      </xdr:nvSpPr>
      <xdr:spPr>
        <a:xfrm>
          <a:off x="22110700" y="64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64915</xdr:rowOff>
    </xdr:from>
    <xdr:to>
      <xdr:col>31</xdr:col>
      <xdr:colOff>34925</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408565"/>
          <a:ext cx="889000" cy="37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171414</xdr:rowOff>
    </xdr:from>
    <xdr:to>
      <xdr:col>31</xdr:col>
      <xdr:colOff>85725</xdr:colOff>
      <xdr:row>38</xdr:row>
      <xdr:rowOff>101564</xdr:rowOff>
    </xdr:to>
    <xdr:sp macro="" textlink="">
      <xdr:nvSpPr>
        <xdr:cNvPr id="737" name="フローチャート : 判断 736">
          <a:extLst>
            <a:ext uri="{FF2B5EF4-FFF2-40B4-BE49-F238E27FC236}">
              <a16:creationId xmlns:a16="http://schemas.microsoft.com/office/drawing/2014/main" id="{00000000-0008-0000-0600-0000E1020000}"/>
            </a:ext>
          </a:extLst>
        </xdr:cNvPr>
        <xdr:cNvSpPr/>
      </xdr:nvSpPr>
      <xdr:spPr>
        <a:xfrm>
          <a:off x="21272500" y="65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118091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7" y="629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64915</xdr:rowOff>
    </xdr:from>
    <xdr:to>
      <xdr:col>29</xdr:col>
      <xdr:colOff>517525</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408565"/>
          <a:ext cx="889000" cy="37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24674</xdr:rowOff>
    </xdr:from>
    <xdr:to>
      <xdr:col>29</xdr:col>
      <xdr:colOff>568325</xdr:colOff>
      <xdr:row>38</xdr:row>
      <xdr:rowOff>126274</xdr:rowOff>
    </xdr:to>
    <xdr:sp macro="" textlink="">
      <xdr:nvSpPr>
        <xdr:cNvPr id="740" name="フローチャート : 判断 739">
          <a:extLst>
            <a:ext uri="{FF2B5EF4-FFF2-40B4-BE49-F238E27FC236}">
              <a16:creationId xmlns:a16="http://schemas.microsoft.com/office/drawing/2014/main" id="{00000000-0008-0000-0600-0000E4020000}"/>
            </a:ext>
          </a:extLst>
        </xdr:cNvPr>
        <xdr:cNvSpPr/>
      </xdr:nvSpPr>
      <xdr:spPr>
        <a:xfrm>
          <a:off x="20383500" y="6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117401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7" y="66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130919</xdr:rowOff>
    </xdr:from>
    <xdr:to>
      <xdr:col>28</xdr:col>
      <xdr:colOff>365125</xdr:colOff>
      <xdr:row>38</xdr:row>
      <xdr:rowOff>61069</xdr:rowOff>
    </xdr:to>
    <xdr:sp macro="" textlink="">
      <xdr:nvSpPr>
        <xdr:cNvPr id="743" name="フローチャート : 判断 742">
          <a:extLst>
            <a:ext uri="{FF2B5EF4-FFF2-40B4-BE49-F238E27FC236}">
              <a16:creationId xmlns:a16="http://schemas.microsoft.com/office/drawing/2014/main" id="{00000000-0008-0000-0600-0000E7020000}"/>
            </a:ext>
          </a:extLst>
        </xdr:cNvPr>
        <xdr:cNvSpPr/>
      </xdr:nvSpPr>
      <xdr:spPr>
        <a:xfrm>
          <a:off x="19494500" y="647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77596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7" y="624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140607</xdr:rowOff>
    </xdr:from>
    <xdr:to>
      <xdr:col>27</xdr:col>
      <xdr:colOff>161925</xdr:colOff>
      <xdr:row>38</xdr:row>
      <xdr:rowOff>70757</xdr:rowOff>
    </xdr:to>
    <xdr:sp macro="" textlink="">
      <xdr:nvSpPr>
        <xdr:cNvPr id="745" name="フローチャート : 判断 744">
          <a:extLst>
            <a:ext uri="{FF2B5EF4-FFF2-40B4-BE49-F238E27FC236}">
              <a16:creationId xmlns:a16="http://schemas.microsoft.com/office/drawing/2014/main" id="{00000000-0008-0000-0600-0000E9020000}"/>
            </a:ext>
          </a:extLst>
        </xdr:cNvPr>
        <xdr:cNvSpPr/>
      </xdr:nvSpPr>
      <xdr:spPr>
        <a:xfrm>
          <a:off x="18605500" y="648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87284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7" y="625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2" name="円/楕円 751">
          <a:extLst>
            <a:ext uri="{FF2B5EF4-FFF2-40B4-BE49-F238E27FC236}">
              <a16:creationId xmlns:a16="http://schemas.microsoft.com/office/drawing/2014/main" id="{00000000-0008-0000-0600-0000F0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54" name="円/楕円 753">
          <a:extLst>
            <a:ext uri="{FF2B5EF4-FFF2-40B4-BE49-F238E27FC236}">
              <a16:creationId xmlns:a16="http://schemas.microsoft.com/office/drawing/2014/main" id="{00000000-0008-0000-0600-0000F2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14115</xdr:rowOff>
    </xdr:from>
    <xdr:to>
      <xdr:col>29</xdr:col>
      <xdr:colOff>568325</xdr:colOff>
      <xdr:row>37</xdr:row>
      <xdr:rowOff>115715</xdr:rowOff>
    </xdr:to>
    <xdr:sp macro="" textlink="">
      <xdr:nvSpPr>
        <xdr:cNvPr id="756" name="円/楕円 755">
          <a:extLst>
            <a:ext uri="{FF2B5EF4-FFF2-40B4-BE49-F238E27FC236}">
              <a16:creationId xmlns:a16="http://schemas.microsoft.com/office/drawing/2014/main" id="{00000000-0008-0000-0600-0000F4020000}"/>
            </a:ext>
          </a:extLst>
        </xdr:cNvPr>
        <xdr:cNvSpPr/>
      </xdr:nvSpPr>
      <xdr:spPr>
        <a:xfrm>
          <a:off x="20383500" y="635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132242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7" y="613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3,462</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8" name="円/楕円 757">
          <a:extLst>
            <a:ext uri="{FF2B5EF4-FFF2-40B4-BE49-F238E27FC236}">
              <a16:creationId xmlns:a16="http://schemas.microsoft.com/office/drawing/2014/main" id="{00000000-0008-0000-0600-0000F6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0" name="円/楕円 759">
          <a:extLst>
            <a:ext uri="{FF2B5EF4-FFF2-40B4-BE49-F238E27FC236}">
              <a16:creationId xmlns:a16="http://schemas.microsoft.com/office/drawing/2014/main" id="{00000000-0008-0000-0600-0000F8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109022</xdr:rowOff>
    </xdr:from>
    <xdr:to>
      <xdr:col>32</xdr:col>
      <xdr:colOff>186689</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852972"/>
          <a:ext cx="1269" cy="1230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55699</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62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26,921</a:t>
          </a:r>
          <a:endParaRPr kumimoji="1" lang="ja-JP" altLang="en-US" sz="1000" b="1">
            <a:latin typeface="ＭＳ Ｐゴシック"/>
          </a:endParaRPr>
        </a:p>
      </xdr:txBody>
    </xdr:sp>
    <xdr:clientData/>
  </xdr:oneCellAnchor>
  <xdr:twoCellAnchor>
    <xdr:from>
      <xdr:col>32</xdr:col>
      <xdr:colOff>98425</xdr:colOff>
      <xdr:row>51</xdr:row>
      <xdr:rowOff>109022</xdr:rowOff>
    </xdr:from>
    <xdr:to>
      <xdr:col>32</xdr:col>
      <xdr:colOff>276225</xdr:colOff>
      <xdr:row>51</xdr:row>
      <xdr:rowOff>109022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85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26771</xdr:rowOff>
    </xdr:from>
    <xdr:to>
      <xdr:col>32</xdr:col>
      <xdr:colOff>187325</xdr:colOff>
      <xdr:row>58</xdr:row>
      <xdr:rowOff>37698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9970871"/>
          <a:ext cx="8382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111411</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71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88534</xdr:rowOff>
    </xdr:from>
    <xdr:to>
      <xdr:col>32</xdr:col>
      <xdr:colOff>238125</xdr:colOff>
      <xdr:row>58</xdr:row>
      <xdr:rowOff>18684</xdr:rowOff>
    </xdr:to>
    <xdr:sp macro="" textlink="">
      <xdr:nvSpPr>
        <xdr:cNvPr id="790" name="フローチャート : 判断 789">
          <a:extLst>
            <a:ext uri="{FF2B5EF4-FFF2-40B4-BE49-F238E27FC236}">
              <a16:creationId xmlns:a16="http://schemas.microsoft.com/office/drawing/2014/main" id="{00000000-0008-0000-0600-000016030000}"/>
            </a:ext>
          </a:extLst>
        </xdr:cNvPr>
        <xdr:cNvSpPr/>
      </xdr:nvSpPr>
      <xdr:spPr>
        <a:xfrm>
          <a:off x="221107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33950</xdr:rowOff>
    </xdr:from>
    <xdr:to>
      <xdr:col>31</xdr:col>
      <xdr:colOff>34925</xdr:colOff>
      <xdr:row>58</xdr:row>
      <xdr:rowOff>37698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9978050"/>
          <a:ext cx="8890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114823</xdr:rowOff>
    </xdr:from>
    <xdr:to>
      <xdr:col>31</xdr:col>
      <xdr:colOff>85725</xdr:colOff>
      <xdr:row>58</xdr:row>
      <xdr:rowOff>44973</xdr:rowOff>
    </xdr:to>
    <xdr:sp macro="" textlink="">
      <xdr:nvSpPr>
        <xdr:cNvPr id="792" name="フローチャート : 判断 791">
          <a:extLst>
            <a:ext uri="{FF2B5EF4-FFF2-40B4-BE49-F238E27FC236}">
              <a16:creationId xmlns:a16="http://schemas.microsoft.com/office/drawing/2014/main" id="{00000000-0008-0000-0600-000018030000}"/>
            </a:ext>
          </a:extLst>
        </xdr:cNvPr>
        <xdr:cNvSpPr/>
      </xdr:nvSpPr>
      <xdr:spPr>
        <a:xfrm>
          <a:off x="21272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61500</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7" y="966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33950</xdr:rowOff>
    </xdr:from>
    <xdr:to>
      <xdr:col>29</xdr:col>
      <xdr:colOff>517525</xdr:colOff>
      <xdr:row>58</xdr:row>
      <xdr:rowOff>49266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9978050"/>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79619</xdr:rowOff>
    </xdr:from>
    <xdr:to>
      <xdr:col>29</xdr:col>
      <xdr:colOff>568325</xdr:colOff>
      <xdr:row>58</xdr:row>
      <xdr:rowOff>9769</xdr:rowOff>
    </xdr:to>
    <xdr:sp macro="" textlink="">
      <xdr:nvSpPr>
        <xdr:cNvPr id="795" name="フローチャート : 判断 794">
          <a:extLst>
            <a:ext uri="{FF2B5EF4-FFF2-40B4-BE49-F238E27FC236}">
              <a16:creationId xmlns:a16="http://schemas.microsoft.com/office/drawing/2014/main" id="{00000000-0008-0000-0600-00001B030000}"/>
            </a:ext>
          </a:extLst>
        </xdr:cNvPr>
        <xdr:cNvSpPr/>
      </xdr:nvSpPr>
      <xdr:spPr>
        <a:xfrm>
          <a:off x="20383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26296</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7"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49266</xdr:rowOff>
    </xdr:from>
    <xdr:to>
      <xdr:col>28</xdr:col>
      <xdr:colOff>314325</xdr:colOff>
      <xdr:row>58</xdr:row>
      <xdr:rowOff>60056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9993366"/>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72623</xdr:rowOff>
    </xdr:from>
    <xdr:to>
      <xdr:col>28</xdr:col>
      <xdr:colOff>365125</xdr:colOff>
      <xdr:row>58</xdr:row>
      <xdr:rowOff>2773</xdr:rowOff>
    </xdr:to>
    <xdr:sp macro="" textlink="">
      <xdr:nvSpPr>
        <xdr:cNvPr id="798" name="フローチャート : 判断 797">
          <a:extLst>
            <a:ext uri="{FF2B5EF4-FFF2-40B4-BE49-F238E27FC236}">
              <a16:creationId xmlns:a16="http://schemas.microsoft.com/office/drawing/2014/main" id="{00000000-0008-0000-0600-00001E030000}"/>
            </a:ext>
          </a:extLst>
        </xdr:cNvPr>
        <xdr:cNvSpPr/>
      </xdr:nvSpPr>
      <xdr:spPr>
        <a:xfrm>
          <a:off x="19494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19300</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7"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17622</xdr:rowOff>
    </xdr:from>
    <xdr:to>
      <xdr:col>27</xdr:col>
      <xdr:colOff>161925</xdr:colOff>
      <xdr:row>57</xdr:row>
      <xdr:rowOff>119222</xdr:rowOff>
    </xdr:to>
    <xdr:sp macro="" textlink="">
      <xdr:nvSpPr>
        <xdr:cNvPr id="800" name="フローチャート : 判断 799">
          <a:extLst>
            <a:ext uri="{FF2B5EF4-FFF2-40B4-BE49-F238E27FC236}">
              <a16:creationId xmlns:a16="http://schemas.microsoft.com/office/drawing/2014/main" id="{00000000-0008-0000-0600-000020030000}"/>
            </a:ext>
          </a:extLst>
        </xdr:cNvPr>
        <xdr:cNvSpPr/>
      </xdr:nvSpPr>
      <xdr:spPr>
        <a:xfrm>
          <a:off x="18605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135749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7" y="956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147421</xdr:rowOff>
    </xdr:from>
    <xdr:to>
      <xdr:col>32</xdr:col>
      <xdr:colOff>238125</xdr:colOff>
      <xdr:row>58</xdr:row>
      <xdr:rowOff>77571</xdr:rowOff>
    </xdr:to>
    <xdr:sp macro="" textlink="">
      <xdr:nvSpPr>
        <xdr:cNvPr id="807" name="円/楕円 806">
          <a:extLst>
            <a:ext uri="{FF2B5EF4-FFF2-40B4-BE49-F238E27FC236}">
              <a16:creationId xmlns:a16="http://schemas.microsoft.com/office/drawing/2014/main" id="{00000000-0008-0000-0600-000027030000}"/>
            </a:ext>
          </a:extLst>
        </xdr:cNvPr>
        <xdr:cNvSpPr/>
      </xdr:nvSpPr>
      <xdr:spPr>
        <a:xfrm>
          <a:off x="22110700" y="992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66961</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8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158348</xdr:rowOff>
    </xdr:from>
    <xdr:to>
      <xdr:col>31</xdr:col>
      <xdr:colOff>85725</xdr:colOff>
      <xdr:row>58</xdr:row>
      <xdr:rowOff>88498</xdr:rowOff>
    </xdr:to>
    <xdr:sp macro="" textlink="">
      <xdr:nvSpPr>
        <xdr:cNvPr id="809" name="円/楕円 808">
          <a:extLst>
            <a:ext uri="{FF2B5EF4-FFF2-40B4-BE49-F238E27FC236}">
              <a16:creationId xmlns:a16="http://schemas.microsoft.com/office/drawing/2014/main" id="{00000000-0008-0000-0600-000029030000}"/>
            </a:ext>
          </a:extLst>
        </xdr:cNvPr>
        <xdr:cNvSpPr/>
      </xdr:nvSpPr>
      <xdr:spPr>
        <a:xfrm>
          <a:off x="21272500" y="993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79625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7" y="1002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154600</xdr:rowOff>
    </xdr:from>
    <xdr:to>
      <xdr:col>29</xdr:col>
      <xdr:colOff>568325</xdr:colOff>
      <xdr:row>58</xdr:row>
      <xdr:rowOff>84750</xdr:rowOff>
    </xdr:to>
    <xdr:sp macro="" textlink="">
      <xdr:nvSpPr>
        <xdr:cNvPr id="811" name="円/楕円 810">
          <a:extLst>
            <a:ext uri="{FF2B5EF4-FFF2-40B4-BE49-F238E27FC236}">
              <a16:creationId xmlns:a16="http://schemas.microsoft.com/office/drawing/2014/main" id="{00000000-0008-0000-0600-00002B030000}"/>
            </a:ext>
          </a:extLst>
        </xdr:cNvPr>
        <xdr:cNvSpPr/>
      </xdr:nvSpPr>
      <xdr:spPr>
        <a:xfrm>
          <a:off x="20383500" y="992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75877</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7" y="1001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169916</xdr:rowOff>
    </xdr:from>
    <xdr:to>
      <xdr:col>28</xdr:col>
      <xdr:colOff>365125</xdr:colOff>
      <xdr:row>58</xdr:row>
      <xdr:rowOff>100066</xdr:rowOff>
    </xdr:to>
    <xdr:sp macro="" textlink="">
      <xdr:nvSpPr>
        <xdr:cNvPr id="813" name="円/楕円 812">
          <a:extLst>
            <a:ext uri="{FF2B5EF4-FFF2-40B4-BE49-F238E27FC236}">
              <a16:creationId xmlns:a16="http://schemas.microsoft.com/office/drawing/2014/main" id="{00000000-0008-0000-0600-00002D030000}"/>
            </a:ext>
          </a:extLst>
        </xdr:cNvPr>
        <xdr:cNvSpPr/>
      </xdr:nvSpPr>
      <xdr:spPr>
        <a:xfrm>
          <a:off x="19494500" y="994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91193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7" y="10035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9256</xdr:rowOff>
    </xdr:from>
    <xdr:to>
      <xdr:col>27</xdr:col>
      <xdr:colOff>161925</xdr:colOff>
      <xdr:row>58</xdr:row>
      <xdr:rowOff>110856</xdr:rowOff>
    </xdr:to>
    <xdr:sp macro="" textlink="">
      <xdr:nvSpPr>
        <xdr:cNvPr id="815" name="円/楕円 814">
          <a:extLst>
            <a:ext uri="{FF2B5EF4-FFF2-40B4-BE49-F238E27FC236}">
              <a16:creationId xmlns:a16="http://schemas.microsoft.com/office/drawing/2014/main" id="{00000000-0008-0000-0600-00002F030000}"/>
            </a:ext>
          </a:extLst>
        </xdr:cNvPr>
        <xdr:cNvSpPr/>
      </xdr:nvSpPr>
      <xdr:spPr>
        <a:xfrm>
          <a:off x="18605500" y="995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101983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7" y="1004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139700</xdr:rowOff>
    </xdr:from>
    <xdr:to>
      <xdr:col>33</xdr:col>
      <xdr:colOff>314325</xdr:colOff>
      <xdr:row>79</xdr:row>
      <xdr:rowOff>139700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168927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82450</xdr:rowOff>
    </xdr:from>
    <xdr:to>
      <xdr:col>32</xdr:col>
      <xdr:colOff>186689</xdr:colOff>
      <xdr:row>77</xdr:row>
      <xdr:rowOff>89737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83950"/>
          <a:ext cx="1269" cy="120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93564</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29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47,497</a:t>
          </a:r>
          <a:endParaRPr kumimoji="1" lang="ja-JP" altLang="en-US" sz="1000" b="1">
            <a:latin typeface="ＭＳ Ｐゴシック"/>
          </a:endParaRPr>
        </a:p>
      </xdr:txBody>
    </xdr:sp>
    <xdr:clientData/>
  </xdr:oneCellAnchor>
  <xdr:twoCellAnchor>
    <xdr:from>
      <xdr:col>32</xdr:col>
      <xdr:colOff>98425</xdr:colOff>
      <xdr:row>77</xdr:row>
      <xdr:rowOff>89737</xdr:rowOff>
    </xdr:from>
    <xdr:to>
      <xdr:col>32</xdr:col>
      <xdr:colOff>276225</xdr:colOff>
      <xdr:row>77</xdr:row>
      <xdr:rowOff>89737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29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29127</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132,007</a:t>
          </a:r>
          <a:endParaRPr kumimoji="1" lang="ja-JP" altLang="en-US" sz="1000" b="1">
            <a:latin typeface="ＭＳ Ｐゴシック"/>
          </a:endParaRPr>
        </a:p>
      </xdr:txBody>
    </xdr:sp>
    <xdr:clientData/>
  </xdr:oneCellAnchor>
  <xdr:twoCellAnchor>
    <xdr:from>
      <xdr:col>32</xdr:col>
      <xdr:colOff>98425</xdr:colOff>
      <xdr:row>70</xdr:row>
      <xdr:rowOff>82450</xdr:rowOff>
    </xdr:from>
    <xdr:to>
      <xdr:col>32</xdr:col>
      <xdr:colOff>276225</xdr:colOff>
      <xdr:row>70</xdr:row>
      <xdr:rowOff>82450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8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8113</xdr:rowOff>
    </xdr:from>
    <xdr:to>
      <xdr:col>32</xdr:col>
      <xdr:colOff>187325</xdr:colOff>
      <xdr:row>77</xdr:row>
      <xdr:rowOff>16684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209763"/>
          <a:ext cx="838200"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80345</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767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70,200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57468</xdr:rowOff>
    </xdr:from>
    <xdr:to>
      <xdr:col>32</xdr:col>
      <xdr:colOff>238125</xdr:colOff>
      <xdr:row>75</xdr:row>
      <xdr:rowOff>159068</xdr:rowOff>
    </xdr:to>
    <xdr:sp macro="" textlink="">
      <xdr:nvSpPr>
        <xdr:cNvPr id="852" name="フローチャート : 判断 851">
          <a:extLst>
            <a:ext uri="{FF2B5EF4-FFF2-40B4-BE49-F238E27FC236}">
              <a16:creationId xmlns:a16="http://schemas.microsoft.com/office/drawing/2014/main" id="{00000000-0008-0000-0600-000054030000}"/>
            </a:ext>
          </a:extLst>
        </xdr:cNvPr>
        <xdr:cNvSpPr/>
      </xdr:nvSpPr>
      <xdr:spPr>
        <a:xfrm>
          <a:off x="22110700" y="129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8113</xdr:rowOff>
    </xdr:from>
    <xdr:to>
      <xdr:col>31</xdr:col>
      <xdr:colOff>34925</xdr:colOff>
      <xdr:row>77</xdr:row>
      <xdr:rowOff>91666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209763"/>
          <a:ext cx="889000" cy="8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26478</xdr:rowOff>
    </xdr:from>
    <xdr:to>
      <xdr:col>31</xdr:col>
      <xdr:colOff>85725</xdr:colOff>
      <xdr:row>75</xdr:row>
      <xdr:rowOff>128078</xdr:rowOff>
    </xdr:to>
    <xdr:sp macro="" textlink="">
      <xdr:nvSpPr>
        <xdr:cNvPr id="854" name="フローチャート : 判断 853">
          <a:extLst>
            <a:ext uri="{FF2B5EF4-FFF2-40B4-BE49-F238E27FC236}">
              <a16:creationId xmlns:a16="http://schemas.microsoft.com/office/drawing/2014/main" id="{00000000-0008-0000-0600-000056030000}"/>
            </a:ext>
          </a:extLst>
        </xdr:cNvPr>
        <xdr:cNvSpPr/>
      </xdr:nvSpPr>
      <xdr:spPr>
        <a:xfrm>
          <a:off x="21272500" y="1288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144605</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66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91666</xdr:rowOff>
    </xdr:from>
    <xdr:to>
      <xdr:col>29</xdr:col>
      <xdr:colOff>517525</xdr:colOff>
      <xdr:row>78</xdr:row>
      <xdr:rowOff>104639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293316"/>
          <a:ext cx="889000" cy="18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55867</xdr:rowOff>
    </xdr:from>
    <xdr:to>
      <xdr:col>29</xdr:col>
      <xdr:colOff>568325</xdr:colOff>
      <xdr:row>75</xdr:row>
      <xdr:rowOff>157466</xdr:rowOff>
    </xdr:to>
    <xdr:sp macro="" textlink="">
      <xdr:nvSpPr>
        <xdr:cNvPr id="857" name="フローチャート : 判断 856">
          <a:extLst>
            <a:ext uri="{FF2B5EF4-FFF2-40B4-BE49-F238E27FC236}">
              <a16:creationId xmlns:a16="http://schemas.microsoft.com/office/drawing/2014/main" id="{00000000-0008-0000-0600-000059030000}"/>
            </a:ext>
          </a:extLst>
        </xdr:cNvPr>
        <xdr:cNvSpPr/>
      </xdr:nvSpPr>
      <xdr:spPr>
        <a:xfrm>
          <a:off x="20383500" y="129146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2544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6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104639</xdr:rowOff>
    </xdr:from>
    <xdr:to>
      <xdr:col>28</xdr:col>
      <xdr:colOff>314325</xdr:colOff>
      <xdr:row>78</xdr:row>
      <xdr:rowOff>119926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477739"/>
          <a:ext cx="889000" cy="1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91815</xdr:rowOff>
    </xdr:from>
    <xdr:to>
      <xdr:col>28</xdr:col>
      <xdr:colOff>365125</xdr:colOff>
      <xdr:row>76</xdr:row>
      <xdr:rowOff>21965</xdr:rowOff>
    </xdr:to>
    <xdr:sp macro="" textlink="">
      <xdr:nvSpPr>
        <xdr:cNvPr id="860" name="フローチャート : 判断 859">
          <a:extLst>
            <a:ext uri="{FF2B5EF4-FFF2-40B4-BE49-F238E27FC236}">
              <a16:creationId xmlns:a16="http://schemas.microsoft.com/office/drawing/2014/main" id="{00000000-0008-0000-0600-00005C030000}"/>
            </a:ext>
          </a:extLst>
        </xdr:cNvPr>
        <xdr:cNvSpPr/>
      </xdr:nvSpPr>
      <xdr:spPr>
        <a:xfrm>
          <a:off x="19494500" y="1295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38492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72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117818</xdr:rowOff>
    </xdr:from>
    <xdr:to>
      <xdr:col>27</xdr:col>
      <xdr:colOff>161925</xdr:colOff>
      <xdr:row>76</xdr:row>
      <xdr:rowOff>47968</xdr:rowOff>
    </xdr:to>
    <xdr:sp macro="" textlink="">
      <xdr:nvSpPr>
        <xdr:cNvPr id="862" name="フローチャート : 判断 861">
          <a:extLst>
            <a:ext uri="{FF2B5EF4-FFF2-40B4-BE49-F238E27FC236}">
              <a16:creationId xmlns:a16="http://schemas.microsoft.com/office/drawing/2014/main" id="{00000000-0008-0000-0600-00005E030000}"/>
            </a:ext>
          </a:extLst>
        </xdr:cNvPr>
        <xdr:cNvSpPr/>
      </xdr:nvSpPr>
      <xdr:spPr>
        <a:xfrm>
          <a:off x="18605500" y="129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64495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75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137334</xdr:rowOff>
    </xdr:from>
    <xdr:to>
      <xdr:col>32</xdr:col>
      <xdr:colOff>238125</xdr:colOff>
      <xdr:row>77</xdr:row>
      <xdr:rowOff>67484</xdr:rowOff>
    </xdr:to>
    <xdr:sp macro="" textlink="">
      <xdr:nvSpPr>
        <xdr:cNvPr id="869" name="円/楕円 868">
          <a:extLst>
            <a:ext uri="{FF2B5EF4-FFF2-40B4-BE49-F238E27FC236}">
              <a16:creationId xmlns:a16="http://schemas.microsoft.com/office/drawing/2014/main" id="{00000000-0008-0000-0600-000065030000}"/>
            </a:ext>
          </a:extLst>
        </xdr:cNvPr>
        <xdr:cNvSpPr/>
      </xdr:nvSpPr>
      <xdr:spPr>
        <a:xfrm>
          <a:off x="22110700" y="1316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52261</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08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52,610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128763</xdr:rowOff>
    </xdr:from>
    <xdr:to>
      <xdr:col>31</xdr:col>
      <xdr:colOff>85725</xdr:colOff>
      <xdr:row>77</xdr:row>
      <xdr:rowOff>58913</xdr:rowOff>
    </xdr:to>
    <xdr:sp macro="" textlink="">
      <xdr:nvSpPr>
        <xdr:cNvPr id="871" name="円/楕円 870">
          <a:extLst>
            <a:ext uri="{FF2B5EF4-FFF2-40B4-BE49-F238E27FC236}">
              <a16:creationId xmlns:a16="http://schemas.microsoft.com/office/drawing/2014/main" id="{00000000-0008-0000-0600-000067030000}"/>
            </a:ext>
          </a:extLst>
        </xdr:cNvPr>
        <xdr:cNvSpPr/>
      </xdr:nvSpPr>
      <xdr:spPr>
        <a:xfrm>
          <a:off x="21272500" y="1315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50040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25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53,210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40866</xdr:rowOff>
    </xdr:from>
    <xdr:to>
      <xdr:col>29</xdr:col>
      <xdr:colOff>568325</xdr:colOff>
      <xdr:row>77</xdr:row>
      <xdr:rowOff>142466</xdr:rowOff>
    </xdr:to>
    <xdr:sp macro="" textlink="">
      <xdr:nvSpPr>
        <xdr:cNvPr id="873" name="円/楕円 872">
          <a:extLst>
            <a:ext uri="{FF2B5EF4-FFF2-40B4-BE49-F238E27FC236}">
              <a16:creationId xmlns:a16="http://schemas.microsoft.com/office/drawing/2014/main" id="{00000000-0008-0000-0600-000069030000}"/>
            </a:ext>
          </a:extLst>
        </xdr:cNvPr>
        <xdr:cNvSpPr/>
      </xdr:nvSpPr>
      <xdr:spPr>
        <a:xfrm>
          <a:off x="20383500" y="1324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133593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33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47,362</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53839</xdr:rowOff>
    </xdr:from>
    <xdr:to>
      <xdr:col>28</xdr:col>
      <xdr:colOff>365125</xdr:colOff>
      <xdr:row>78</xdr:row>
      <xdr:rowOff>155439</xdr:rowOff>
    </xdr:to>
    <xdr:sp macro="" textlink="">
      <xdr:nvSpPr>
        <xdr:cNvPr id="875" name="円/楕円 874">
          <a:extLst>
            <a:ext uri="{FF2B5EF4-FFF2-40B4-BE49-F238E27FC236}">
              <a16:creationId xmlns:a16="http://schemas.microsoft.com/office/drawing/2014/main" id="{00000000-0008-0000-0600-00006B030000}"/>
            </a:ext>
          </a:extLst>
        </xdr:cNvPr>
        <xdr:cNvSpPr/>
      </xdr:nvSpPr>
      <xdr:spPr>
        <a:xfrm>
          <a:off x="19494500" y="1342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146566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51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69126</xdr:rowOff>
    </xdr:from>
    <xdr:to>
      <xdr:col>27</xdr:col>
      <xdr:colOff>161925</xdr:colOff>
      <xdr:row>78</xdr:row>
      <xdr:rowOff>170726</xdr:rowOff>
    </xdr:to>
    <xdr:sp macro="" textlink="">
      <xdr:nvSpPr>
        <xdr:cNvPr id="877" name="円/楕円 876">
          <a:extLst>
            <a:ext uri="{FF2B5EF4-FFF2-40B4-BE49-F238E27FC236}">
              <a16:creationId xmlns:a16="http://schemas.microsoft.com/office/drawing/2014/main" id="{00000000-0008-0000-0600-00006D030000}"/>
            </a:ext>
          </a:extLst>
        </xdr:cNvPr>
        <xdr:cNvSpPr/>
      </xdr:nvSpPr>
      <xdr:spPr>
        <a:xfrm>
          <a:off x="18605500" y="1344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161853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53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フローチャート :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903" name="フローチャート :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6" name="フローチャート :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9" name="フローチャート :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1" name="フローチャート :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8" name="円/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20" name="円/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22" name="円/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4" name="円/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6" name="円/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積立金は、公共施設等整備基金を施設の老朽化に備えて計画的に積み立ててきた。また、ふるさと納税の基金であるふるさと納税振興基金も伸びてきているため、類似団体を上回る結果となっている。障害福祉費の増により扶助費も毎年伸びている状態である。普通建設事業費が平均よりも下回っているが今後は、大規模工事等で上昇していくものと考えられる。今後も将来を予測しながら健全財政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宮崎県川南町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16,128
16,054
90.12
9,310,158
9,098,121
203,036
4,492,609
5,213,856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100076</xdr:rowOff>
    </xdr:from>
    <xdr:to>
      <xdr:col>6</xdr:col>
      <xdr:colOff>510540</xdr:colOff>
      <xdr:row>39</xdr:row>
      <xdr:rowOff>97790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43576"/>
          <a:ext cx="127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101617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3,860</a:t>
          </a:r>
          <a:endParaRPr kumimoji="1" lang="ja-JP" altLang="en-US" sz="1000" b="1">
            <a:latin typeface="ＭＳ Ｐゴシック"/>
          </a:endParaRPr>
        </a:p>
      </xdr:txBody>
    </xdr:sp>
    <xdr:clientData/>
  </xdr:oneCellAnchor>
  <xdr:twoCellAnchor>
    <xdr:from>
      <xdr:col>6</xdr:col>
      <xdr:colOff>422275</xdr:colOff>
      <xdr:row>39</xdr:row>
      <xdr:rowOff>97790</xdr:rowOff>
    </xdr:from>
    <xdr:to>
      <xdr:col>6</xdr:col>
      <xdr:colOff>600075</xdr:colOff>
      <xdr:row>39</xdr:row>
      <xdr:rowOff>97790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46753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7,904</a:t>
          </a:r>
          <a:endParaRPr kumimoji="1" lang="ja-JP" altLang="en-US" sz="1000" b="1">
            <a:latin typeface="ＭＳ Ｐゴシック"/>
          </a:endParaRPr>
        </a:p>
      </xdr:txBody>
    </xdr:sp>
    <xdr:clientData/>
  </xdr:oneCellAnchor>
  <xdr:twoCellAnchor>
    <xdr:from>
      <xdr:col>6</xdr:col>
      <xdr:colOff>422275</xdr:colOff>
      <xdr:row>30</xdr:row>
      <xdr:rowOff>100076</xdr:rowOff>
    </xdr:from>
    <xdr:to>
      <xdr:col>6</xdr:col>
      <xdr:colOff>600075</xdr:colOff>
      <xdr:row>30</xdr:row>
      <xdr:rowOff>100076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4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124079</xdr:rowOff>
    </xdr:from>
    <xdr:to>
      <xdr:col>6</xdr:col>
      <xdr:colOff>511175</xdr:colOff>
      <xdr:row>36</xdr:row>
      <xdr:rowOff>19304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24829"/>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150639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127762</xdr:rowOff>
    </xdr:from>
    <xdr:to>
      <xdr:col>6</xdr:col>
      <xdr:colOff>561975</xdr:colOff>
      <xdr:row>35</xdr:row>
      <xdr:rowOff>57912</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124079</xdr:rowOff>
    </xdr:from>
    <xdr:to>
      <xdr:col>5</xdr:col>
      <xdr:colOff>358775</xdr:colOff>
      <xdr:row>36</xdr:row>
      <xdr:rowOff>44069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24829"/>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889</xdr:rowOff>
    </xdr:from>
    <xdr:to>
      <xdr:col>5</xdr:col>
      <xdr:colOff>409575</xdr:colOff>
      <xdr:row>34</xdr:row>
      <xdr:rowOff>102489</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119016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7"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170561</xdr:rowOff>
    </xdr:from>
    <xdr:to>
      <xdr:col>4</xdr:col>
      <xdr:colOff>155575</xdr:colOff>
      <xdr:row>36</xdr:row>
      <xdr:rowOff>44069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71311"/>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62992</xdr:rowOff>
    </xdr:from>
    <xdr:to>
      <xdr:col>4</xdr:col>
      <xdr:colOff>206375</xdr:colOff>
      <xdr:row>34</xdr:row>
      <xdr:rowOff>164592</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9669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7"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170561</xdr:rowOff>
    </xdr:from>
    <xdr:to>
      <xdr:col>2</xdr:col>
      <xdr:colOff>638175</xdr:colOff>
      <xdr:row>36</xdr:row>
      <xdr:rowOff>47117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71311"/>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108331</xdr:rowOff>
    </xdr:from>
    <xdr:to>
      <xdr:col>3</xdr:col>
      <xdr:colOff>3175</xdr:colOff>
      <xdr:row>35</xdr:row>
      <xdr:rowOff>38481</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55008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7"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19558</xdr:rowOff>
    </xdr:from>
    <xdr:to>
      <xdr:col>1</xdr:col>
      <xdr:colOff>485775</xdr:colOff>
      <xdr:row>34</xdr:row>
      <xdr:rowOff>121158</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137685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7" y="56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139954</xdr:rowOff>
    </xdr:from>
    <xdr:to>
      <xdr:col>6</xdr:col>
      <xdr:colOff>561975</xdr:colOff>
      <xdr:row>36</xdr:row>
      <xdr:rowOff>70104</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61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118381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73279</xdr:rowOff>
    </xdr:from>
    <xdr:to>
      <xdr:col>5</xdr:col>
      <xdr:colOff>409575</xdr:colOff>
      <xdr:row>36</xdr:row>
      <xdr:rowOff>3429</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607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166006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7" y="616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164719</xdr:rowOff>
    </xdr:from>
    <xdr:to>
      <xdr:col>4</xdr:col>
      <xdr:colOff>206375</xdr:colOff>
      <xdr:row>36</xdr:row>
      <xdr:rowOff>94869</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616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85996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119761</xdr:rowOff>
    </xdr:from>
    <xdr:to>
      <xdr:col>3</xdr:col>
      <xdr:colOff>3175</xdr:colOff>
      <xdr:row>36</xdr:row>
      <xdr:rowOff>49911</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612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41038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7" y="621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167767</xdr:rowOff>
    </xdr:from>
    <xdr:to>
      <xdr:col>1</xdr:col>
      <xdr:colOff>485775</xdr:colOff>
      <xdr:row>36</xdr:row>
      <xdr:rowOff>97917</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61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89044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7" y="62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131333</xdr:rowOff>
    </xdr:from>
    <xdr:to>
      <xdr:col>6</xdr:col>
      <xdr:colOff>510540</xdr:colOff>
      <xdr:row>59</xdr:row>
      <xdr:rowOff>39329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03833"/>
          <a:ext cx="1270" cy="1451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43156</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5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50,672</a:t>
          </a:r>
          <a:endParaRPr kumimoji="1" lang="ja-JP" altLang="en-US" sz="1000" b="1">
            <a:latin typeface="ＭＳ Ｐゴシック"/>
          </a:endParaRPr>
        </a:p>
      </xdr:txBody>
    </xdr:sp>
    <xdr:clientData/>
  </xdr:oneCellAnchor>
  <xdr:twoCellAnchor>
    <xdr:from>
      <xdr:col>6</xdr:col>
      <xdr:colOff>422275</xdr:colOff>
      <xdr:row>59</xdr:row>
      <xdr:rowOff>39329</xdr:rowOff>
    </xdr:from>
    <xdr:to>
      <xdr:col>6</xdr:col>
      <xdr:colOff>600075</xdr:colOff>
      <xdr:row>59</xdr:row>
      <xdr:rowOff>39329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78010</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7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241,098</a:t>
          </a:r>
          <a:endParaRPr kumimoji="1" lang="ja-JP" altLang="en-US" sz="1000" b="1">
            <a:latin typeface="ＭＳ Ｐゴシック"/>
          </a:endParaRPr>
        </a:p>
      </xdr:txBody>
    </xdr:sp>
    <xdr:clientData/>
  </xdr:oneCellAnchor>
  <xdr:twoCellAnchor>
    <xdr:from>
      <xdr:col>6</xdr:col>
      <xdr:colOff>422275</xdr:colOff>
      <xdr:row>50</xdr:row>
      <xdr:rowOff>131333</xdr:rowOff>
    </xdr:from>
    <xdr:to>
      <xdr:col>6</xdr:col>
      <xdr:colOff>600075</xdr:colOff>
      <xdr:row>50</xdr:row>
      <xdr:rowOff>131333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03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36891</xdr:rowOff>
    </xdr:from>
    <xdr:to>
      <xdr:col>6</xdr:col>
      <xdr:colOff>511175</xdr:colOff>
      <xdr:row>55</xdr:row>
      <xdr:rowOff>68422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295191"/>
          <a:ext cx="838200" cy="20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42432</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436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108,267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64005</xdr:rowOff>
    </xdr:from>
    <xdr:to>
      <xdr:col>6</xdr:col>
      <xdr:colOff>561975</xdr:colOff>
      <xdr:row>56</xdr:row>
      <xdr:rowOff>165605</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45847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68422</xdr:rowOff>
    </xdr:from>
    <xdr:to>
      <xdr:col>5</xdr:col>
      <xdr:colOff>358775</xdr:colOff>
      <xdr:row>57</xdr:row>
      <xdr:rowOff>49517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498172"/>
          <a:ext cx="889000" cy="32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91735</xdr:rowOff>
    </xdr:from>
    <xdr:to>
      <xdr:col>5</xdr:col>
      <xdr:colOff>409575</xdr:colOff>
      <xdr:row>57</xdr:row>
      <xdr:rowOff>21885</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3746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13012</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4" y="978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49517</xdr:rowOff>
    </xdr:from>
    <xdr:to>
      <xdr:col>4</xdr:col>
      <xdr:colOff>155575</xdr:colOff>
      <xdr:row>57</xdr:row>
      <xdr:rowOff>57168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822167"/>
          <a:ext cx="889000" cy="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134155</xdr:rowOff>
    </xdr:from>
    <xdr:to>
      <xdr:col>4</xdr:col>
      <xdr:colOff>206375</xdr:colOff>
      <xdr:row>57</xdr:row>
      <xdr:rowOff>64305</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2857500" y="973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80832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5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57168</xdr:rowOff>
    </xdr:from>
    <xdr:to>
      <xdr:col>2</xdr:col>
      <xdr:colOff>638175</xdr:colOff>
      <xdr:row>58</xdr:row>
      <xdr:rowOff>9093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829818"/>
          <a:ext cx="889000" cy="12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61475</xdr:rowOff>
    </xdr:from>
    <xdr:to>
      <xdr:col>3</xdr:col>
      <xdr:colOff>3175</xdr:colOff>
      <xdr:row>56</xdr:row>
      <xdr:rowOff>163075</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968500" y="96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8152</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4" y="943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146820</xdr:rowOff>
    </xdr:from>
    <xdr:to>
      <xdr:col>1</xdr:col>
      <xdr:colOff>485775</xdr:colOff>
      <xdr:row>57</xdr:row>
      <xdr:rowOff>76970</xdr:rowOff>
    </xdr:to>
    <xdr:sp macro="" textlink="">
      <xdr:nvSpPr>
        <xdr:cNvPr id="131" name="フローチャート : 判断 130">
          <a:extLst>
            <a:ext uri="{FF2B5EF4-FFF2-40B4-BE49-F238E27FC236}">
              <a16:creationId xmlns:a16="http://schemas.microsoft.com/office/drawing/2014/main" id="{00000000-0008-0000-0700-000083000000}"/>
            </a:ext>
          </a:extLst>
        </xdr:cNvPr>
        <xdr:cNvSpPr/>
      </xdr:nvSpPr>
      <xdr:spPr>
        <a:xfrm>
          <a:off x="1079500" y="97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93497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52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157541</xdr:rowOff>
    </xdr:from>
    <xdr:to>
      <xdr:col>6</xdr:col>
      <xdr:colOff>561975</xdr:colOff>
      <xdr:row>54</xdr:row>
      <xdr:rowOff>87691</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4584700" y="924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8968</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09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163,492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17622</xdr:rowOff>
    </xdr:from>
    <xdr:to>
      <xdr:col>5</xdr:col>
      <xdr:colOff>409575</xdr:colOff>
      <xdr:row>55</xdr:row>
      <xdr:rowOff>119222</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3746500" y="944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135749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4" y="922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136,854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170167</xdr:rowOff>
    </xdr:from>
    <xdr:to>
      <xdr:col>4</xdr:col>
      <xdr:colOff>206375</xdr:colOff>
      <xdr:row>57</xdr:row>
      <xdr:rowOff>100317</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2857500" y="977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91444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8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94,335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6368</xdr:rowOff>
    </xdr:from>
    <xdr:to>
      <xdr:col>3</xdr:col>
      <xdr:colOff>3175</xdr:colOff>
      <xdr:row>57</xdr:row>
      <xdr:rowOff>107968</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968500" y="977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99095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87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93,331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129743</xdr:rowOff>
    </xdr:from>
    <xdr:to>
      <xdr:col>1</xdr:col>
      <xdr:colOff>485775</xdr:colOff>
      <xdr:row>58</xdr:row>
      <xdr:rowOff>59893</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1079500" y="99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51020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9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181,834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14288</xdr:rowOff>
    </xdr:from>
    <xdr:to>
      <xdr:col>6</xdr:col>
      <xdr:colOff>510540</xdr:colOff>
      <xdr:row>79</xdr:row>
      <xdr:rowOff>34849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87238"/>
          <a:ext cx="1270" cy="13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38676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8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120,756</a:t>
          </a:r>
          <a:endParaRPr kumimoji="1" lang="ja-JP" altLang="en-US" sz="1000" b="1">
            <a:latin typeface="ＭＳ Ｐゴシック"/>
          </a:endParaRPr>
        </a:p>
      </xdr:txBody>
    </xdr:sp>
    <xdr:clientData/>
  </xdr:oneCellAnchor>
  <xdr:twoCellAnchor>
    <xdr:from>
      <xdr:col>6</xdr:col>
      <xdr:colOff>422275</xdr:colOff>
      <xdr:row>79</xdr:row>
      <xdr:rowOff>34849</xdr:rowOff>
    </xdr:from>
    <xdr:to>
      <xdr:col>6</xdr:col>
      <xdr:colOff>600075</xdr:colOff>
      <xdr:row>79</xdr:row>
      <xdr:rowOff>34849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132415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6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230,375</a:t>
          </a:r>
          <a:endParaRPr kumimoji="1" lang="ja-JP" altLang="en-US" sz="1000" b="1">
            <a:latin typeface="ＭＳ Ｐゴシック"/>
          </a:endParaRPr>
        </a:p>
      </xdr:txBody>
    </xdr:sp>
    <xdr:clientData/>
  </xdr:oneCellAnchor>
  <xdr:twoCellAnchor>
    <xdr:from>
      <xdr:col>6</xdr:col>
      <xdr:colOff>422275</xdr:colOff>
      <xdr:row>71</xdr:row>
      <xdr:rowOff>14288</xdr:rowOff>
    </xdr:from>
    <xdr:to>
      <xdr:col>6</xdr:col>
      <xdr:colOff>600075</xdr:colOff>
      <xdr:row>71</xdr:row>
      <xdr:rowOff>14288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8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34023</xdr:rowOff>
    </xdr:from>
    <xdr:to>
      <xdr:col>6</xdr:col>
      <xdr:colOff>511175</xdr:colOff>
      <xdr:row>76</xdr:row>
      <xdr:rowOff>119951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64223"/>
          <a:ext cx="838200" cy="8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109352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966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166,691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86475</xdr:rowOff>
    </xdr:from>
    <xdr:to>
      <xdr:col>6</xdr:col>
      <xdr:colOff>561975</xdr:colOff>
      <xdr:row>76</xdr:row>
      <xdr:rowOff>16625</xdr:rowOff>
    </xdr:to>
    <xdr:sp macro="" textlink="">
      <xdr:nvSpPr>
        <xdr:cNvPr id="179" name="フローチャート : 判断 178">
          <a:extLst>
            <a:ext uri="{FF2B5EF4-FFF2-40B4-BE49-F238E27FC236}">
              <a16:creationId xmlns:a16="http://schemas.microsoft.com/office/drawing/2014/main" id="{00000000-0008-0000-0700-0000B3000000}"/>
            </a:ext>
          </a:extLst>
        </xdr:cNvPr>
        <xdr:cNvSpPr/>
      </xdr:nvSpPr>
      <xdr:spPr>
        <a:xfrm>
          <a:off x="4584700" y="129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119951</xdr:rowOff>
    </xdr:from>
    <xdr:to>
      <xdr:col>5</xdr:col>
      <xdr:colOff>358775</xdr:colOff>
      <xdr:row>77</xdr:row>
      <xdr:rowOff>55969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50151"/>
          <a:ext cx="889000" cy="10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154215</xdr:rowOff>
    </xdr:from>
    <xdr:to>
      <xdr:col>5</xdr:col>
      <xdr:colOff>409575</xdr:colOff>
      <xdr:row>76</xdr:row>
      <xdr:rowOff>84365</xdr:rowOff>
    </xdr:to>
    <xdr:sp macro="" textlink="">
      <xdr:nvSpPr>
        <xdr:cNvPr id="181" name="フローチャート : 判断 180">
          <a:extLst>
            <a:ext uri="{FF2B5EF4-FFF2-40B4-BE49-F238E27FC236}">
              <a16:creationId xmlns:a16="http://schemas.microsoft.com/office/drawing/2014/main" id="{00000000-0008-0000-0700-0000B5000000}"/>
            </a:ext>
          </a:extLst>
        </xdr:cNvPr>
        <xdr:cNvSpPr/>
      </xdr:nvSpPr>
      <xdr:spPr>
        <a:xfrm>
          <a:off x="3746500" y="1301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100893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4" y="12788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55969</xdr:rowOff>
    </xdr:from>
    <xdr:to>
      <xdr:col>4</xdr:col>
      <xdr:colOff>155575</xdr:colOff>
      <xdr:row>77</xdr:row>
      <xdr:rowOff>121196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57619"/>
          <a:ext cx="889000" cy="6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44907</xdr:rowOff>
    </xdr:from>
    <xdr:to>
      <xdr:col>4</xdr:col>
      <xdr:colOff>206375</xdr:colOff>
      <xdr:row>76</xdr:row>
      <xdr:rowOff>146507</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2857500" y="1307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163034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4" y="1285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121196</xdr:rowOff>
    </xdr:from>
    <xdr:to>
      <xdr:col>2</xdr:col>
      <xdr:colOff>638175</xdr:colOff>
      <xdr:row>78</xdr:row>
      <xdr:rowOff>134962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22846"/>
          <a:ext cx="889000" cy="18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141021</xdr:rowOff>
    </xdr:from>
    <xdr:to>
      <xdr:col>3</xdr:col>
      <xdr:colOff>3175</xdr:colOff>
      <xdr:row>77</xdr:row>
      <xdr:rowOff>71171</xdr:rowOff>
    </xdr:to>
    <xdr:sp macro="" textlink="">
      <xdr:nvSpPr>
        <xdr:cNvPr id="187" name="フローチャート : 判断 186">
          <a:extLst>
            <a:ext uri="{FF2B5EF4-FFF2-40B4-BE49-F238E27FC236}">
              <a16:creationId xmlns:a16="http://schemas.microsoft.com/office/drawing/2014/main" id="{00000000-0008-0000-0700-0000BB000000}"/>
            </a:ext>
          </a:extLst>
        </xdr:cNvPr>
        <xdr:cNvSpPr/>
      </xdr:nvSpPr>
      <xdr:spPr>
        <a:xfrm>
          <a:off x="1968500" y="1317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87698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4" y="1294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76657</xdr:rowOff>
    </xdr:from>
    <xdr:to>
      <xdr:col>1</xdr:col>
      <xdr:colOff>485775</xdr:colOff>
      <xdr:row>78</xdr:row>
      <xdr:rowOff>6807</xdr:rowOff>
    </xdr:to>
    <xdr:sp macro="" textlink="">
      <xdr:nvSpPr>
        <xdr:cNvPr id="189" name="フローチャート : 判断 188">
          <a:extLst>
            <a:ext uri="{FF2B5EF4-FFF2-40B4-BE49-F238E27FC236}">
              <a16:creationId xmlns:a16="http://schemas.microsoft.com/office/drawing/2014/main" id="{00000000-0008-0000-0700-0000BD000000}"/>
            </a:ext>
          </a:extLst>
        </xdr:cNvPr>
        <xdr:cNvSpPr/>
      </xdr:nvSpPr>
      <xdr:spPr>
        <a:xfrm>
          <a:off x="1079500" y="1327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23334</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4" y="1305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154673</xdr:rowOff>
    </xdr:from>
    <xdr:to>
      <xdr:col>6</xdr:col>
      <xdr:colOff>561975</xdr:colOff>
      <xdr:row>76</xdr:row>
      <xdr:rowOff>84823</xdr:rowOff>
    </xdr:to>
    <xdr:sp macro="" textlink="">
      <xdr:nvSpPr>
        <xdr:cNvPr id="196" name="円/楕円 195">
          <a:extLst>
            <a:ext uri="{FF2B5EF4-FFF2-40B4-BE49-F238E27FC236}">
              <a16:creationId xmlns:a16="http://schemas.microsoft.com/office/drawing/2014/main" id="{00000000-0008-0000-0700-0000C4000000}"/>
            </a:ext>
          </a:extLst>
        </xdr:cNvPr>
        <xdr:cNvSpPr/>
      </xdr:nvSpPr>
      <xdr:spPr>
        <a:xfrm>
          <a:off x="4584700" y="130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133100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91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161,321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69151</xdr:rowOff>
    </xdr:from>
    <xdr:to>
      <xdr:col>5</xdr:col>
      <xdr:colOff>409575</xdr:colOff>
      <xdr:row>76</xdr:row>
      <xdr:rowOff>170751</xdr:rowOff>
    </xdr:to>
    <xdr:sp macro="" textlink="">
      <xdr:nvSpPr>
        <xdr:cNvPr id="198" name="円/楕円 197">
          <a:extLst>
            <a:ext uri="{FF2B5EF4-FFF2-40B4-BE49-F238E27FC236}">
              <a16:creationId xmlns:a16="http://schemas.microsoft.com/office/drawing/2014/main" id="{00000000-0008-0000-0700-0000C6000000}"/>
            </a:ext>
          </a:extLst>
        </xdr:cNvPr>
        <xdr:cNvSpPr/>
      </xdr:nvSpPr>
      <xdr:spPr>
        <a:xfrm>
          <a:off x="3746500" y="1309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161878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4" y="13192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154,555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5169</xdr:rowOff>
    </xdr:from>
    <xdr:to>
      <xdr:col>4</xdr:col>
      <xdr:colOff>206375</xdr:colOff>
      <xdr:row>77</xdr:row>
      <xdr:rowOff>106769</xdr:rowOff>
    </xdr:to>
    <xdr:sp macro="" textlink="">
      <xdr:nvSpPr>
        <xdr:cNvPr id="200" name="円/楕円 199">
          <a:extLst>
            <a:ext uri="{FF2B5EF4-FFF2-40B4-BE49-F238E27FC236}">
              <a16:creationId xmlns:a16="http://schemas.microsoft.com/office/drawing/2014/main" id="{00000000-0008-0000-0700-0000C8000000}"/>
            </a:ext>
          </a:extLst>
        </xdr:cNvPr>
        <xdr:cNvSpPr/>
      </xdr:nvSpPr>
      <xdr:spPr>
        <a:xfrm>
          <a:off x="2857500" y="132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97896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4" y="1329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146,093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70396</xdr:rowOff>
    </xdr:from>
    <xdr:to>
      <xdr:col>3</xdr:col>
      <xdr:colOff>3175</xdr:colOff>
      <xdr:row>78</xdr:row>
      <xdr:rowOff>546</xdr:rowOff>
    </xdr:to>
    <xdr:sp macro="" textlink="">
      <xdr:nvSpPr>
        <xdr:cNvPr id="202" name="円/楕円 201">
          <a:extLst>
            <a:ext uri="{FF2B5EF4-FFF2-40B4-BE49-F238E27FC236}">
              <a16:creationId xmlns:a16="http://schemas.microsoft.com/office/drawing/2014/main" id="{00000000-0008-0000-0700-0000CA000000}"/>
            </a:ext>
          </a:extLst>
        </xdr:cNvPr>
        <xdr:cNvSpPr/>
      </xdr:nvSpPr>
      <xdr:spPr>
        <a:xfrm>
          <a:off x="1968500" y="1327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163123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4" y="1336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140,957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84162</xdr:rowOff>
    </xdr:from>
    <xdr:to>
      <xdr:col>1</xdr:col>
      <xdr:colOff>485775</xdr:colOff>
      <xdr:row>79</xdr:row>
      <xdr:rowOff>14312</xdr:rowOff>
    </xdr:to>
    <xdr:sp macro="" textlink="">
      <xdr:nvSpPr>
        <xdr:cNvPr id="204" name="円/楕円 203">
          <a:extLst>
            <a:ext uri="{FF2B5EF4-FFF2-40B4-BE49-F238E27FC236}">
              <a16:creationId xmlns:a16="http://schemas.microsoft.com/office/drawing/2014/main" id="{00000000-0008-0000-0700-0000CC000000}"/>
            </a:ext>
          </a:extLst>
        </xdr:cNvPr>
        <xdr:cNvSpPr/>
      </xdr:nvSpPr>
      <xdr:spPr>
        <a:xfrm>
          <a:off x="1079500" y="1345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5439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4" y="1354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41630</xdr:rowOff>
    </xdr:from>
    <xdr:to>
      <xdr:col>6</xdr:col>
      <xdr:colOff>510540</xdr:colOff>
      <xdr:row>97</xdr:row>
      <xdr:rowOff>113436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72130"/>
          <a:ext cx="1270" cy="12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117263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4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21,568</a:t>
          </a:r>
          <a:endParaRPr kumimoji="1" lang="ja-JP" altLang="en-US" sz="1000" b="1">
            <a:latin typeface="ＭＳ Ｐゴシック"/>
          </a:endParaRPr>
        </a:p>
      </xdr:txBody>
    </xdr:sp>
    <xdr:clientData/>
  </xdr:oneCellAnchor>
  <xdr:twoCellAnchor>
    <xdr:from>
      <xdr:col>6</xdr:col>
      <xdr:colOff>422275</xdr:colOff>
      <xdr:row>97</xdr:row>
      <xdr:rowOff>113436</xdr:rowOff>
    </xdr:from>
    <xdr:to>
      <xdr:col>6</xdr:col>
      <xdr:colOff>600075</xdr:colOff>
      <xdr:row>97</xdr:row>
      <xdr:rowOff>113436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4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159757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4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121,722</a:t>
          </a:r>
          <a:endParaRPr kumimoji="1" lang="ja-JP" altLang="en-US" sz="1000" b="1">
            <a:latin typeface="ＭＳ Ｐゴシック"/>
          </a:endParaRPr>
        </a:p>
      </xdr:txBody>
    </xdr:sp>
    <xdr:clientData/>
  </xdr:oneCellAnchor>
  <xdr:twoCellAnchor>
    <xdr:from>
      <xdr:col>6</xdr:col>
      <xdr:colOff>422275</xdr:colOff>
      <xdr:row>90</xdr:row>
      <xdr:rowOff>41630</xdr:rowOff>
    </xdr:from>
    <xdr:to>
      <xdr:col>6</xdr:col>
      <xdr:colOff>600075</xdr:colOff>
      <xdr:row>90</xdr:row>
      <xdr:rowOff>41630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31965</xdr:rowOff>
    </xdr:from>
    <xdr:to>
      <xdr:col>6</xdr:col>
      <xdr:colOff>511175</xdr:colOff>
      <xdr:row>97</xdr:row>
      <xdr:rowOff>46177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62615"/>
          <a:ext cx="838200" cy="1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162856</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107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139979</xdr:rowOff>
    </xdr:from>
    <xdr:to>
      <xdr:col>6</xdr:col>
      <xdr:colOff>561975</xdr:colOff>
      <xdr:row>95</xdr:row>
      <xdr:rowOff>70129</xdr:rowOff>
    </xdr:to>
    <xdr:sp macro="" textlink="">
      <xdr:nvSpPr>
        <xdr:cNvPr id="236" name="フローチャート : 判断 235">
          <a:extLst>
            <a:ext uri="{FF2B5EF4-FFF2-40B4-BE49-F238E27FC236}">
              <a16:creationId xmlns:a16="http://schemas.microsoft.com/office/drawing/2014/main" id="{00000000-0008-0000-0700-0000EC000000}"/>
            </a:ext>
          </a:extLst>
        </xdr:cNvPr>
        <xdr:cNvSpPr/>
      </xdr:nvSpPr>
      <xdr:spPr>
        <a:xfrm>
          <a:off x="4584700" y="1625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7620</xdr:rowOff>
    </xdr:from>
    <xdr:to>
      <xdr:col>5</xdr:col>
      <xdr:colOff>358775</xdr:colOff>
      <xdr:row>97</xdr:row>
      <xdr:rowOff>46177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638270"/>
          <a:ext cx="8890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139612</xdr:rowOff>
    </xdr:from>
    <xdr:to>
      <xdr:col>5</xdr:col>
      <xdr:colOff>409575</xdr:colOff>
      <xdr:row>95</xdr:row>
      <xdr:rowOff>69762</xdr:rowOff>
    </xdr:to>
    <xdr:sp macro="" textlink="">
      <xdr:nvSpPr>
        <xdr:cNvPr id="238" name="フローチャート : 判断 237">
          <a:extLst>
            <a:ext uri="{FF2B5EF4-FFF2-40B4-BE49-F238E27FC236}">
              <a16:creationId xmlns:a16="http://schemas.microsoft.com/office/drawing/2014/main" id="{00000000-0008-0000-0700-0000EE000000}"/>
            </a:ext>
          </a:extLst>
        </xdr:cNvPr>
        <xdr:cNvSpPr/>
      </xdr:nvSpPr>
      <xdr:spPr>
        <a:xfrm>
          <a:off x="37465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86289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0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7620</xdr:rowOff>
    </xdr:from>
    <xdr:to>
      <xdr:col>4</xdr:col>
      <xdr:colOff>155575</xdr:colOff>
      <xdr:row>97</xdr:row>
      <xdr:rowOff>39573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638270"/>
          <a:ext cx="889000" cy="3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22403</xdr:rowOff>
    </xdr:from>
    <xdr:to>
      <xdr:col>4</xdr:col>
      <xdr:colOff>206375</xdr:colOff>
      <xdr:row>95</xdr:row>
      <xdr:rowOff>124003</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2857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140530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08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39345</xdr:rowOff>
    </xdr:from>
    <xdr:to>
      <xdr:col>2</xdr:col>
      <xdr:colOff>638175</xdr:colOff>
      <xdr:row>97</xdr:row>
      <xdr:rowOff>39573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669995"/>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6795</xdr:rowOff>
    </xdr:from>
    <xdr:to>
      <xdr:col>3</xdr:col>
      <xdr:colOff>3175</xdr:colOff>
      <xdr:row>95</xdr:row>
      <xdr:rowOff>108395</xdr:rowOff>
    </xdr:to>
    <xdr:sp macro="" textlink="">
      <xdr:nvSpPr>
        <xdr:cNvPr id="244" name="フローチャート : 判断 243">
          <a:extLst>
            <a:ext uri="{FF2B5EF4-FFF2-40B4-BE49-F238E27FC236}">
              <a16:creationId xmlns:a16="http://schemas.microsoft.com/office/drawing/2014/main" id="{00000000-0008-0000-0700-0000F4000000}"/>
            </a:ext>
          </a:extLst>
        </xdr:cNvPr>
        <xdr:cNvSpPr/>
      </xdr:nvSpPr>
      <xdr:spPr>
        <a:xfrm>
          <a:off x="1968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124922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0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16230</xdr:rowOff>
    </xdr:from>
    <xdr:to>
      <xdr:col>1</xdr:col>
      <xdr:colOff>485775</xdr:colOff>
      <xdr:row>95</xdr:row>
      <xdr:rowOff>117830</xdr:rowOff>
    </xdr:to>
    <xdr:sp macro="" textlink="">
      <xdr:nvSpPr>
        <xdr:cNvPr id="246" name="フローチャート : 判断 245">
          <a:extLst>
            <a:ext uri="{FF2B5EF4-FFF2-40B4-BE49-F238E27FC236}">
              <a16:creationId xmlns:a16="http://schemas.microsoft.com/office/drawing/2014/main" id="{00000000-0008-0000-0700-0000F6000000}"/>
            </a:ext>
          </a:extLst>
        </xdr:cNvPr>
        <xdr:cNvSpPr/>
      </xdr:nvSpPr>
      <xdr:spPr>
        <a:xfrm>
          <a:off x="1079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134357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07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152615</xdr:rowOff>
    </xdr:from>
    <xdr:to>
      <xdr:col>6</xdr:col>
      <xdr:colOff>561975</xdr:colOff>
      <xdr:row>97</xdr:row>
      <xdr:rowOff>82765</xdr:rowOff>
    </xdr:to>
    <xdr:sp macro="" textlink="">
      <xdr:nvSpPr>
        <xdr:cNvPr id="253" name="円/楕円 252">
          <a:extLst>
            <a:ext uri="{FF2B5EF4-FFF2-40B4-BE49-F238E27FC236}">
              <a16:creationId xmlns:a16="http://schemas.microsoft.com/office/drawing/2014/main" id="{00000000-0008-0000-0700-0000FD000000}"/>
            </a:ext>
          </a:extLst>
        </xdr:cNvPr>
        <xdr:cNvSpPr/>
      </xdr:nvSpPr>
      <xdr:spPr>
        <a:xfrm>
          <a:off x="4584700" y="1661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67542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2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27,983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166827</xdr:rowOff>
    </xdr:from>
    <xdr:to>
      <xdr:col>5</xdr:col>
      <xdr:colOff>409575</xdr:colOff>
      <xdr:row>97</xdr:row>
      <xdr:rowOff>96977</xdr:rowOff>
    </xdr:to>
    <xdr:sp macro="" textlink="">
      <xdr:nvSpPr>
        <xdr:cNvPr id="255" name="円/楕円 254">
          <a:extLst>
            <a:ext uri="{FF2B5EF4-FFF2-40B4-BE49-F238E27FC236}">
              <a16:creationId xmlns:a16="http://schemas.microsoft.com/office/drawing/2014/main" id="{00000000-0008-0000-0700-0000FF000000}"/>
            </a:ext>
          </a:extLst>
        </xdr:cNvPr>
        <xdr:cNvSpPr/>
      </xdr:nvSpPr>
      <xdr:spPr>
        <a:xfrm>
          <a:off x="3746500" y="1662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88104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71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26,864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128270</xdr:rowOff>
    </xdr:from>
    <xdr:to>
      <xdr:col>4</xdr:col>
      <xdr:colOff>206375</xdr:colOff>
      <xdr:row>97</xdr:row>
      <xdr:rowOff>58420</xdr:rowOff>
    </xdr:to>
    <xdr:sp macro="" textlink="">
      <xdr:nvSpPr>
        <xdr:cNvPr id="257" name="円/楕円 256">
          <a:extLst>
            <a:ext uri="{FF2B5EF4-FFF2-40B4-BE49-F238E27FC236}">
              <a16:creationId xmlns:a16="http://schemas.microsoft.com/office/drawing/2014/main" id="{00000000-0008-0000-0700-000001010000}"/>
            </a:ext>
          </a:extLst>
        </xdr:cNvPr>
        <xdr:cNvSpPr/>
      </xdr:nvSpPr>
      <xdr:spPr>
        <a:xfrm>
          <a:off x="2857500" y="1658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49547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68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29,900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160223</xdr:rowOff>
    </xdr:from>
    <xdr:to>
      <xdr:col>3</xdr:col>
      <xdr:colOff>3175</xdr:colOff>
      <xdr:row>97</xdr:row>
      <xdr:rowOff>90373</xdr:rowOff>
    </xdr:to>
    <xdr:sp macro="" textlink="">
      <xdr:nvSpPr>
        <xdr:cNvPr id="259" name="円/楕円 258">
          <a:extLst>
            <a:ext uri="{FF2B5EF4-FFF2-40B4-BE49-F238E27FC236}">
              <a16:creationId xmlns:a16="http://schemas.microsoft.com/office/drawing/2014/main" id="{00000000-0008-0000-0700-000003010000}"/>
            </a:ext>
          </a:extLst>
        </xdr:cNvPr>
        <xdr:cNvSpPr/>
      </xdr:nvSpPr>
      <xdr:spPr>
        <a:xfrm>
          <a:off x="1968500" y="166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81500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71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27,384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159995</xdr:rowOff>
    </xdr:from>
    <xdr:to>
      <xdr:col>1</xdr:col>
      <xdr:colOff>485775</xdr:colOff>
      <xdr:row>97</xdr:row>
      <xdr:rowOff>90145</xdr:rowOff>
    </xdr:to>
    <xdr:sp macro="" textlink="">
      <xdr:nvSpPr>
        <xdr:cNvPr id="261" name="円/楕円 260">
          <a:extLst>
            <a:ext uri="{FF2B5EF4-FFF2-40B4-BE49-F238E27FC236}">
              <a16:creationId xmlns:a16="http://schemas.microsoft.com/office/drawing/2014/main" id="{00000000-0008-0000-0700-000005010000}"/>
            </a:ext>
          </a:extLst>
        </xdr:cNvPr>
        <xdr:cNvSpPr/>
      </xdr:nvSpPr>
      <xdr:spPr>
        <a:xfrm>
          <a:off x="1079500" y="1661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81272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7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104267</xdr:rowOff>
    </xdr:from>
    <xdr:to>
      <xdr:col>15</xdr:col>
      <xdr:colOff>180340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47767"/>
          <a:ext cx="1270" cy="148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50944</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2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3,893</a:t>
          </a:r>
          <a:endParaRPr kumimoji="1" lang="ja-JP" altLang="en-US" sz="1000" b="1">
            <a:latin typeface="ＭＳ Ｐゴシック"/>
          </a:endParaRPr>
        </a:p>
      </xdr:txBody>
    </xdr:sp>
    <xdr:clientData/>
  </xdr:oneCellAnchor>
  <xdr:twoCellAnchor>
    <xdr:from>
      <xdr:col>15</xdr:col>
      <xdr:colOff>92075</xdr:colOff>
      <xdr:row>30</xdr:row>
      <xdr:rowOff>104267</xdr:rowOff>
    </xdr:from>
    <xdr:to>
      <xdr:col>15</xdr:col>
      <xdr:colOff>269875</xdr:colOff>
      <xdr:row>30</xdr:row>
      <xdr:rowOff>104267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4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163703</xdr:rowOff>
    </xdr:from>
    <xdr:to>
      <xdr:col>15</xdr:col>
      <xdr:colOff>180975</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335903"/>
          <a:ext cx="838200" cy="39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127398</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995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104521</xdr:rowOff>
    </xdr:from>
    <xdr:to>
      <xdr:col>15</xdr:col>
      <xdr:colOff>231775</xdr:colOff>
      <xdr:row>38</xdr:row>
      <xdr:rowOff>34671</xdr:rowOff>
    </xdr:to>
    <xdr:sp macro="" textlink="">
      <xdr:nvSpPr>
        <xdr:cNvPr id="293" name="フローチャート : 判断 292">
          <a:extLst>
            <a:ext uri="{FF2B5EF4-FFF2-40B4-BE49-F238E27FC236}">
              <a16:creationId xmlns:a16="http://schemas.microsoft.com/office/drawing/2014/main" id="{00000000-0008-0000-0700-000025010000}"/>
            </a:ext>
          </a:extLst>
        </xdr:cNvPr>
        <xdr:cNvSpPr/>
      </xdr:nvSpPr>
      <xdr:spPr>
        <a:xfrm>
          <a:off x="104267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125222</xdr:rowOff>
    </xdr:from>
    <xdr:to>
      <xdr:col>14</xdr:col>
      <xdr:colOff>28575</xdr:colOff>
      <xdr:row>36</xdr:row>
      <xdr:rowOff>163703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125972"/>
          <a:ext cx="889000" cy="20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30607</xdr:rowOff>
    </xdr:from>
    <xdr:to>
      <xdr:col>14</xdr:col>
      <xdr:colOff>79375</xdr:colOff>
      <xdr:row>37</xdr:row>
      <xdr:rowOff>132207</xdr:rowOff>
    </xdr:to>
    <xdr:sp macro="" textlink="">
      <xdr:nvSpPr>
        <xdr:cNvPr id="295" name="フローチャート : 判断 294">
          <a:extLst>
            <a:ext uri="{FF2B5EF4-FFF2-40B4-BE49-F238E27FC236}">
              <a16:creationId xmlns:a16="http://schemas.microsoft.com/office/drawing/2014/main" id="{00000000-0008-0000-0700-000027010000}"/>
            </a:ext>
          </a:extLst>
        </xdr:cNvPr>
        <xdr:cNvSpPr/>
      </xdr:nvSpPr>
      <xdr:spPr>
        <a:xfrm>
          <a:off x="9588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123334</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466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47879</xdr:rowOff>
    </xdr:from>
    <xdr:to>
      <xdr:col>12</xdr:col>
      <xdr:colOff>511175</xdr:colOff>
      <xdr:row>35</xdr:row>
      <xdr:rowOff>125222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5877179"/>
          <a:ext cx="889000" cy="24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160909</xdr:rowOff>
    </xdr:from>
    <xdr:to>
      <xdr:col>12</xdr:col>
      <xdr:colOff>561975</xdr:colOff>
      <xdr:row>36</xdr:row>
      <xdr:rowOff>91059</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8699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82186</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7" y="625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47879</xdr:rowOff>
    </xdr:from>
    <xdr:to>
      <xdr:col>11</xdr:col>
      <xdr:colOff>307975</xdr:colOff>
      <xdr:row>36</xdr:row>
      <xdr:rowOff>9779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5877179"/>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125476</xdr:rowOff>
    </xdr:from>
    <xdr:to>
      <xdr:col>11</xdr:col>
      <xdr:colOff>358775</xdr:colOff>
      <xdr:row>35</xdr:row>
      <xdr:rowOff>55626</xdr:rowOff>
    </xdr:to>
    <xdr:sp macro="" textlink="">
      <xdr:nvSpPr>
        <xdr:cNvPr id="301" name="フローチャート : 判断 300">
          <a:extLst>
            <a:ext uri="{FF2B5EF4-FFF2-40B4-BE49-F238E27FC236}">
              <a16:creationId xmlns:a16="http://schemas.microsoft.com/office/drawing/2014/main" id="{00000000-0008-0000-0700-00002D010000}"/>
            </a:ext>
          </a:extLst>
        </xdr:cNvPr>
        <xdr:cNvSpPr/>
      </xdr:nvSpPr>
      <xdr:spPr>
        <a:xfrm>
          <a:off x="7810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46753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7"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149860</xdr:rowOff>
    </xdr:from>
    <xdr:to>
      <xdr:col>10</xdr:col>
      <xdr:colOff>155575</xdr:colOff>
      <xdr:row>33</xdr:row>
      <xdr:rowOff>80010</xdr:rowOff>
    </xdr:to>
    <xdr:sp macro="" textlink="">
      <xdr:nvSpPr>
        <xdr:cNvPr id="303" name="フローチャート : 判断 302">
          <a:extLst>
            <a:ext uri="{FF2B5EF4-FFF2-40B4-BE49-F238E27FC236}">
              <a16:creationId xmlns:a16="http://schemas.microsoft.com/office/drawing/2014/main" id="{00000000-0008-0000-0700-00002F010000}"/>
            </a:ext>
          </a:extLst>
        </xdr:cNvPr>
        <xdr:cNvSpPr/>
      </xdr:nvSpPr>
      <xdr:spPr>
        <a:xfrm>
          <a:off x="6921500" y="56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96537</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7" y="541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0" name="円/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112903</xdr:rowOff>
    </xdr:from>
    <xdr:to>
      <xdr:col>14</xdr:col>
      <xdr:colOff>79375</xdr:colOff>
      <xdr:row>37</xdr:row>
      <xdr:rowOff>43053</xdr:rowOff>
    </xdr:to>
    <xdr:sp macro="" textlink="">
      <xdr:nvSpPr>
        <xdr:cNvPr id="312" name="円/楕円 311">
          <a:extLst>
            <a:ext uri="{FF2B5EF4-FFF2-40B4-BE49-F238E27FC236}">
              <a16:creationId xmlns:a16="http://schemas.microsoft.com/office/drawing/2014/main" id="{00000000-0008-0000-0700-000038010000}"/>
            </a:ext>
          </a:extLst>
        </xdr:cNvPr>
        <xdr:cNvSpPr/>
      </xdr:nvSpPr>
      <xdr:spPr>
        <a:xfrm>
          <a:off x="9588500" y="62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59580</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7" y="606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74422</xdr:rowOff>
    </xdr:from>
    <xdr:to>
      <xdr:col>12</xdr:col>
      <xdr:colOff>561975</xdr:colOff>
      <xdr:row>36</xdr:row>
      <xdr:rowOff>4572</xdr:rowOff>
    </xdr:to>
    <xdr:sp macro="" textlink="">
      <xdr:nvSpPr>
        <xdr:cNvPr id="314" name="円/楕円 313">
          <a:extLst>
            <a:ext uri="{FF2B5EF4-FFF2-40B4-BE49-F238E27FC236}">
              <a16:creationId xmlns:a16="http://schemas.microsoft.com/office/drawing/2014/main" id="{00000000-0008-0000-0700-00003A010000}"/>
            </a:ext>
          </a:extLst>
        </xdr:cNvPr>
        <xdr:cNvSpPr/>
      </xdr:nvSpPr>
      <xdr:spPr>
        <a:xfrm>
          <a:off x="8699500" y="60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21099</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7" y="585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168529</xdr:rowOff>
    </xdr:from>
    <xdr:to>
      <xdr:col>11</xdr:col>
      <xdr:colOff>358775</xdr:colOff>
      <xdr:row>34</xdr:row>
      <xdr:rowOff>98679</xdr:rowOff>
    </xdr:to>
    <xdr:sp macro="" textlink="">
      <xdr:nvSpPr>
        <xdr:cNvPr id="316" name="円/楕円 315">
          <a:extLst>
            <a:ext uri="{FF2B5EF4-FFF2-40B4-BE49-F238E27FC236}">
              <a16:creationId xmlns:a16="http://schemas.microsoft.com/office/drawing/2014/main" id="{00000000-0008-0000-0700-00003C010000}"/>
            </a:ext>
          </a:extLst>
        </xdr:cNvPr>
        <xdr:cNvSpPr/>
      </xdr:nvSpPr>
      <xdr:spPr>
        <a:xfrm>
          <a:off x="7810500" y="582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115206</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7" y="560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130429</xdr:rowOff>
    </xdr:from>
    <xdr:to>
      <xdr:col>10</xdr:col>
      <xdr:colOff>155575</xdr:colOff>
      <xdr:row>36</xdr:row>
      <xdr:rowOff>60579</xdr:rowOff>
    </xdr:to>
    <xdr:sp macro="" textlink="">
      <xdr:nvSpPr>
        <xdr:cNvPr id="318" name="円/楕円 317">
          <a:extLst>
            <a:ext uri="{FF2B5EF4-FFF2-40B4-BE49-F238E27FC236}">
              <a16:creationId xmlns:a16="http://schemas.microsoft.com/office/drawing/2014/main" id="{00000000-0008-0000-0700-00003E010000}"/>
            </a:ext>
          </a:extLst>
        </xdr:cNvPr>
        <xdr:cNvSpPr/>
      </xdr:nvSpPr>
      <xdr:spPr>
        <a:xfrm>
          <a:off x="6921500" y="613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51706</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7" y="622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154655</xdr:rowOff>
    </xdr:from>
    <xdr:to>
      <xdr:col>15</xdr:col>
      <xdr:colOff>180340</xdr:colOff>
      <xdr:row>58</xdr:row>
      <xdr:rowOff>62607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27155"/>
          <a:ext cx="1270" cy="1279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66434</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1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16,862</a:t>
          </a:r>
          <a:endParaRPr kumimoji="1" lang="ja-JP" altLang="en-US" sz="1000" b="1">
            <a:latin typeface="ＭＳ Ｐゴシック"/>
          </a:endParaRPr>
        </a:p>
      </xdr:txBody>
    </xdr:sp>
    <xdr:clientData/>
  </xdr:oneCellAnchor>
  <xdr:twoCellAnchor>
    <xdr:from>
      <xdr:col>15</xdr:col>
      <xdr:colOff>92075</xdr:colOff>
      <xdr:row>58</xdr:row>
      <xdr:rowOff>62607</xdr:rowOff>
    </xdr:from>
    <xdr:to>
      <xdr:col>15</xdr:col>
      <xdr:colOff>269875</xdr:colOff>
      <xdr:row>58</xdr:row>
      <xdr:rowOff>62607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0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101332</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0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296,729</a:t>
          </a:r>
          <a:endParaRPr kumimoji="1" lang="ja-JP" altLang="en-US" sz="1000" b="1">
            <a:latin typeface="ＭＳ Ｐゴシック"/>
          </a:endParaRPr>
        </a:p>
      </xdr:txBody>
    </xdr:sp>
    <xdr:clientData/>
  </xdr:oneCellAnchor>
  <xdr:twoCellAnchor>
    <xdr:from>
      <xdr:col>15</xdr:col>
      <xdr:colOff>92075</xdr:colOff>
      <xdr:row>50</xdr:row>
      <xdr:rowOff>154655</xdr:rowOff>
    </xdr:from>
    <xdr:to>
      <xdr:col>15</xdr:col>
      <xdr:colOff>269875</xdr:colOff>
      <xdr:row>50</xdr:row>
      <xdr:rowOff>154655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2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158624</xdr:rowOff>
    </xdr:from>
    <xdr:to>
      <xdr:col>15</xdr:col>
      <xdr:colOff>180975</xdr:colOff>
      <xdr:row>57</xdr:row>
      <xdr:rowOff>161015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31274"/>
          <a:ext cx="838200" cy="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10750</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11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59,597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159323</xdr:rowOff>
    </xdr:from>
    <xdr:to>
      <xdr:col>15</xdr:col>
      <xdr:colOff>231775</xdr:colOff>
      <xdr:row>57</xdr:row>
      <xdr:rowOff>89473</xdr:rowOff>
    </xdr:to>
    <xdr:sp macro="" textlink="">
      <xdr:nvSpPr>
        <xdr:cNvPr id="348" name="フローチャート : 判断 347">
          <a:extLst>
            <a:ext uri="{FF2B5EF4-FFF2-40B4-BE49-F238E27FC236}">
              <a16:creationId xmlns:a16="http://schemas.microsoft.com/office/drawing/2014/main" id="{00000000-0008-0000-0700-00005C010000}"/>
            </a:ext>
          </a:extLst>
        </xdr:cNvPr>
        <xdr:cNvSpPr/>
      </xdr:nvSpPr>
      <xdr:spPr>
        <a:xfrm>
          <a:off x="104267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19593</xdr:rowOff>
    </xdr:from>
    <xdr:to>
      <xdr:col>14</xdr:col>
      <xdr:colOff>28575</xdr:colOff>
      <xdr:row>57</xdr:row>
      <xdr:rowOff>161015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620793"/>
          <a:ext cx="889000" cy="31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148665</xdr:rowOff>
    </xdr:from>
    <xdr:to>
      <xdr:col>14</xdr:col>
      <xdr:colOff>79375</xdr:colOff>
      <xdr:row>57</xdr:row>
      <xdr:rowOff>78815</xdr:rowOff>
    </xdr:to>
    <xdr:sp macro="" textlink="">
      <xdr:nvSpPr>
        <xdr:cNvPr id="350" name="フローチャート : 判断 349">
          <a:extLst>
            <a:ext uri="{FF2B5EF4-FFF2-40B4-BE49-F238E27FC236}">
              <a16:creationId xmlns:a16="http://schemas.microsoft.com/office/drawing/2014/main" id="{00000000-0008-0000-0700-00005E010000}"/>
            </a:ext>
          </a:extLst>
        </xdr:cNvPr>
        <xdr:cNvSpPr/>
      </xdr:nvSpPr>
      <xdr:spPr>
        <a:xfrm>
          <a:off x="9588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95342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52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19593</xdr:rowOff>
    </xdr:from>
    <xdr:to>
      <xdr:col>12</xdr:col>
      <xdr:colOff>511175</xdr:colOff>
      <xdr:row>57</xdr:row>
      <xdr:rowOff>133048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620793"/>
          <a:ext cx="889000" cy="28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171278</xdr:rowOff>
    </xdr:from>
    <xdr:to>
      <xdr:col>12</xdr:col>
      <xdr:colOff>561975</xdr:colOff>
      <xdr:row>57</xdr:row>
      <xdr:rowOff>101428</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8699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92555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8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110124</xdr:rowOff>
    </xdr:from>
    <xdr:to>
      <xdr:col>11</xdr:col>
      <xdr:colOff>307975</xdr:colOff>
      <xdr:row>57</xdr:row>
      <xdr:rowOff>133048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882774"/>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13302</xdr:rowOff>
    </xdr:from>
    <xdr:to>
      <xdr:col>11</xdr:col>
      <xdr:colOff>358775</xdr:colOff>
      <xdr:row>57</xdr:row>
      <xdr:rowOff>114902</xdr:rowOff>
    </xdr:to>
    <xdr:sp macro="" textlink="">
      <xdr:nvSpPr>
        <xdr:cNvPr id="356" name="フローチャート : 判断 355">
          <a:extLst>
            <a:ext uri="{FF2B5EF4-FFF2-40B4-BE49-F238E27FC236}">
              <a16:creationId xmlns:a16="http://schemas.microsoft.com/office/drawing/2014/main" id="{00000000-0008-0000-0700-000064010000}"/>
            </a:ext>
          </a:extLst>
        </xdr:cNvPr>
        <xdr:cNvSpPr/>
      </xdr:nvSpPr>
      <xdr:spPr>
        <a:xfrm>
          <a:off x="7810500" y="97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131429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5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35495</xdr:rowOff>
    </xdr:from>
    <xdr:to>
      <xdr:col>10</xdr:col>
      <xdr:colOff>155575</xdr:colOff>
      <xdr:row>57</xdr:row>
      <xdr:rowOff>137095</xdr:rowOff>
    </xdr:to>
    <xdr:sp macro="" textlink="">
      <xdr:nvSpPr>
        <xdr:cNvPr id="358" name="フローチャート : 判断 357">
          <a:extLst>
            <a:ext uri="{FF2B5EF4-FFF2-40B4-BE49-F238E27FC236}">
              <a16:creationId xmlns:a16="http://schemas.microsoft.com/office/drawing/2014/main" id="{00000000-0008-0000-0700-000066010000}"/>
            </a:ext>
          </a:extLst>
        </xdr:cNvPr>
        <xdr:cNvSpPr/>
      </xdr:nvSpPr>
      <xdr:spPr>
        <a:xfrm>
          <a:off x="6921500" y="980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153622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5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107824</xdr:rowOff>
    </xdr:from>
    <xdr:to>
      <xdr:col>15</xdr:col>
      <xdr:colOff>231775</xdr:colOff>
      <xdr:row>58</xdr:row>
      <xdr:rowOff>37974</xdr:rowOff>
    </xdr:to>
    <xdr:sp macro="" textlink="">
      <xdr:nvSpPr>
        <xdr:cNvPr id="365" name="円/楕円 364">
          <a:extLst>
            <a:ext uri="{FF2B5EF4-FFF2-40B4-BE49-F238E27FC236}">
              <a16:creationId xmlns:a16="http://schemas.microsoft.com/office/drawing/2014/main" id="{00000000-0008-0000-0700-00006D010000}"/>
            </a:ext>
          </a:extLst>
        </xdr:cNvPr>
        <xdr:cNvSpPr/>
      </xdr:nvSpPr>
      <xdr:spPr>
        <a:xfrm>
          <a:off x="10426700" y="988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22751</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9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33,361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110215</xdr:rowOff>
    </xdr:from>
    <xdr:to>
      <xdr:col>14</xdr:col>
      <xdr:colOff>79375</xdr:colOff>
      <xdr:row>58</xdr:row>
      <xdr:rowOff>40365</xdr:rowOff>
    </xdr:to>
    <xdr:sp macro="" textlink="">
      <xdr:nvSpPr>
        <xdr:cNvPr id="367" name="円/楕円 366">
          <a:extLst>
            <a:ext uri="{FF2B5EF4-FFF2-40B4-BE49-F238E27FC236}">
              <a16:creationId xmlns:a16="http://schemas.microsoft.com/office/drawing/2014/main" id="{00000000-0008-0000-0700-00006F010000}"/>
            </a:ext>
          </a:extLst>
        </xdr:cNvPr>
        <xdr:cNvSpPr/>
      </xdr:nvSpPr>
      <xdr:spPr>
        <a:xfrm>
          <a:off x="9588500" y="988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31492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7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140243</xdr:rowOff>
    </xdr:from>
    <xdr:to>
      <xdr:col>12</xdr:col>
      <xdr:colOff>561975</xdr:colOff>
      <xdr:row>56</xdr:row>
      <xdr:rowOff>70393</xdr:rowOff>
    </xdr:to>
    <xdr:sp macro="" textlink="">
      <xdr:nvSpPr>
        <xdr:cNvPr id="369" name="円/楕円 368">
          <a:extLst>
            <a:ext uri="{FF2B5EF4-FFF2-40B4-BE49-F238E27FC236}">
              <a16:creationId xmlns:a16="http://schemas.microsoft.com/office/drawing/2014/main" id="{00000000-0008-0000-0700-000071010000}"/>
            </a:ext>
          </a:extLst>
        </xdr:cNvPr>
        <xdr:cNvSpPr/>
      </xdr:nvSpPr>
      <xdr:spPr>
        <a:xfrm>
          <a:off x="8699500" y="956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86920</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4" y="934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101,270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82248</xdr:rowOff>
    </xdr:from>
    <xdr:to>
      <xdr:col>11</xdr:col>
      <xdr:colOff>358775</xdr:colOff>
      <xdr:row>58</xdr:row>
      <xdr:rowOff>12398</xdr:rowOff>
    </xdr:to>
    <xdr:sp macro="" textlink="">
      <xdr:nvSpPr>
        <xdr:cNvPr id="371" name="円/楕円 370">
          <a:extLst>
            <a:ext uri="{FF2B5EF4-FFF2-40B4-BE49-F238E27FC236}">
              <a16:creationId xmlns:a16="http://schemas.microsoft.com/office/drawing/2014/main" id="{00000000-0008-0000-0700-000073010000}"/>
            </a:ext>
          </a:extLst>
        </xdr:cNvPr>
        <xdr:cNvSpPr/>
      </xdr:nvSpPr>
      <xdr:spPr>
        <a:xfrm>
          <a:off x="7810500" y="98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3525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4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59324</xdr:rowOff>
    </xdr:from>
    <xdr:to>
      <xdr:col>10</xdr:col>
      <xdr:colOff>155575</xdr:colOff>
      <xdr:row>57</xdr:row>
      <xdr:rowOff>160924</xdr:rowOff>
    </xdr:to>
    <xdr:sp macro="" textlink="">
      <xdr:nvSpPr>
        <xdr:cNvPr id="373" name="円/楕円 372">
          <a:extLst>
            <a:ext uri="{FF2B5EF4-FFF2-40B4-BE49-F238E27FC236}">
              <a16:creationId xmlns:a16="http://schemas.microsoft.com/office/drawing/2014/main" id="{00000000-0008-0000-0700-000075010000}"/>
            </a:ext>
          </a:extLst>
        </xdr:cNvPr>
        <xdr:cNvSpPr/>
      </xdr:nvSpPr>
      <xdr:spPr>
        <a:xfrm>
          <a:off x="6921500" y="98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152051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2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122647</xdr:rowOff>
    </xdr:from>
    <xdr:to>
      <xdr:col>15</xdr:col>
      <xdr:colOff>180340</xdr:colOff>
      <xdr:row>78</xdr:row>
      <xdr:rowOff>93249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95597"/>
          <a:ext cx="1270" cy="117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97076</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7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15</xdr:col>
      <xdr:colOff>92075</xdr:colOff>
      <xdr:row>78</xdr:row>
      <xdr:rowOff>93249</xdr:rowOff>
    </xdr:from>
    <xdr:to>
      <xdr:col>15</xdr:col>
      <xdr:colOff>269875</xdr:colOff>
      <xdr:row>78</xdr:row>
      <xdr:rowOff>93249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6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69324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53,246</a:t>
          </a:r>
          <a:endParaRPr kumimoji="1" lang="ja-JP" altLang="en-US" sz="1000" b="1">
            <a:latin typeface="ＭＳ Ｐゴシック"/>
          </a:endParaRPr>
        </a:p>
      </xdr:txBody>
    </xdr:sp>
    <xdr:clientData/>
  </xdr:oneCellAnchor>
  <xdr:twoCellAnchor>
    <xdr:from>
      <xdr:col>15</xdr:col>
      <xdr:colOff>92075</xdr:colOff>
      <xdr:row>71</xdr:row>
      <xdr:rowOff>122647</xdr:rowOff>
    </xdr:from>
    <xdr:to>
      <xdr:col>15</xdr:col>
      <xdr:colOff>269875</xdr:colOff>
      <xdr:row>71</xdr:row>
      <xdr:rowOff>122647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95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15387</xdr:rowOff>
    </xdr:from>
    <xdr:to>
      <xdr:col>15</xdr:col>
      <xdr:colOff>180975</xdr:colOff>
      <xdr:row>76</xdr:row>
      <xdr:rowOff>49082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2874137"/>
          <a:ext cx="838200" cy="20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48421</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78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69994</xdr:rowOff>
    </xdr:from>
    <xdr:to>
      <xdr:col>15</xdr:col>
      <xdr:colOff>231775</xdr:colOff>
      <xdr:row>77</xdr:row>
      <xdr:rowOff>144</xdr:rowOff>
    </xdr:to>
    <xdr:sp macro="" textlink="">
      <xdr:nvSpPr>
        <xdr:cNvPr id="403" name="フローチャート : 判断 402">
          <a:extLst>
            <a:ext uri="{FF2B5EF4-FFF2-40B4-BE49-F238E27FC236}">
              <a16:creationId xmlns:a16="http://schemas.microsoft.com/office/drawing/2014/main" id="{00000000-0008-0000-0700-000093010000}"/>
            </a:ext>
          </a:extLst>
        </xdr:cNvPr>
        <xdr:cNvSpPr/>
      </xdr:nvSpPr>
      <xdr:spPr>
        <a:xfrm>
          <a:off x="10426700" y="1310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15387</xdr:rowOff>
    </xdr:from>
    <xdr:to>
      <xdr:col>14</xdr:col>
      <xdr:colOff>28575</xdr:colOff>
      <xdr:row>76</xdr:row>
      <xdr:rowOff>158880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2874137"/>
          <a:ext cx="889000" cy="31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38996</xdr:rowOff>
    </xdr:from>
    <xdr:to>
      <xdr:col>14</xdr:col>
      <xdr:colOff>79375</xdr:colOff>
      <xdr:row>76</xdr:row>
      <xdr:rowOff>140596</xdr:rowOff>
    </xdr:to>
    <xdr:sp macro="" textlink="">
      <xdr:nvSpPr>
        <xdr:cNvPr id="405" name="フローチャート : 判断 404">
          <a:extLst>
            <a:ext uri="{FF2B5EF4-FFF2-40B4-BE49-F238E27FC236}">
              <a16:creationId xmlns:a16="http://schemas.microsoft.com/office/drawing/2014/main" id="{00000000-0008-0000-0700-000095010000}"/>
            </a:ext>
          </a:extLst>
        </xdr:cNvPr>
        <xdr:cNvSpPr/>
      </xdr:nvSpPr>
      <xdr:spPr>
        <a:xfrm>
          <a:off x="9588500" y="130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131723</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6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158880</xdr:rowOff>
    </xdr:from>
    <xdr:to>
      <xdr:col>12</xdr:col>
      <xdr:colOff>511175</xdr:colOff>
      <xdr:row>78</xdr:row>
      <xdr:rowOff>50637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189080"/>
          <a:ext cx="889000" cy="23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113543</xdr:rowOff>
    </xdr:from>
    <xdr:to>
      <xdr:col>12</xdr:col>
      <xdr:colOff>561975</xdr:colOff>
      <xdr:row>77</xdr:row>
      <xdr:rowOff>43693</xdr:rowOff>
    </xdr:to>
    <xdr:sp macro="" textlink="">
      <xdr:nvSpPr>
        <xdr:cNvPr id="408" name="フローチャート : 判断 407">
          <a:extLst>
            <a:ext uri="{FF2B5EF4-FFF2-40B4-BE49-F238E27FC236}">
              <a16:creationId xmlns:a16="http://schemas.microsoft.com/office/drawing/2014/main" id="{00000000-0008-0000-0700-000098010000}"/>
            </a:ext>
          </a:extLst>
        </xdr:cNvPr>
        <xdr:cNvSpPr/>
      </xdr:nvSpPr>
      <xdr:spPr>
        <a:xfrm>
          <a:off x="8699500" y="1314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34820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23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4094</xdr:rowOff>
    </xdr:from>
    <xdr:to>
      <xdr:col>11</xdr:col>
      <xdr:colOff>307975</xdr:colOff>
      <xdr:row>78</xdr:row>
      <xdr:rowOff>50637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205744"/>
          <a:ext cx="889000" cy="21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143580</xdr:rowOff>
    </xdr:from>
    <xdr:to>
      <xdr:col>11</xdr:col>
      <xdr:colOff>358775</xdr:colOff>
      <xdr:row>77</xdr:row>
      <xdr:rowOff>73730</xdr:rowOff>
    </xdr:to>
    <xdr:sp macro="" textlink="">
      <xdr:nvSpPr>
        <xdr:cNvPr id="411" name="フローチャート : 判断 410">
          <a:extLst>
            <a:ext uri="{FF2B5EF4-FFF2-40B4-BE49-F238E27FC236}">
              <a16:creationId xmlns:a16="http://schemas.microsoft.com/office/drawing/2014/main" id="{00000000-0008-0000-0700-00009B010000}"/>
            </a:ext>
          </a:extLst>
        </xdr:cNvPr>
        <xdr:cNvSpPr/>
      </xdr:nvSpPr>
      <xdr:spPr>
        <a:xfrm>
          <a:off x="7810500" y="1317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90258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94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148473</xdr:rowOff>
    </xdr:from>
    <xdr:to>
      <xdr:col>10</xdr:col>
      <xdr:colOff>155575</xdr:colOff>
      <xdr:row>77</xdr:row>
      <xdr:rowOff>78623</xdr:rowOff>
    </xdr:to>
    <xdr:sp macro="" textlink="">
      <xdr:nvSpPr>
        <xdr:cNvPr id="413" name="フローチャート : 判断 412">
          <a:extLst>
            <a:ext uri="{FF2B5EF4-FFF2-40B4-BE49-F238E27FC236}">
              <a16:creationId xmlns:a16="http://schemas.microsoft.com/office/drawing/2014/main" id="{00000000-0008-0000-0700-00009D010000}"/>
            </a:ext>
          </a:extLst>
        </xdr:cNvPr>
        <xdr:cNvSpPr/>
      </xdr:nvSpPr>
      <xdr:spPr>
        <a:xfrm>
          <a:off x="6921500" y="13178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69750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27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169732</xdr:rowOff>
    </xdr:from>
    <xdr:to>
      <xdr:col>15</xdr:col>
      <xdr:colOff>231775</xdr:colOff>
      <xdr:row>76</xdr:row>
      <xdr:rowOff>99882</xdr:rowOff>
    </xdr:to>
    <xdr:sp macro="" textlink="">
      <xdr:nvSpPr>
        <xdr:cNvPr id="420" name="円/楕円 419">
          <a:extLst>
            <a:ext uri="{FF2B5EF4-FFF2-40B4-BE49-F238E27FC236}">
              <a16:creationId xmlns:a16="http://schemas.microsoft.com/office/drawing/2014/main" id="{00000000-0008-0000-0700-0000A4010000}"/>
            </a:ext>
          </a:extLst>
        </xdr:cNvPr>
        <xdr:cNvSpPr/>
      </xdr:nvSpPr>
      <xdr:spPr>
        <a:xfrm>
          <a:off x="10426700" y="1302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21160</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87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18,964</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136037</xdr:rowOff>
    </xdr:from>
    <xdr:to>
      <xdr:col>14</xdr:col>
      <xdr:colOff>79375</xdr:colOff>
      <xdr:row>75</xdr:row>
      <xdr:rowOff>66187</xdr:rowOff>
    </xdr:to>
    <xdr:sp macro="" textlink="">
      <xdr:nvSpPr>
        <xdr:cNvPr id="422" name="円/楕円 421">
          <a:extLst>
            <a:ext uri="{FF2B5EF4-FFF2-40B4-BE49-F238E27FC236}">
              <a16:creationId xmlns:a16="http://schemas.microsoft.com/office/drawing/2014/main" id="{00000000-0008-0000-0700-0000A6010000}"/>
            </a:ext>
          </a:extLst>
        </xdr:cNvPr>
        <xdr:cNvSpPr/>
      </xdr:nvSpPr>
      <xdr:spPr>
        <a:xfrm>
          <a:off x="9588500" y="1282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82714</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59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27,938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108080</xdr:rowOff>
    </xdr:from>
    <xdr:to>
      <xdr:col>12</xdr:col>
      <xdr:colOff>561975</xdr:colOff>
      <xdr:row>77</xdr:row>
      <xdr:rowOff>38230</xdr:rowOff>
    </xdr:to>
    <xdr:sp macro="" textlink="">
      <xdr:nvSpPr>
        <xdr:cNvPr id="424" name="円/楕円 423">
          <a:extLst>
            <a:ext uri="{FF2B5EF4-FFF2-40B4-BE49-F238E27FC236}">
              <a16:creationId xmlns:a16="http://schemas.microsoft.com/office/drawing/2014/main" id="{00000000-0008-0000-0700-0000A8010000}"/>
            </a:ext>
          </a:extLst>
        </xdr:cNvPr>
        <xdr:cNvSpPr/>
      </xdr:nvSpPr>
      <xdr:spPr>
        <a:xfrm>
          <a:off x="8699500" y="1313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54756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91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171287</xdr:rowOff>
    </xdr:from>
    <xdr:to>
      <xdr:col>11</xdr:col>
      <xdr:colOff>358775</xdr:colOff>
      <xdr:row>78</xdr:row>
      <xdr:rowOff>101437</xdr:rowOff>
    </xdr:to>
    <xdr:sp macro="" textlink="">
      <xdr:nvSpPr>
        <xdr:cNvPr id="426" name="円/楕円 425">
          <a:extLst>
            <a:ext uri="{FF2B5EF4-FFF2-40B4-BE49-F238E27FC236}">
              <a16:creationId xmlns:a16="http://schemas.microsoft.com/office/drawing/2014/main" id="{00000000-0008-0000-0700-0000AA010000}"/>
            </a:ext>
          </a:extLst>
        </xdr:cNvPr>
        <xdr:cNvSpPr/>
      </xdr:nvSpPr>
      <xdr:spPr>
        <a:xfrm>
          <a:off x="7810500" y="1337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92564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7" y="1346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3,896</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124744</xdr:rowOff>
    </xdr:from>
    <xdr:to>
      <xdr:col>10</xdr:col>
      <xdr:colOff>155575</xdr:colOff>
      <xdr:row>77</xdr:row>
      <xdr:rowOff>54894</xdr:rowOff>
    </xdr:to>
    <xdr:sp macro="" textlink="">
      <xdr:nvSpPr>
        <xdr:cNvPr id="428" name="円/楕円 427">
          <a:extLst>
            <a:ext uri="{FF2B5EF4-FFF2-40B4-BE49-F238E27FC236}">
              <a16:creationId xmlns:a16="http://schemas.microsoft.com/office/drawing/2014/main" id="{00000000-0008-0000-0700-0000AC010000}"/>
            </a:ext>
          </a:extLst>
        </xdr:cNvPr>
        <xdr:cNvSpPr/>
      </xdr:nvSpPr>
      <xdr:spPr>
        <a:xfrm>
          <a:off x="6921500" y="1315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71421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93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48,005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67856</xdr:rowOff>
    </xdr:from>
    <xdr:to>
      <xdr:col>15</xdr:col>
      <xdr:colOff>180340</xdr:colOff>
      <xdr:row>98</xdr:row>
      <xdr:rowOff>54090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98356"/>
          <a:ext cx="1270" cy="1357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57917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6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12,741</a:t>
          </a:r>
          <a:endParaRPr kumimoji="1" lang="ja-JP" altLang="en-US" sz="1000" b="1">
            <a:latin typeface="ＭＳ Ｐゴシック"/>
          </a:endParaRPr>
        </a:p>
      </xdr:txBody>
    </xdr:sp>
    <xdr:clientData/>
  </xdr:oneCellAnchor>
  <xdr:twoCellAnchor>
    <xdr:from>
      <xdr:col>15</xdr:col>
      <xdr:colOff>92075</xdr:colOff>
      <xdr:row>98</xdr:row>
      <xdr:rowOff>54090</xdr:rowOff>
    </xdr:from>
    <xdr:to>
      <xdr:col>15</xdr:col>
      <xdr:colOff>269875</xdr:colOff>
      <xdr:row>98</xdr:row>
      <xdr:rowOff>54090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14533</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73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119,657</a:t>
          </a:r>
          <a:endParaRPr kumimoji="1" lang="ja-JP" altLang="en-US" sz="1000" b="1">
            <a:latin typeface="ＭＳ Ｐゴシック"/>
          </a:endParaRPr>
        </a:p>
      </xdr:txBody>
    </xdr:sp>
    <xdr:clientData/>
  </xdr:oneCellAnchor>
  <xdr:twoCellAnchor>
    <xdr:from>
      <xdr:col>15</xdr:col>
      <xdr:colOff>92075</xdr:colOff>
      <xdr:row>90</xdr:row>
      <xdr:rowOff>67856</xdr:rowOff>
    </xdr:from>
    <xdr:to>
      <xdr:col>15</xdr:col>
      <xdr:colOff>269875</xdr:colOff>
      <xdr:row>90</xdr:row>
      <xdr:rowOff>67856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9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122961</xdr:rowOff>
    </xdr:from>
    <xdr:to>
      <xdr:col>15</xdr:col>
      <xdr:colOff>180975</xdr:colOff>
      <xdr:row>97</xdr:row>
      <xdr:rowOff>34989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410711"/>
          <a:ext cx="838200" cy="25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112895</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05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59,912</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90018</xdr:rowOff>
    </xdr:from>
    <xdr:to>
      <xdr:col>15</xdr:col>
      <xdr:colOff>231775</xdr:colOff>
      <xdr:row>95</xdr:row>
      <xdr:rowOff>20168</xdr:rowOff>
    </xdr:to>
    <xdr:sp macro="" textlink="">
      <xdr:nvSpPr>
        <xdr:cNvPr id="460" name="フローチャート : 判断 459">
          <a:extLst>
            <a:ext uri="{FF2B5EF4-FFF2-40B4-BE49-F238E27FC236}">
              <a16:creationId xmlns:a16="http://schemas.microsoft.com/office/drawing/2014/main" id="{00000000-0008-0000-0700-0000CC010000}"/>
            </a:ext>
          </a:extLst>
        </xdr:cNvPr>
        <xdr:cNvSpPr/>
      </xdr:nvSpPr>
      <xdr:spPr>
        <a:xfrm>
          <a:off x="104267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122961</xdr:rowOff>
    </xdr:from>
    <xdr:to>
      <xdr:col>14</xdr:col>
      <xdr:colOff>28575</xdr:colOff>
      <xdr:row>97</xdr:row>
      <xdr:rowOff>82068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410711"/>
          <a:ext cx="889000" cy="30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102921</xdr:rowOff>
    </xdr:from>
    <xdr:to>
      <xdr:col>14</xdr:col>
      <xdr:colOff>79375</xdr:colOff>
      <xdr:row>95</xdr:row>
      <xdr:rowOff>33071</xdr:rowOff>
    </xdr:to>
    <xdr:sp macro="" textlink="">
      <xdr:nvSpPr>
        <xdr:cNvPr id="462" name="フローチャート : 判断 461">
          <a:extLst>
            <a:ext uri="{FF2B5EF4-FFF2-40B4-BE49-F238E27FC236}">
              <a16:creationId xmlns:a16="http://schemas.microsoft.com/office/drawing/2014/main" id="{00000000-0008-0000-0700-0000CE010000}"/>
            </a:ext>
          </a:extLst>
        </xdr:cNvPr>
        <xdr:cNvSpPr/>
      </xdr:nvSpPr>
      <xdr:spPr>
        <a:xfrm>
          <a:off x="9588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49598</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599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49440</xdr:rowOff>
    </xdr:from>
    <xdr:to>
      <xdr:col>12</xdr:col>
      <xdr:colOff>511175</xdr:colOff>
      <xdr:row>97</xdr:row>
      <xdr:rowOff>82068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680090"/>
          <a:ext cx="889000" cy="3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121120</xdr:rowOff>
    </xdr:from>
    <xdr:to>
      <xdr:col>12</xdr:col>
      <xdr:colOff>561975</xdr:colOff>
      <xdr:row>95</xdr:row>
      <xdr:rowOff>51270</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8699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67797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99771</xdr:rowOff>
    </xdr:from>
    <xdr:to>
      <xdr:col>11</xdr:col>
      <xdr:colOff>307975</xdr:colOff>
      <xdr:row>97</xdr:row>
      <xdr:rowOff>49440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558971"/>
          <a:ext cx="889000" cy="12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70434</xdr:rowOff>
    </xdr:from>
    <xdr:to>
      <xdr:col>11</xdr:col>
      <xdr:colOff>358775</xdr:colOff>
      <xdr:row>95</xdr:row>
      <xdr:rowOff>584</xdr:rowOff>
    </xdr:to>
    <xdr:sp macro="" textlink="">
      <xdr:nvSpPr>
        <xdr:cNvPr id="468" name="フローチャート : 判断 467">
          <a:extLst>
            <a:ext uri="{FF2B5EF4-FFF2-40B4-BE49-F238E27FC236}">
              <a16:creationId xmlns:a16="http://schemas.microsoft.com/office/drawing/2014/main" id="{00000000-0008-0000-0700-0000D4010000}"/>
            </a:ext>
          </a:extLst>
        </xdr:cNvPr>
        <xdr:cNvSpPr/>
      </xdr:nvSpPr>
      <xdr:spPr>
        <a:xfrm>
          <a:off x="7810500" y="16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17111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596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5665</xdr:rowOff>
    </xdr:from>
    <xdr:to>
      <xdr:col>10</xdr:col>
      <xdr:colOff>155575</xdr:colOff>
      <xdr:row>95</xdr:row>
      <xdr:rowOff>107265</xdr:rowOff>
    </xdr:to>
    <xdr:sp macro="" textlink="">
      <xdr:nvSpPr>
        <xdr:cNvPr id="470" name="フローチャート : 判断 469">
          <a:extLst>
            <a:ext uri="{FF2B5EF4-FFF2-40B4-BE49-F238E27FC236}">
              <a16:creationId xmlns:a16="http://schemas.microsoft.com/office/drawing/2014/main" id="{00000000-0008-0000-0700-0000D6010000}"/>
            </a:ext>
          </a:extLst>
        </xdr:cNvPr>
        <xdr:cNvSpPr/>
      </xdr:nvSpPr>
      <xdr:spPr>
        <a:xfrm>
          <a:off x="6921500" y="162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123792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155639</xdr:rowOff>
    </xdr:from>
    <xdr:to>
      <xdr:col>15</xdr:col>
      <xdr:colOff>231775</xdr:colOff>
      <xdr:row>97</xdr:row>
      <xdr:rowOff>85789</xdr:rowOff>
    </xdr:to>
    <xdr:sp macro="" textlink="">
      <xdr:nvSpPr>
        <xdr:cNvPr id="477" name="円/楕円 476">
          <a:extLst>
            <a:ext uri="{FF2B5EF4-FFF2-40B4-BE49-F238E27FC236}">
              <a16:creationId xmlns:a16="http://schemas.microsoft.com/office/drawing/2014/main" id="{00000000-0008-0000-0700-0000DD010000}"/>
            </a:ext>
          </a:extLst>
        </xdr:cNvPr>
        <xdr:cNvSpPr/>
      </xdr:nvSpPr>
      <xdr:spPr>
        <a:xfrm>
          <a:off x="10426700" y="1661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134066</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9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27,745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72161</xdr:rowOff>
    </xdr:from>
    <xdr:to>
      <xdr:col>14</xdr:col>
      <xdr:colOff>79375</xdr:colOff>
      <xdr:row>96</xdr:row>
      <xdr:rowOff>2311</xdr:rowOff>
    </xdr:to>
    <xdr:sp macro="" textlink="">
      <xdr:nvSpPr>
        <xdr:cNvPr id="479" name="円/楕円 478">
          <a:extLst>
            <a:ext uri="{FF2B5EF4-FFF2-40B4-BE49-F238E27FC236}">
              <a16:creationId xmlns:a16="http://schemas.microsoft.com/office/drawing/2014/main" id="{00000000-0008-0000-0700-0000DF010000}"/>
            </a:ext>
          </a:extLst>
        </xdr:cNvPr>
        <xdr:cNvSpPr/>
      </xdr:nvSpPr>
      <xdr:spPr>
        <a:xfrm>
          <a:off x="9588500" y="1635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164888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45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47,818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31268</xdr:rowOff>
    </xdr:from>
    <xdr:to>
      <xdr:col>12</xdr:col>
      <xdr:colOff>561975</xdr:colOff>
      <xdr:row>97</xdr:row>
      <xdr:rowOff>132868</xdr:rowOff>
    </xdr:to>
    <xdr:sp macro="" textlink="">
      <xdr:nvSpPr>
        <xdr:cNvPr id="481" name="円/楕円 480">
          <a:extLst>
            <a:ext uri="{FF2B5EF4-FFF2-40B4-BE49-F238E27FC236}">
              <a16:creationId xmlns:a16="http://schemas.microsoft.com/office/drawing/2014/main" id="{00000000-0008-0000-0700-0000E1010000}"/>
            </a:ext>
          </a:extLst>
        </xdr:cNvPr>
        <xdr:cNvSpPr/>
      </xdr:nvSpPr>
      <xdr:spPr>
        <a:xfrm>
          <a:off x="8699500" y="166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123995</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75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24,038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170090</xdr:rowOff>
    </xdr:from>
    <xdr:to>
      <xdr:col>11</xdr:col>
      <xdr:colOff>358775</xdr:colOff>
      <xdr:row>97</xdr:row>
      <xdr:rowOff>100240</xdr:rowOff>
    </xdr:to>
    <xdr:sp macro="" textlink="">
      <xdr:nvSpPr>
        <xdr:cNvPr id="483" name="円/楕円 482">
          <a:extLst>
            <a:ext uri="{FF2B5EF4-FFF2-40B4-BE49-F238E27FC236}">
              <a16:creationId xmlns:a16="http://schemas.microsoft.com/office/drawing/2014/main" id="{00000000-0008-0000-0700-0000E3010000}"/>
            </a:ext>
          </a:extLst>
        </xdr:cNvPr>
        <xdr:cNvSpPr/>
      </xdr:nvSpPr>
      <xdr:spPr>
        <a:xfrm>
          <a:off x="7810500" y="1662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91367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72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26,607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48971</xdr:rowOff>
    </xdr:from>
    <xdr:to>
      <xdr:col>10</xdr:col>
      <xdr:colOff>155575</xdr:colOff>
      <xdr:row>96</xdr:row>
      <xdr:rowOff>150571</xdr:rowOff>
    </xdr:to>
    <xdr:sp macro="" textlink="">
      <xdr:nvSpPr>
        <xdr:cNvPr id="485" name="円/楕円 484">
          <a:extLst>
            <a:ext uri="{FF2B5EF4-FFF2-40B4-BE49-F238E27FC236}">
              <a16:creationId xmlns:a16="http://schemas.microsoft.com/office/drawing/2014/main" id="{00000000-0008-0000-0700-0000E5010000}"/>
            </a:ext>
          </a:extLst>
        </xdr:cNvPr>
        <xdr:cNvSpPr/>
      </xdr:nvSpPr>
      <xdr:spPr>
        <a:xfrm>
          <a:off x="6921500" y="1650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141698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0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17696</xdr:rowOff>
    </xdr:from>
    <xdr:to>
      <xdr:col>23</xdr:col>
      <xdr:colOff>516889</xdr:colOff>
      <xdr:row>36</xdr:row>
      <xdr:rowOff>152456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61196"/>
          <a:ext cx="1269" cy="116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156283</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32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14,442</a:t>
          </a:r>
          <a:endParaRPr kumimoji="1" lang="ja-JP" altLang="en-US" sz="1000" b="1">
            <a:latin typeface="ＭＳ Ｐゴシック"/>
          </a:endParaRPr>
        </a:p>
      </xdr:txBody>
    </xdr:sp>
    <xdr:clientData/>
  </xdr:oneCellAnchor>
  <xdr:twoCellAnchor>
    <xdr:from>
      <xdr:col>23</xdr:col>
      <xdr:colOff>428625</xdr:colOff>
      <xdr:row>36</xdr:row>
      <xdr:rowOff>152456</xdr:rowOff>
    </xdr:from>
    <xdr:to>
      <xdr:col>23</xdr:col>
      <xdr:colOff>606425</xdr:colOff>
      <xdr:row>36</xdr:row>
      <xdr:rowOff>152456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3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135823</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65,337</a:t>
          </a:r>
          <a:endParaRPr kumimoji="1" lang="ja-JP" altLang="en-US" sz="1000" b="1">
            <a:latin typeface="ＭＳ Ｐゴシック"/>
          </a:endParaRPr>
        </a:p>
      </xdr:txBody>
    </xdr:sp>
    <xdr:clientData/>
  </xdr:oneCellAnchor>
  <xdr:twoCellAnchor>
    <xdr:from>
      <xdr:col>23</xdr:col>
      <xdr:colOff>428625</xdr:colOff>
      <xdr:row>30</xdr:row>
      <xdr:rowOff>17696</xdr:rowOff>
    </xdr:from>
    <xdr:to>
      <xdr:col>23</xdr:col>
      <xdr:colOff>606425</xdr:colOff>
      <xdr:row>30</xdr:row>
      <xdr:rowOff>17696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6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88836</xdr:rowOff>
    </xdr:from>
    <xdr:to>
      <xdr:col>23</xdr:col>
      <xdr:colOff>517525</xdr:colOff>
      <xdr:row>36</xdr:row>
      <xdr:rowOff>106964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261036"/>
          <a:ext cx="838200" cy="1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63954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5721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41077</xdr:rowOff>
    </xdr:from>
    <xdr:to>
      <xdr:col>23</xdr:col>
      <xdr:colOff>568325</xdr:colOff>
      <xdr:row>34</xdr:row>
      <xdr:rowOff>142677</xdr:rowOff>
    </xdr:to>
    <xdr:sp macro="" textlink="">
      <xdr:nvSpPr>
        <xdr:cNvPr id="515" name="フローチャート : 判断 514">
          <a:extLst>
            <a:ext uri="{FF2B5EF4-FFF2-40B4-BE49-F238E27FC236}">
              <a16:creationId xmlns:a16="http://schemas.microsoft.com/office/drawing/2014/main" id="{00000000-0008-0000-0700-000003020000}"/>
            </a:ext>
          </a:extLst>
        </xdr:cNvPr>
        <xdr:cNvSpPr/>
      </xdr:nvSpPr>
      <xdr:spPr>
        <a:xfrm>
          <a:off x="16268700" y="587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88836</xdr:rowOff>
    </xdr:from>
    <xdr:to>
      <xdr:col>22</xdr:col>
      <xdr:colOff>365125</xdr:colOff>
      <xdr:row>36</xdr:row>
      <xdr:rowOff>94231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261036"/>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125087</xdr:rowOff>
    </xdr:from>
    <xdr:to>
      <xdr:col>22</xdr:col>
      <xdr:colOff>415925</xdr:colOff>
      <xdr:row>35</xdr:row>
      <xdr:rowOff>55237</xdr:rowOff>
    </xdr:to>
    <xdr:sp macro="" textlink="">
      <xdr:nvSpPr>
        <xdr:cNvPr id="517" name="フローチャート : 判断 516">
          <a:extLst>
            <a:ext uri="{FF2B5EF4-FFF2-40B4-BE49-F238E27FC236}">
              <a16:creationId xmlns:a16="http://schemas.microsoft.com/office/drawing/2014/main" id="{00000000-0008-0000-0700-000005020000}"/>
            </a:ext>
          </a:extLst>
        </xdr:cNvPr>
        <xdr:cNvSpPr/>
      </xdr:nvSpPr>
      <xdr:spPr>
        <a:xfrm>
          <a:off x="15430500" y="595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71764</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72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94231</xdr:rowOff>
    </xdr:from>
    <xdr:to>
      <xdr:col>21</xdr:col>
      <xdr:colOff>161925</xdr:colOff>
      <xdr:row>36</xdr:row>
      <xdr:rowOff>137757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266431"/>
          <a:ext cx="889000" cy="4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116903</xdr:rowOff>
    </xdr:from>
    <xdr:to>
      <xdr:col>21</xdr:col>
      <xdr:colOff>212725</xdr:colOff>
      <xdr:row>35</xdr:row>
      <xdr:rowOff>47053</xdr:rowOff>
    </xdr:to>
    <xdr:sp macro="" textlink="">
      <xdr:nvSpPr>
        <xdr:cNvPr id="520" name="フローチャート : 判断 519">
          <a:extLst>
            <a:ext uri="{FF2B5EF4-FFF2-40B4-BE49-F238E27FC236}">
              <a16:creationId xmlns:a16="http://schemas.microsoft.com/office/drawing/2014/main" id="{00000000-0008-0000-0700-000008020000}"/>
            </a:ext>
          </a:extLst>
        </xdr:cNvPr>
        <xdr:cNvSpPr/>
      </xdr:nvSpPr>
      <xdr:spPr>
        <a:xfrm>
          <a:off x="14541500" y="59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63580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57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137757</xdr:rowOff>
    </xdr:from>
    <xdr:to>
      <xdr:col>19</xdr:col>
      <xdr:colOff>644525</xdr:colOff>
      <xdr:row>36</xdr:row>
      <xdr:rowOff>149667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309957"/>
          <a:ext cx="889000" cy="1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31316</xdr:rowOff>
    </xdr:from>
    <xdr:to>
      <xdr:col>20</xdr:col>
      <xdr:colOff>9525</xdr:colOff>
      <xdr:row>35</xdr:row>
      <xdr:rowOff>132916</xdr:rowOff>
    </xdr:to>
    <xdr:sp macro="" textlink="">
      <xdr:nvSpPr>
        <xdr:cNvPr id="523" name="フローチャート : 判断 522">
          <a:extLst>
            <a:ext uri="{FF2B5EF4-FFF2-40B4-BE49-F238E27FC236}">
              <a16:creationId xmlns:a16="http://schemas.microsoft.com/office/drawing/2014/main" id="{00000000-0008-0000-0700-00000B020000}"/>
            </a:ext>
          </a:extLst>
        </xdr:cNvPr>
        <xdr:cNvSpPr/>
      </xdr:nvSpPr>
      <xdr:spPr>
        <a:xfrm>
          <a:off x="13652500" y="60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149443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58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49535</xdr:rowOff>
    </xdr:from>
    <xdr:to>
      <xdr:col>18</xdr:col>
      <xdr:colOff>492125</xdr:colOff>
      <xdr:row>35</xdr:row>
      <xdr:rowOff>151135</xdr:rowOff>
    </xdr:to>
    <xdr:sp macro="" textlink="">
      <xdr:nvSpPr>
        <xdr:cNvPr id="525" name="フローチャート : 判断 524">
          <a:extLst>
            <a:ext uri="{FF2B5EF4-FFF2-40B4-BE49-F238E27FC236}">
              <a16:creationId xmlns:a16="http://schemas.microsoft.com/office/drawing/2014/main" id="{00000000-0008-0000-0700-00000D020000}"/>
            </a:ext>
          </a:extLst>
        </xdr:cNvPr>
        <xdr:cNvSpPr/>
      </xdr:nvSpPr>
      <xdr:spPr>
        <a:xfrm>
          <a:off x="12763500" y="60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167662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582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56164</xdr:rowOff>
    </xdr:from>
    <xdr:to>
      <xdr:col>23</xdr:col>
      <xdr:colOff>568325</xdr:colOff>
      <xdr:row>36</xdr:row>
      <xdr:rowOff>157764</xdr:rowOff>
    </xdr:to>
    <xdr:sp macro="" textlink="">
      <xdr:nvSpPr>
        <xdr:cNvPr id="532" name="円/楕円 531">
          <a:extLst>
            <a:ext uri="{FF2B5EF4-FFF2-40B4-BE49-F238E27FC236}">
              <a16:creationId xmlns:a16="http://schemas.microsoft.com/office/drawing/2014/main" id="{00000000-0008-0000-0700-000014020000}"/>
            </a:ext>
          </a:extLst>
        </xdr:cNvPr>
        <xdr:cNvSpPr/>
      </xdr:nvSpPr>
      <xdr:spPr>
        <a:xfrm>
          <a:off x="16268700" y="622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142541</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14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16,432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38036</xdr:rowOff>
    </xdr:from>
    <xdr:to>
      <xdr:col>22</xdr:col>
      <xdr:colOff>415925</xdr:colOff>
      <xdr:row>36</xdr:row>
      <xdr:rowOff>139636</xdr:rowOff>
    </xdr:to>
    <xdr:sp macro="" textlink="">
      <xdr:nvSpPr>
        <xdr:cNvPr id="534" name="円/楕円 533">
          <a:extLst>
            <a:ext uri="{FF2B5EF4-FFF2-40B4-BE49-F238E27FC236}">
              <a16:creationId xmlns:a16="http://schemas.microsoft.com/office/drawing/2014/main" id="{00000000-0008-0000-0700-000016020000}"/>
            </a:ext>
          </a:extLst>
        </xdr:cNvPr>
        <xdr:cNvSpPr/>
      </xdr:nvSpPr>
      <xdr:spPr>
        <a:xfrm>
          <a:off x="15430500" y="621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130763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17,225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43431</xdr:rowOff>
    </xdr:from>
    <xdr:to>
      <xdr:col>21</xdr:col>
      <xdr:colOff>212725</xdr:colOff>
      <xdr:row>36</xdr:row>
      <xdr:rowOff>145031</xdr:rowOff>
    </xdr:to>
    <xdr:sp macro="" textlink="">
      <xdr:nvSpPr>
        <xdr:cNvPr id="536" name="円/楕円 535">
          <a:extLst>
            <a:ext uri="{FF2B5EF4-FFF2-40B4-BE49-F238E27FC236}">
              <a16:creationId xmlns:a16="http://schemas.microsoft.com/office/drawing/2014/main" id="{00000000-0008-0000-0700-000018020000}"/>
            </a:ext>
          </a:extLst>
        </xdr:cNvPr>
        <xdr:cNvSpPr/>
      </xdr:nvSpPr>
      <xdr:spPr>
        <a:xfrm>
          <a:off x="14541500" y="621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136158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30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86957</xdr:rowOff>
    </xdr:from>
    <xdr:to>
      <xdr:col>20</xdr:col>
      <xdr:colOff>9525</xdr:colOff>
      <xdr:row>37</xdr:row>
      <xdr:rowOff>17107</xdr:rowOff>
    </xdr:to>
    <xdr:sp macro="" textlink="">
      <xdr:nvSpPr>
        <xdr:cNvPr id="538" name="円/楕円 537">
          <a:extLst>
            <a:ext uri="{FF2B5EF4-FFF2-40B4-BE49-F238E27FC236}">
              <a16:creationId xmlns:a16="http://schemas.microsoft.com/office/drawing/2014/main" id="{00000000-0008-0000-0700-00001A020000}"/>
            </a:ext>
          </a:extLst>
        </xdr:cNvPr>
        <xdr:cNvSpPr/>
      </xdr:nvSpPr>
      <xdr:spPr>
        <a:xfrm>
          <a:off x="13652500" y="625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8234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35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98867</xdr:rowOff>
    </xdr:from>
    <xdr:to>
      <xdr:col>18</xdr:col>
      <xdr:colOff>492125</xdr:colOff>
      <xdr:row>37</xdr:row>
      <xdr:rowOff>29017</xdr:rowOff>
    </xdr:to>
    <xdr:sp macro="" textlink="">
      <xdr:nvSpPr>
        <xdr:cNvPr id="540" name="円/楕円 539">
          <a:extLst>
            <a:ext uri="{FF2B5EF4-FFF2-40B4-BE49-F238E27FC236}">
              <a16:creationId xmlns:a16="http://schemas.microsoft.com/office/drawing/2014/main" id="{00000000-0008-0000-0700-00001C020000}"/>
            </a:ext>
          </a:extLst>
        </xdr:cNvPr>
        <xdr:cNvSpPr/>
      </xdr:nvSpPr>
      <xdr:spPr>
        <a:xfrm>
          <a:off x="12763500" y="627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20144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36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120345</xdr:rowOff>
    </xdr:from>
    <xdr:to>
      <xdr:col>23</xdr:col>
      <xdr:colOff>516889</xdr:colOff>
      <xdr:row>59</xdr:row>
      <xdr:rowOff>128804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92845"/>
          <a:ext cx="1269" cy="1551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132631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24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27,251</a:t>
          </a:r>
          <a:endParaRPr kumimoji="1" lang="ja-JP" altLang="en-US" sz="1000" b="1">
            <a:latin typeface="ＭＳ Ｐゴシック"/>
          </a:endParaRPr>
        </a:p>
      </xdr:txBody>
    </xdr:sp>
    <xdr:clientData/>
  </xdr:oneCellAnchor>
  <xdr:twoCellAnchor>
    <xdr:from>
      <xdr:col>23</xdr:col>
      <xdr:colOff>428625</xdr:colOff>
      <xdr:row>59</xdr:row>
      <xdr:rowOff>128804</xdr:rowOff>
    </xdr:from>
    <xdr:to>
      <xdr:col>23</xdr:col>
      <xdr:colOff>606425</xdr:colOff>
      <xdr:row>59</xdr:row>
      <xdr:rowOff>128804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24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67022</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468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169,778</a:t>
          </a:r>
          <a:endParaRPr kumimoji="1" lang="ja-JP" altLang="en-US" sz="1000" b="1">
            <a:latin typeface="ＭＳ Ｐゴシック"/>
          </a:endParaRPr>
        </a:p>
      </xdr:txBody>
    </xdr:sp>
    <xdr:clientData/>
  </xdr:oneCellAnchor>
  <xdr:twoCellAnchor>
    <xdr:from>
      <xdr:col>23</xdr:col>
      <xdr:colOff>428625</xdr:colOff>
      <xdr:row>50</xdr:row>
      <xdr:rowOff>120345</xdr:rowOff>
    </xdr:from>
    <xdr:to>
      <xdr:col>23</xdr:col>
      <xdr:colOff>606425</xdr:colOff>
      <xdr:row>50</xdr:row>
      <xdr:rowOff>120345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9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58318</xdr:rowOff>
    </xdr:from>
    <xdr:to>
      <xdr:col>23</xdr:col>
      <xdr:colOff>517525</xdr:colOff>
      <xdr:row>59</xdr:row>
      <xdr:rowOff>73101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10173868"/>
          <a:ext cx="8382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36361</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37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64,678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13484</xdr:rowOff>
    </xdr:from>
    <xdr:to>
      <xdr:col>23</xdr:col>
      <xdr:colOff>568325</xdr:colOff>
      <xdr:row>57</xdr:row>
      <xdr:rowOff>115084</xdr:rowOff>
    </xdr:to>
    <xdr:sp macro="" textlink="">
      <xdr:nvSpPr>
        <xdr:cNvPr id="575" name="フローチャート : 判断 574">
          <a:extLst>
            <a:ext uri="{FF2B5EF4-FFF2-40B4-BE49-F238E27FC236}">
              <a16:creationId xmlns:a16="http://schemas.microsoft.com/office/drawing/2014/main" id="{00000000-0008-0000-0700-00003F020000}"/>
            </a:ext>
          </a:extLst>
        </xdr:cNvPr>
        <xdr:cNvSpPr/>
      </xdr:nvSpPr>
      <xdr:spPr>
        <a:xfrm>
          <a:off x="16268700" y="97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73101</xdr:rowOff>
    </xdr:from>
    <xdr:to>
      <xdr:col>22</xdr:col>
      <xdr:colOff>365125</xdr:colOff>
      <xdr:row>59</xdr:row>
      <xdr:rowOff>126572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10188651"/>
          <a:ext cx="889000" cy="5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50724</xdr:rowOff>
    </xdr:from>
    <xdr:to>
      <xdr:col>22</xdr:col>
      <xdr:colOff>415925</xdr:colOff>
      <xdr:row>57</xdr:row>
      <xdr:rowOff>152324</xdr:rowOff>
    </xdr:to>
    <xdr:sp macro="" textlink="">
      <xdr:nvSpPr>
        <xdr:cNvPr id="577" name="フローチャート : 判断 576">
          <a:extLst>
            <a:ext uri="{FF2B5EF4-FFF2-40B4-BE49-F238E27FC236}">
              <a16:creationId xmlns:a16="http://schemas.microsoft.com/office/drawing/2014/main" id="{00000000-0008-0000-0700-000041020000}"/>
            </a:ext>
          </a:extLst>
        </xdr:cNvPr>
        <xdr:cNvSpPr/>
      </xdr:nvSpPr>
      <xdr:spPr>
        <a:xfrm>
          <a:off x="154305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168851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9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120291</xdr:rowOff>
    </xdr:from>
    <xdr:to>
      <xdr:col>21</xdr:col>
      <xdr:colOff>161925</xdr:colOff>
      <xdr:row>59</xdr:row>
      <xdr:rowOff>126572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10235841"/>
          <a:ext cx="889000" cy="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13767</xdr:rowOff>
    </xdr:from>
    <xdr:to>
      <xdr:col>21</xdr:col>
      <xdr:colOff>212725</xdr:colOff>
      <xdr:row>57</xdr:row>
      <xdr:rowOff>115367</xdr:rowOff>
    </xdr:to>
    <xdr:sp macro="" textlink="">
      <xdr:nvSpPr>
        <xdr:cNvPr id="580" name="フローチャート : 判断 579">
          <a:extLst>
            <a:ext uri="{FF2B5EF4-FFF2-40B4-BE49-F238E27FC236}">
              <a16:creationId xmlns:a16="http://schemas.microsoft.com/office/drawing/2014/main" id="{00000000-0008-0000-0700-000044020000}"/>
            </a:ext>
          </a:extLst>
        </xdr:cNvPr>
        <xdr:cNvSpPr/>
      </xdr:nvSpPr>
      <xdr:spPr>
        <a:xfrm>
          <a:off x="14541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131894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101219</xdr:rowOff>
    </xdr:from>
    <xdr:to>
      <xdr:col>19</xdr:col>
      <xdr:colOff>644525</xdr:colOff>
      <xdr:row>59</xdr:row>
      <xdr:rowOff>120291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10216769"/>
          <a:ext cx="889000" cy="1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111281</xdr:rowOff>
    </xdr:from>
    <xdr:to>
      <xdr:col>20</xdr:col>
      <xdr:colOff>9525</xdr:colOff>
      <xdr:row>57</xdr:row>
      <xdr:rowOff>41431</xdr:rowOff>
    </xdr:to>
    <xdr:sp macro="" textlink="">
      <xdr:nvSpPr>
        <xdr:cNvPr id="583" name="フローチャート : 判断 582">
          <a:extLst>
            <a:ext uri="{FF2B5EF4-FFF2-40B4-BE49-F238E27FC236}">
              <a16:creationId xmlns:a16="http://schemas.microsoft.com/office/drawing/2014/main" id="{00000000-0008-0000-0700-000047020000}"/>
            </a:ext>
          </a:extLst>
        </xdr:cNvPr>
        <xdr:cNvSpPr/>
      </xdr:nvSpPr>
      <xdr:spPr>
        <a:xfrm>
          <a:off x="13652500" y="971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57958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4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87234</xdr:rowOff>
    </xdr:from>
    <xdr:to>
      <xdr:col>18</xdr:col>
      <xdr:colOff>492125</xdr:colOff>
      <xdr:row>58</xdr:row>
      <xdr:rowOff>17384</xdr:rowOff>
    </xdr:to>
    <xdr:sp macro="" textlink="">
      <xdr:nvSpPr>
        <xdr:cNvPr id="585" name="フローチャート : 判断 584">
          <a:extLst>
            <a:ext uri="{FF2B5EF4-FFF2-40B4-BE49-F238E27FC236}">
              <a16:creationId xmlns:a16="http://schemas.microsoft.com/office/drawing/2014/main" id="{00000000-0008-0000-0700-000049020000}"/>
            </a:ext>
          </a:extLst>
        </xdr:cNvPr>
        <xdr:cNvSpPr/>
      </xdr:nvSpPr>
      <xdr:spPr>
        <a:xfrm>
          <a:off x="12763500" y="985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33911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63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7518</xdr:rowOff>
    </xdr:from>
    <xdr:to>
      <xdr:col>23</xdr:col>
      <xdr:colOff>568325</xdr:colOff>
      <xdr:row>59</xdr:row>
      <xdr:rowOff>109118</xdr:rowOff>
    </xdr:to>
    <xdr:sp macro="" textlink="">
      <xdr:nvSpPr>
        <xdr:cNvPr id="592" name="円/楕円 591">
          <a:extLst>
            <a:ext uri="{FF2B5EF4-FFF2-40B4-BE49-F238E27FC236}">
              <a16:creationId xmlns:a16="http://schemas.microsoft.com/office/drawing/2014/main" id="{00000000-0008-0000-0700-000050020000}"/>
            </a:ext>
          </a:extLst>
        </xdr:cNvPr>
        <xdr:cNvSpPr/>
      </xdr:nvSpPr>
      <xdr:spPr>
        <a:xfrm>
          <a:off x="16268700" y="101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93895</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1003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33,726</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22301</xdr:rowOff>
    </xdr:from>
    <xdr:to>
      <xdr:col>22</xdr:col>
      <xdr:colOff>415925</xdr:colOff>
      <xdr:row>59</xdr:row>
      <xdr:rowOff>123901</xdr:rowOff>
    </xdr:to>
    <xdr:sp macro="" textlink="">
      <xdr:nvSpPr>
        <xdr:cNvPr id="594" name="円/楕円 593">
          <a:extLst>
            <a:ext uri="{FF2B5EF4-FFF2-40B4-BE49-F238E27FC236}">
              <a16:creationId xmlns:a16="http://schemas.microsoft.com/office/drawing/2014/main" id="{00000000-0008-0000-0700-000052020000}"/>
            </a:ext>
          </a:extLst>
        </xdr:cNvPr>
        <xdr:cNvSpPr/>
      </xdr:nvSpPr>
      <xdr:spPr>
        <a:xfrm>
          <a:off x="15430500" y="1013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115028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10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32,368</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75772</xdr:rowOff>
    </xdr:from>
    <xdr:to>
      <xdr:col>21</xdr:col>
      <xdr:colOff>212725</xdr:colOff>
      <xdr:row>60</xdr:row>
      <xdr:rowOff>5922</xdr:rowOff>
    </xdr:to>
    <xdr:sp macro="" textlink="">
      <xdr:nvSpPr>
        <xdr:cNvPr id="596" name="円/楕円 595">
          <a:extLst>
            <a:ext uri="{FF2B5EF4-FFF2-40B4-BE49-F238E27FC236}">
              <a16:creationId xmlns:a16="http://schemas.microsoft.com/office/drawing/2014/main" id="{00000000-0008-0000-0700-000054020000}"/>
            </a:ext>
          </a:extLst>
        </xdr:cNvPr>
        <xdr:cNvSpPr/>
      </xdr:nvSpPr>
      <xdr:spPr>
        <a:xfrm>
          <a:off x="14541500" y="101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168499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1028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27,456</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69491</xdr:rowOff>
    </xdr:from>
    <xdr:to>
      <xdr:col>20</xdr:col>
      <xdr:colOff>9525</xdr:colOff>
      <xdr:row>59</xdr:row>
      <xdr:rowOff>171091</xdr:rowOff>
    </xdr:to>
    <xdr:sp macro="" textlink="">
      <xdr:nvSpPr>
        <xdr:cNvPr id="598" name="円/楕円 597">
          <a:extLst>
            <a:ext uri="{FF2B5EF4-FFF2-40B4-BE49-F238E27FC236}">
              <a16:creationId xmlns:a16="http://schemas.microsoft.com/office/drawing/2014/main" id="{00000000-0008-0000-0700-000056020000}"/>
            </a:ext>
          </a:extLst>
        </xdr:cNvPr>
        <xdr:cNvSpPr/>
      </xdr:nvSpPr>
      <xdr:spPr>
        <a:xfrm>
          <a:off x="13652500" y="1018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162218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1027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28,033</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50419</xdr:rowOff>
    </xdr:from>
    <xdr:to>
      <xdr:col>18</xdr:col>
      <xdr:colOff>492125</xdr:colOff>
      <xdr:row>59</xdr:row>
      <xdr:rowOff>152019</xdr:rowOff>
    </xdr:to>
    <xdr:sp macro="" textlink="">
      <xdr:nvSpPr>
        <xdr:cNvPr id="600" name="円/楕円 599">
          <a:extLst>
            <a:ext uri="{FF2B5EF4-FFF2-40B4-BE49-F238E27FC236}">
              <a16:creationId xmlns:a16="http://schemas.microsoft.com/office/drawing/2014/main" id="{00000000-0008-0000-0700-000058020000}"/>
            </a:ext>
          </a:extLst>
        </xdr:cNvPr>
        <xdr:cNvSpPr/>
      </xdr:nvSpPr>
      <xdr:spPr>
        <a:xfrm>
          <a:off x="12763500" y="1016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143146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1025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13012</xdr:rowOff>
    </xdr:from>
    <xdr:to>
      <xdr:col>23</xdr:col>
      <xdr:colOff>516889</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14512"/>
          <a:ext cx="1269" cy="162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104379</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8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131139</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78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149,638</a:t>
          </a:r>
          <a:endParaRPr kumimoji="1" lang="ja-JP" altLang="en-US" sz="1000" b="1">
            <a:latin typeface="ＭＳ Ｐゴシック"/>
          </a:endParaRPr>
        </a:p>
      </xdr:txBody>
    </xdr:sp>
    <xdr:clientData/>
  </xdr:oneCellAnchor>
  <xdr:twoCellAnchor>
    <xdr:from>
      <xdr:col>23</xdr:col>
      <xdr:colOff>428625</xdr:colOff>
      <xdr:row>70</xdr:row>
      <xdr:rowOff>13012</xdr:rowOff>
    </xdr:from>
    <xdr:to>
      <xdr:col>23</xdr:col>
      <xdr:colOff>606425</xdr:colOff>
      <xdr:row>70</xdr:row>
      <xdr:rowOff>13012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1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67801</xdr:rowOff>
    </xdr:from>
    <xdr:to>
      <xdr:col>23</xdr:col>
      <xdr:colOff>517525</xdr:colOff>
      <xdr:row>79</xdr:row>
      <xdr:rowOff>89288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612351"/>
          <a:ext cx="838200" cy="2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21829</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94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170402</xdr:rowOff>
    </xdr:from>
    <xdr:to>
      <xdr:col>23</xdr:col>
      <xdr:colOff>568325</xdr:colOff>
      <xdr:row>79</xdr:row>
      <xdr:rowOff>100552</xdr:rowOff>
    </xdr:to>
    <xdr:sp macro="" textlink="">
      <xdr:nvSpPr>
        <xdr:cNvPr id="634" name="フローチャート : 判断 633">
          <a:extLst>
            <a:ext uri="{FF2B5EF4-FFF2-40B4-BE49-F238E27FC236}">
              <a16:creationId xmlns:a16="http://schemas.microsoft.com/office/drawing/2014/main" id="{00000000-0008-0000-0700-00007A020000}"/>
            </a:ext>
          </a:extLst>
        </xdr:cNvPr>
        <xdr:cNvSpPr/>
      </xdr:nvSpPr>
      <xdr:spPr>
        <a:xfrm>
          <a:off x="162687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22330</xdr:rowOff>
    </xdr:from>
    <xdr:to>
      <xdr:col>22</xdr:col>
      <xdr:colOff>365125</xdr:colOff>
      <xdr:row>79</xdr:row>
      <xdr:rowOff>67801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66880"/>
          <a:ext cx="889000" cy="4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1400</xdr:rowOff>
    </xdr:from>
    <xdr:to>
      <xdr:col>22</xdr:col>
      <xdr:colOff>415925</xdr:colOff>
      <xdr:row>79</xdr:row>
      <xdr:rowOff>103000</xdr:rowOff>
    </xdr:to>
    <xdr:sp macro="" textlink="">
      <xdr:nvSpPr>
        <xdr:cNvPr id="636" name="フローチャート : 判断 635">
          <a:extLst>
            <a:ext uri="{FF2B5EF4-FFF2-40B4-BE49-F238E27FC236}">
              <a16:creationId xmlns:a16="http://schemas.microsoft.com/office/drawing/2014/main" id="{00000000-0008-0000-0700-00007C020000}"/>
            </a:ext>
          </a:extLst>
        </xdr:cNvPr>
        <xdr:cNvSpPr/>
      </xdr:nvSpPr>
      <xdr:spPr>
        <a:xfrm>
          <a:off x="15430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119527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7"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22330</xdr:rowOff>
    </xdr:from>
    <xdr:to>
      <xdr:col>21</xdr:col>
      <xdr:colOff>161925</xdr:colOff>
      <xdr:row>79</xdr:row>
      <xdr:rowOff>97703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566880"/>
          <a:ext cx="889000" cy="7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136275</xdr:rowOff>
    </xdr:from>
    <xdr:to>
      <xdr:col>21</xdr:col>
      <xdr:colOff>212725</xdr:colOff>
      <xdr:row>79</xdr:row>
      <xdr:rowOff>66425</xdr:rowOff>
    </xdr:to>
    <xdr:sp macro="" textlink="">
      <xdr:nvSpPr>
        <xdr:cNvPr id="639" name="フローチャート : 判断 638">
          <a:extLst>
            <a:ext uri="{FF2B5EF4-FFF2-40B4-BE49-F238E27FC236}">
              <a16:creationId xmlns:a16="http://schemas.microsoft.com/office/drawing/2014/main" id="{00000000-0008-0000-0700-00007F020000}"/>
            </a:ext>
          </a:extLst>
        </xdr:cNvPr>
        <xdr:cNvSpPr/>
      </xdr:nvSpPr>
      <xdr:spPr>
        <a:xfrm>
          <a:off x="14541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82952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7"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97703</xdr:rowOff>
    </xdr:from>
    <xdr:to>
      <xdr:col>19</xdr:col>
      <xdr:colOff>644525</xdr:colOff>
      <xdr:row>79</xdr:row>
      <xdr:rowOff>98868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642253"/>
          <a:ext cx="889000" cy="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140390</xdr:rowOff>
    </xdr:from>
    <xdr:to>
      <xdr:col>20</xdr:col>
      <xdr:colOff>9525</xdr:colOff>
      <xdr:row>79</xdr:row>
      <xdr:rowOff>70540</xdr:rowOff>
    </xdr:to>
    <xdr:sp macro="" textlink="">
      <xdr:nvSpPr>
        <xdr:cNvPr id="642" name="フローチャート : 判断 641">
          <a:extLst>
            <a:ext uri="{FF2B5EF4-FFF2-40B4-BE49-F238E27FC236}">
              <a16:creationId xmlns:a16="http://schemas.microsoft.com/office/drawing/2014/main" id="{00000000-0008-0000-0700-000082020000}"/>
            </a:ext>
          </a:extLst>
        </xdr:cNvPr>
        <xdr:cNvSpPr/>
      </xdr:nvSpPr>
      <xdr:spPr>
        <a:xfrm>
          <a:off x="13652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87067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7" y="1328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124561</xdr:rowOff>
    </xdr:from>
    <xdr:to>
      <xdr:col>18</xdr:col>
      <xdr:colOff>492125</xdr:colOff>
      <xdr:row>79</xdr:row>
      <xdr:rowOff>54711</xdr:rowOff>
    </xdr:to>
    <xdr:sp macro="" textlink="">
      <xdr:nvSpPr>
        <xdr:cNvPr id="644" name="フローチャート : 判断 643">
          <a:extLst>
            <a:ext uri="{FF2B5EF4-FFF2-40B4-BE49-F238E27FC236}">
              <a16:creationId xmlns:a16="http://schemas.microsoft.com/office/drawing/2014/main" id="{00000000-0008-0000-0700-000084020000}"/>
            </a:ext>
          </a:extLst>
        </xdr:cNvPr>
        <xdr:cNvSpPr/>
      </xdr:nvSpPr>
      <xdr:spPr>
        <a:xfrm>
          <a:off x="12763500" y="134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71238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7" y="132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38488</xdr:rowOff>
    </xdr:from>
    <xdr:to>
      <xdr:col>23</xdr:col>
      <xdr:colOff>568325</xdr:colOff>
      <xdr:row>79</xdr:row>
      <xdr:rowOff>140088</xdr:rowOff>
    </xdr:to>
    <xdr:sp macro="" textlink="">
      <xdr:nvSpPr>
        <xdr:cNvPr id="651" name="円/楕円 650">
          <a:extLst>
            <a:ext uri="{FF2B5EF4-FFF2-40B4-BE49-F238E27FC236}">
              <a16:creationId xmlns:a16="http://schemas.microsoft.com/office/drawing/2014/main" id="{00000000-0008-0000-0700-00008B020000}"/>
            </a:ext>
          </a:extLst>
        </xdr:cNvPr>
        <xdr:cNvSpPr/>
      </xdr:nvSpPr>
      <xdr:spPr>
        <a:xfrm>
          <a:off x="16268700" y="135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148828</xdr:rowOff>
    </xdr:from>
    <xdr:ext cx="378565"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521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17001</xdr:rowOff>
    </xdr:from>
    <xdr:to>
      <xdr:col>22</xdr:col>
      <xdr:colOff>415925</xdr:colOff>
      <xdr:row>79</xdr:row>
      <xdr:rowOff>118601</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5430500" y="1356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109728</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7" y="1365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142980</xdr:rowOff>
    </xdr:from>
    <xdr:to>
      <xdr:col>21</xdr:col>
      <xdr:colOff>212725</xdr:colOff>
      <xdr:row>79</xdr:row>
      <xdr:rowOff>73130</xdr:rowOff>
    </xdr:to>
    <xdr:sp macro="" textlink="">
      <xdr:nvSpPr>
        <xdr:cNvPr id="655" name="円/楕円 654">
          <a:extLst>
            <a:ext uri="{FF2B5EF4-FFF2-40B4-BE49-F238E27FC236}">
              <a16:creationId xmlns:a16="http://schemas.microsoft.com/office/drawing/2014/main" id="{00000000-0008-0000-0700-00008F020000}"/>
            </a:ext>
          </a:extLst>
        </xdr:cNvPr>
        <xdr:cNvSpPr/>
      </xdr:nvSpPr>
      <xdr:spPr>
        <a:xfrm>
          <a:off x="14541500" y="1351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64257</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7" y="1360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7,032</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46903</xdr:rowOff>
    </xdr:from>
    <xdr:to>
      <xdr:col>20</xdr:col>
      <xdr:colOff>9525</xdr:colOff>
      <xdr:row>79</xdr:row>
      <xdr:rowOff>148503</xdr:rowOff>
    </xdr:to>
    <xdr:sp macro="" textlink="">
      <xdr:nvSpPr>
        <xdr:cNvPr id="657" name="円/楕円 656">
          <a:extLst>
            <a:ext uri="{FF2B5EF4-FFF2-40B4-BE49-F238E27FC236}">
              <a16:creationId xmlns:a16="http://schemas.microsoft.com/office/drawing/2014/main" id="{00000000-0008-0000-0700-000091020000}"/>
            </a:ext>
          </a:extLst>
        </xdr:cNvPr>
        <xdr:cNvSpPr/>
      </xdr:nvSpPr>
      <xdr:spPr>
        <a:xfrm>
          <a:off x="13652500" y="1359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139630</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684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48068</xdr:rowOff>
    </xdr:from>
    <xdr:to>
      <xdr:col>18</xdr:col>
      <xdr:colOff>492125</xdr:colOff>
      <xdr:row>79</xdr:row>
      <xdr:rowOff>149668</xdr:rowOff>
    </xdr:to>
    <xdr:sp macro="" textlink="">
      <xdr:nvSpPr>
        <xdr:cNvPr id="659" name="円/楕円 658">
          <a:extLst>
            <a:ext uri="{FF2B5EF4-FFF2-40B4-BE49-F238E27FC236}">
              <a16:creationId xmlns:a16="http://schemas.microsoft.com/office/drawing/2014/main" id="{00000000-0008-0000-0700-000093020000}"/>
            </a:ext>
          </a:extLst>
        </xdr:cNvPr>
        <xdr:cNvSpPr/>
      </xdr:nvSpPr>
      <xdr:spPr>
        <a:xfrm>
          <a:off x="12763500" y="1359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140795</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49" y="13685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29471</xdr:rowOff>
    </xdr:from>
    <xdr:to>
      <xdr:col>23</xdr:col>
      <xdr:colOff>516889</xdr:colOff>
      <xdr:row>98</xdr:row>
      <xdr:rowOff>40106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31421"/>
          <a:ext cx="1269" cy="121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43933</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4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21,149</a:t>
          </a:r>
          <a:endParaRPr kumimoji="1" lang="ja-JP" altLang="en-US" sz="1000" b="1">
            <a:latin typeface="ＭＳ Ｐゴシック"/>
          </a:endParaRPr>
        </a:p>
      </xdr:txBody>
    </xdr:sp>
    <xdr:clientData/>
  </xdr:oneCellAnchor>
  <xdr:twoCellAnchor>
    <xdr:from>
      <xdr:col>23</xdr:col>
      <xdr:colOff>428625</xdr:colOff>
      <xdr:row>98</xdr:row>
      <xdr:rowOff>40106</xdr:rowOff>
    </xdr:from>
    <xdr:to>
      <xdr:col>23</xdr:col>
      <xdr:colOff>606425</xdr:colOff>
      <xdr:row>98</xdr:row>
      <xdr:rowOff>40106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4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147598</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0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132,376</a:t>
          </a:r>
          <a:endParaRPr kumimoji="1" lang="ja-JP" altLang="en-US" sz="1000" b="1">
            <a:latin typeface="ＭＳ Ｐゴシック"/>
          </a:endParaRPr>
        </a:p>
      </xdr:txBody>
    </xdr:sp>
    <xdr:clientData/>
  </xdr:oneCellAnchor>
  <xdr:twoCellAnchor>
    <xdr:from>
      <xdr:col>23</xdr:col>
      <xdr:colOff>428625</xdr:colOff>
      <xdr:row>91</xdr:row>
      <xdr:rowOff>29471</xdr:rowOff>
    </xdr:from>
    <xdr:to>
      <xdr:col>23</xdr:col>
      <xdr:colOff>606425</xdr:colOff>
      <xdr:row>91</xdr:row>
      <xdr:rowOff>29471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141909</xdr:rowOff>
    </xdr:from>
    <xdr:to>
      <xdr:col>23</xdr:col>
      <xdr:colOff>517525</xdr:colOff>
      <xdr:row>97</xdr:row>
      <xdr:rowOff>23702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258209"/>
          <a:ext cx="838200" cy="39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95318</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0401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76,512</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72441</xdr:rowOff>
    </xdr:from>
    <xdr:to>
      <xdr:col>23</xdr:col>
      <xdr:colOff>568325</xdr:colOff>
      <xdr:row>95</xdr:row>
      <xdr:rowOff>2591</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62687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13001</xdr:rowOff>
    </xdr:from>
    <xdr:to>
      <xdr:col>22</xdr:col>
      <xdr:colOff>365125</xdr:colOff>
      <xdr:row>97</xdr:row>
      <xdr:rowOff>23702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643651"/>
          <a:ext cx="889000" cy="1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34896</xdr:rowOff>
    </xdr:from>
    <xdr:to>
      <xdr:col>22</xdr:col>
      <xdr:colOff>415925</xdr:colOff>
      <xdr:row>94</xdr:row>
      <xdr:rowOff>136496</xdr:rowOff>
    </xdr:to>
    <xdr:sp macro="" textlink="">
      <xdr:nvSpPr>
        <xdr:cNvPr id="695" name="フローチャート : 判断 694">
          <a:extLst>
            <a:ext uri="{FF2B5EF4-FFF2-40B4-BE49-F238E27FC236}">
              <a16:creationId xmlns:a16="http://schemas.microsoft.com/office/drawing/2014/main" id="{00000000-0008-0000-0700-0000B7020000}"/>
            </a:ext>
          </a:extLst>
        </xdr:cNvPr>
        <xdr:cNvSpPr/>
      </xdr:nvSpPr>
      <xdr:spPr>
        <a:xfrm>
          <a:off x="15430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153023</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592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7939</xdr:rowOff>
    </xdr:from>
    <xdr:to>
      <xdr:col>21</xdr:col>
      <xdr:colOff>161925</xdr:colOff>
      <xdr:row>97</xdr:row>
      <xdr:rowOff>13001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638589"/>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19090</xdr:rowOff>
    </xdr:from>
    <xdr:to>
      <xdr:col>21</xdr:col>
      <xdr:colOff>212725</xdr:colOff>
      <xdr:row>94</xdr:row>
      <xdr:rowOff>120690</xdr:rowOff>
    </xdr:to>
    <xdr:sp macro="" textlink="">
      <xdr:nvSpPr>
        <xdr:cNvPr id="698" name="フローチャート : 判断 697">
          <a:extLst>
            <a:ext uri="{FF2B5EF4-FFF2-40B4-BE49-F238E27FC236}">
              <a16:creationId xmlns:a16="http://schemas.microsoft.com/office/drawing/2014/main" id="{00000000-0008-0000-0700-0000BA020000}"/>
            </a:ext>
          </a:extLst>
        </xdr:cNvPr>
        <xdr:cNvSpPr/>
      </xdr:nvSpPr>
      <xdr:spPr>
        <a:xfrm>
          <a:off x="14541500" y="1613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137217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591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150749</xdr:rowOff>
    </xdr:from>
    <xdr:to>
      <xdr:col>19</xdr:col>
      <xdr:colOff>644525</xdr:colOff>
      <xdr:row>97</xdr:row>
      <xdr:rowOff>7939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609949"/>
          <a:ext cx="889000" cy="2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2783</xdr:rowOff>
    </xdr:from>
    <xdr:to>
      <xdr:col>20</xdr:col>
      <xdr:colOff>9525</xdr:colOff>
      <xdr:row>94</xdr:row>
      <xdr:rowOff>104383</xdr:rowOff>
    </xdr:to>
    <xdr:sp macro="" textlink="">
      <xdr:nvSpPr>
        <xdr:cNvPr id="701" name="フローチャート : 判断 700">
          <a:extLst>
            <a:ext uri="{FF2B5EF4-FFF2-40B4-BE49-F238E27FC236}">
              <a16:creationId xmlns:a16="http://schemas.microsoft.com/office/drawing/2014/main" id="{00000000-0008-0000-0700-0000BD020000}"/>
            </a:ext>
          </a:extLst>
        </xdr:cNvPr>
        <xdr:cNvSpPr/>
      </xdr:nvSpPr>
      <xdr:spPr>
        <a:xfrm>
          <a:off x="13652500" y="1611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120910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589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171152</xdr:rowOff>
    </xdr:from>
    <xdr:to>
      <xdr:col>18</xdr:col>
      <xdr:colOff>492125</xdr:colOff>
      <xdr:row>94</xdr:row>
      <xdr:rowOff>101302</xdr:rowOff>
    </xdr:to>
    <xdr:sp macro="" textlink="">
      <xdr:nvSpPr>
        <xdr:cNvPr id="703" name="フローチャート : 判断 702">
          <a:extLst>
            <a:ext uri="{FF2B5EF4-FFF2-40B4-BE49-F238E27FC236}">
              <a16:creationId xmlns:a16="http://schemas.microsoft.com/office/drawing/2014/main" id="{00000000-0008-0000-0700-0000BF020000}"/>
            </a:ext>
          </a:extLst>
        </xdr:cNvPr>
        <xdr:cNvSpPr/>
      </xdr:nvSpPr>
      <xdr:spPr>
        <a:xfrm>
          <a:off x="12763500" y="161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117829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589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91109</xdr:rowOff>
    </xdr:from>
    <xdr:to>
      <xdr:col>23</xdr:col>
      <xdr:colOff>568325</xdr:colOff>
      <xdr:row>95</xdr:row>
      <xdr:rowOff>21259</xdr:rowOff>
    </xdr:to>
    <xdr:sp macro="" textlink="">
      <xdr:nvSpPr>
        <xdr:cNvPr id="710" name="円/楕円 709">
          <a:extLst>
            <a:ext uri="{FF2B5EF4-FFF2-40B4-BE49-F238E27FC236}">
              <a16:creationId xmlns:a16="http://schemas.microsoft.com/office/drawing/2014/main" id="{00000000-0008-0000-0700-0000C6020000}"/>
            </a:ext>
          </a:extLst>
        </xdr:cNvPr>
        <xdr:cNvSpPr/>
      </xdr:nvSpPr>
      <xdr:spPr>
        <a:xfrm>
          <a:off x="16268700" y="1620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69536</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18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74,797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144352</xdr:rowOff>
    </xdr:from>
    <xdr:to>
      <xdr:col>22</xdr:col>
      <xdr:colOff>415925</xdr:colOff>
      <xdr:row>97</xdr:row>
      <xdr:rowOff>74502</xdr:rowOff>
    </xdr:to>
    <xdr:sp macro="" textlink="">
      <xdr:nvSpPr>
        <xdr:cNvPr id="712" name="円/楕円 711">
          <a:extLst>
            <a:ext uri="{FF2B5EF4-FFF2-40B4-BE49-F238E27FC236}">
              <a16:creationId xmlns:a16="http://schemas.microsoft.com/office/drawing/2014/main" id="{00000000-0008-0000-0700-0000C8020000}"/>
            </a:ext>
          </a:extLst>
        </xdr:cNvPr>
        <xdr:cNvSpPr/>
      </xdr:nvSpPr>
      <xdr:spPr>
        <a:xfrm>
          <a:off x="15430500" y="166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65629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69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38,406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133651</xdr:rowOff>
    </xdr:from>
    <xdr:to>
      <xdr:col>21</xdr:col>
      <xdr:colOff>212725</xdr:colOff>
      <xdr:row>97</xdr:row>
      <xdr:rowOff>63801</xdr:rowOff>
    </xdr:to>
    <xdr:sp macro="" textlink="">
      <xdr:nvSpPr>
        <xdr:cNvPr id="714" name="円/楕円 713">
          <a:extLst>
            <a:ext uri="{FF2B5EF4-FFF2-40B4-BE49-F238E27FC236}">
              <a16:creationId xmlns:a16="http://schemas.microsoft.com/office/drawing/2014/main" id="{00000000-0008-0000-0700-0000CA020000}"/>
            </a:ext>
          </a:extLst>
        </xdr:cNvPr>
        <xdr:cNvSpPr/>
      </xdr:nvSpPr>
      <xdr:spPr>
        <a:xfrm>
          <a:off x="14541500" y="1659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54928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68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128589</xdr:rowOff>
    </xdr:from>
    <xdr:to>
      <xdr:col>20</xdr:col>
      <xdr:colOff>9525</xdr:colOff>
      <xdr:row>97</xdr:row>
      <xdr:rowOff>58739</xdr:rowOff>
    </xdr:to>
    <xdr:sp macro="" textlink="">
      <xdr:nvSpPr>
        <xdr:cNvPr id="716" name="円/楕円 715">
          <a:extLst>
            <a:ext uri="{FF2B5EF4-FFF2-40B4-BE49-F238E27FC236}">
              <a16:creationId xmlns:a16="http://schemas.microsoft.com/office/drawing/2014/main" id="{00000000-0008-0000-0700-0000CC020000}"/>
            </a:ext>
          </a:extLst>
        </xdr:cNvPr>
        <xdr:cNvSpPr/>
      </xdr:nvSpPr>
      <xdr:spPr>
        <a:xfrm>
          <a:off x="13652500" y="1658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49866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68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39,854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99949</xdr:rowOff>
    </xdr:from>
    <xdr:to>
      <xdr:col>18</xdr:col>
      <xdr:colOff>492125</xdr:colOff>
      <xdr:row>97</xdr:row>
      <xdr:rowOff>30099</xdr:rowOff>
    </xdr:to>
    <xdr:sp macro="" textlink="">
      <xdr:nvSpPr>
        <xdr:cNvPr id="718" name="円/楕円 717">
          <a:extLst>
            <a:ext uri="{FF2B5EF4-FFF2-40B4-BE49-F238E27FC236}">
              <a16:creationId xmlns:a16="http://schemas.microsoft.com/office/drawing/2014/main" id="{00000000-0008-0000-0700-0000CE020000}"/>
            </a:ext>
          </a:extLst>
        </xdr:cNvPr>
        <xdr:cNvSpPr/>
      </xdr:nvSpPr>
      <xdr:spPr>
        <a:xfrm>
          <a:off x="12763500" y="1655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21226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65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9398</xdr:rowOff>
    </xdr:from>
    <xdr:to>
      <xdr:col>32</xdr:col>
      <xdr:colOff>186689</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243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127525</xdr:rowOff>
    </xdr:from>
    <xdr:ext cx="378565"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099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32</xdr:col>
      <xdr:colOff>98425</xdr:colOff>
      <xdr:row>31</xdr:row>
      <xdr:rowOff>9398</xdr:rowOff>
    </xdr:from>
    <xdr:to>
      <xdr:col>32</xdr:col>
      <xdr:colOff>276225</xdr:colOff>
      <xdr:row>31</xdr:row>
      <xdr:rowOff>9398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52341</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39599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29464</xdr:rowOff>
    </xdr:from>
    <xdr:to>
      <xdr:col>32</xdr:col>
      <xdr:colOff>238125</xdr:colOff>
      <xdr:row>38</xdr:row>
      <xdr:rowOff>131064</xdr:rowOff>
    </xdr:to>
    <xdr:sp macro="" textlink="">
      <xdr:nvSpPr>
        <xdr:cNvPr id="748" name="フローチャート : 判断 747">
          <a:extLst>
            <a:ext uri="{FF2B5EF4-FFF2-40B4-BE49-F238E27FC236}">
              <a16:creationId xmlns:a16="http://schemas.microsoft.com/office/drawing/2014/main" id="{00000000-0008-0000-0700-0000EC020000}"/>
            </a:ext>
          </a:extLst>
        </xdr:cNvPr>
        <xdr:cNvSpPr/>
      </xdr:nvSpPr>
      <xdr:spPr>
        <a:xfrm>
          <a:off x="221107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136906</xdr:rowOff>
    </xdr:from>
    <xdr:to>
      <xdr:col>31</xdr:col>
      <xdr:colOff>85725</xdr:colOff>
      <xdr:row>38</xdr:row>
      <xdr:rowOff>67056</xdr:rowOff>
    </xdr:to>
    <xdr:sp macro="" textlink="">
      <xdr:nvSpPr>
        <xdr:cNvPr id="750" name="フローチャート : 判断 749">
          <a:extLst>
            <a:ext uri="{FF2B5EF4-FFF2-40B4-BE49-F238E27FC236}">
              <a16:creationId xmlns:a16="http://schemas.microsoft.com/office/drawing/2014/main" id="{00000000-0008-0000-0700-0000EE020000}"/>
            </a:ext>
          </a:extLst>
        </xdr:cNvPr>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83583</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255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54610</xdr:rowOff>
    </xdr:from>
    <xdr:to>
      <xdr:col>29</xdr:col>
      <xdr:colOff>568325</xdr:colOff>
      <xdr:row>37</xdr:row>
      <xdr:rowOff>156210</xdr:rowOff>
    </xdr:to>
    <xdr:sp macro="" textlink="">
      <xdr:nvSpPr>
        <xdr:cNvPr id="753" name="フローチャート : 判断 752">
          <a:extLst>
            <a:ext uri="{FF2B5EF4-FFF2-40B4-BE49-F238E27FC236}">
              <a16:creationId xmlns:a16="http://schemas.microsoft.com/office/drawing/2014/main" id="{00000000-0008-0000-0700-0000F1020000}"/>
            </a:ext>
          </a:extLst>
        </xdr:cNvPr>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1287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30</xdr:row>
      <xdr:rowOff>61468</xdr:rowOff>
    </xdr:from>
    <xdr:to>
      <xdr:col>28</xdr:col>
      <xdr:colOff>365125</xdr:colOff>
      <xdr:row>30</xdr:row>
      <xdr:rowOff>163068</xdr:rowOff>
    </xdr:to>
    <xdr:sp macro="" textlink="">
      <xdr:nvSpPr>
        <xdr:cNvPr id="756" name="フローチャート : 判断 755">
          <a:extLst>
            <a:ext uri="{FF2B5EF4-FFF2-40B4-BE49-F238E27FC236}">
              <a16:creationId xmlns:a16="http://schemas.microsoft.com/office/drawing/2014/main" id="{00000000-0008-0000-0700-0000F4020000}"/>
            </a:ext>
          </a:extLst>
        </xdr:cNvPr>
        <xdr:cNvSpPr/>
      </xdr:nvSpPr>
      <xdr:spPr>
        <a:xfrm>
          <a:off x="19494500" y="520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29</xdr:row>
      <xdr:rowOff>8145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4980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104902</xdr:rowOff>
    </xdr:from>
    <xdr:to>
      <xdr:col>27</xdr:col>
      <xdr:colOff>161925</xdr:colOff>
      <xdr:row>38</xdr:row>
      <xdr:rowOff>35052</xdr:rowOff>
    </xdr:to>
    <xdr:sp macro="" textlink="">
      <xdr:nvSpPr>
        <xdr:cNvPr id="758" name="フローチャート : 判断 757">
          <a:extLst>
            <a:ext uri="{FF2B5EF4-FFF2-40B4-BE49-F238E27FC236}">
              <a16:creationId xmlns:a16="http://schemas.microsoft.com/office/drawing/2014/main" id="{00000000-0008-0000-0700-0000F6020000}"/>
            </a:ext>
          </a:extLst>
        </xdr:cNvPr>
        <xdr:cNvSpPr/>
      </xdr:nvSpPr>
      <xdr:spPr>
        <a:xfrm>
          <a:off x="18605500" y="6448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51579</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223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7891</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229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a:extLst>
            <a:ext uri="{FF2B5EF4-FFF2-40B4-BE49-F238E27FC236}">
              <a16:creationId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a:extLst>
            <a:ext uri="{FF2B5EF4-FFF2-40B4-BE49-F238E27FC236}">
              <a16:creationId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a:extLst>
            <a:ext uri="{FF2B5EF4-FFF2-40B4-BE49-F238E27FC236}">
              <a16:creationId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a:extLst>
            <a:ext uri="{FF2B5EF4-FFF2-40B4-BE49-F238E27FC236}">
              <a16:creationId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の比較で見れば、どの費目も低い数値であるが、総務費、商工費、公債費等が上昇し、総務費、商工費は、類似団体を上回っている。総務費については、ふるさと納税関係の予算が付いていることもあり大きな予算規模となっている。今後とも費目ごと、目的ごとの予算配分も検討しながら健全な財政運営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は安定した数値が続いている。財政調整基金が伸びているが、年々予算規模が大きくなる中、予算編成をする上で重要な基金であるので、状況を把握しながら、取り崩し、積み増し等計画的に行っ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上位４会計は、比較的安定しており、</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ポイントの上昇を見せている。その他の特別会計は黒字を何とか保っている状態である。簡易水道等については公共料金との兼ね合いを見ながら、計画的に設備更新等を行い健全運営に努める。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0" zoomScaleNormal="80" workbookViewId="0"/>
  </sheetViews>
  <sheetFormatPr defaultColWidth="0" defaultRowHeight="10.8" zeroHeight="1" x14ac:dyDescent="0.2"/>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x14ac:dyDescent="0.2">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 thickBot="1" x14ac:dyDescent="0.25">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5">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2">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9310158</v>
      </c>
      <c r="BO4" s="381"/>
      <c r="BP4" s="381"/>
      <c r="BQ4" s="381"/>
      <c r="BR4" s="381"/>
      <c r="BS4" s="381"/>
      <c r="BT4" s="381"/>
      <c r="BU4" s="382"/>
      <c r="BV4" s="380">
        <v>8784650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4.5</v>
      </c>
      <c r="CU4" s="387"/>
      <c r="CV4" s="387"/>
      <c r="CW4" s="387"/>
      <c r="CX4" s="387"/>
      <c r="CY4" s="387"/>
      <c r="CZ4" s="387"/>
      <c r="DA4" s="388"/>
      <c r="DB4" s="386">
        <v>4</v>
      </c>
      <c r="DC4" s="387"/>
      <c r="DD4" s="387"/>
      <c r="DE4" s="387"/>
      <c r="DF4" s="387"/>
      <c r="DG4" s="387"/>
      <c r="DH4" s="387"/>
      <c r="DI4" s="388"/>
      <c r="DJ4" s="139"/>
      <c r="DK4" s="139"/>
      <c r="DL4" s="139"/>
      <c r="DM4" s="139"/>
      <c r="DN4" s="139"/>
      <c r="DO4" s="139"/>
    </row>
    <row r="5" spans="1:119" ht="18.75" customHeight="1" x14ac:dyDescent="0.2">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9098121</v>
      </c>
      <c r="BO5" s="418"/>
      <c r="BP5" s="418"/>
      <c r="BQ5" s="418"/>
      <c r="BR5" s="418"/>
      <c r="BS5" s="418"/>
      <c r="BT5" s="418"/>
      <c r="BU5" s="419"/>
      <c r="BV5" s="417">
        <v>8588309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82.9</v>
      </c>
      <c r="CU5" s="415"/>
      <c r="CV5" s="415"/>
      <c r="CW5" s="415"/>
      <c r="CX5" s="415"/>
      <c r="CY5" s="415"/>
      <c r="CZ5" s="415"/>
      <c r="DA5" s="416"/>
      <c r="DB5" s="414">
        <v>78.3</v>
      </c>
      <c r="DC5" s="415"/>
      <c r="DD5" s="415"/>
      <c r="DE5" s="415"/>
      <c r="DF5" s="415"/>
      <c r="DG5" s="415"/>
      <c r="DH5" s="415"/>
      <c r="DI5" s="416"/>
      <c r="DJ5" s="139"/>
      <c r="DK5" s="139"/>
      <c r="DL5" s="139"/>
      <c r="DM5" s="139"/>
      <c r="DN5" s="139"/>
      <c r="DO5" s="139"/>
    </row>
    <row r="6" spans="1:119" ht="18.75" customHeight="1" x14ac:dyDescent="0.2">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212037</v>
      </c>
      <c r="BO6" s="418"/>
      <c r="BP6" s="418"/>
      <c r="BQ6" s="418"/>
      <c r="BR6" s="418"/>
      <c r="BS6" s="418"/>
      <c r="BT6" s="418"/>
      <c r="BU6" s="419"/>
      <c r="BV6" s="417">
        <v>196341</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86.7</v>
      </c>
      <c r="CU6" s="455"/>
      <c r="CV6" s="455"/>
      <c r="CW6" s="455"/>
      <c r="CX6" s="455"/>
      <c r="CY6" s="455"/>
      <c r="CZ6" s="455"/>
      <c r="DA6" s="456"/>
      <c r="DB6" s="454">
        <v>82.8</v>
      </c>
      <c r="DC6" s="455"/>
      <c r="DD6" s="455"/>
      <c r="DE6" s="455"/>
      <c r="DF6" s="455"/>
      <c r="DG6" s="455"/>
      <c r="DH6" s="455"/>
      <c r="DI6" s="456"/>
      <c r="DJ6" s="139"/>
      <c r="DK6" s="139"/>
      <c r="DL6" s="139"/>
      <c r="DM6" s="139"/>
      <c r="DN6" s="139"/>
      <c r="DO6" s="139"/>
    </row>
    <row r="7" spans="1:119" ht="18.75" customHeight="1" x14ac:dyDescent="0.2">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9001</v>
      </c>
      <c r="BO7" s="418"/>
      <c r="BP7" s="418"/>
      <c r="BQ7" s="418"/>
      <c r="BR7" s="418"/>
      <c r="BS7" s="418"/>
      <c r="BT7" s="418"/>
      <c r="BU7" s="419"/>
      <c r="BV7" s="417">
        <v>4000</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4492609</v>
      </c>
      <c r="CU7" s="418"/>
      <c r="CV7" s="418"/>
      <c r="CW7" s="418"/>
      <c r="CX7" s="418"/>
      <c r="CY7" s="418"/>
      <c r="CZ7" s="418"/>
      <c r="DA7" s="419"/>
      <c r="DB7" s="417">
        <v>4816175</v>
      </c>
      <c r="DC7" s="418"/>
      <c r="DD7" s="418"/>
      <c r="DE7" s="418"/>
      <c r="DF7" s="418"/>
      <c r="DG7" s="418"/>
      <c r="DH7" s="418"/>
      <c r="DI7" s="419"/>
      <c r="DJ7" s="139"/>
      <c r="DK7" s="139"/>
      <c r="DL7" s="139"/>
      <c r="DM7" s="139"/>
      <c r="DN7" s="139"/>
      <c r="DO7" s="139"/>
    </row>
    <row r="8" spans="1:119" ht="18.75" customHeight="1" thickBot="1" x14ac:dyDescent="0.25">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203036</v>
      </c>
      <c r="BO8" s="418"/>
      <c r="BP8" s="418"/>
      <c r="BQ8" s="418"/>
      <c r="BR8" s="418"/>
      <c r="BS8" s="418"/>
      <c r="BT8" s="418"/>
      <c r="BU8" s="419"/>
      <c r="BV8" s="417">
        <v>192341</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0.38</v>
      </c>
      <c r="CU8" s="458"/>
      <c r="CV8" s="458"/>
      <c r="CW8" s="458"/>
      <c r="CX8" s="458"/>
      <c r="CY8" s="458"/>
      <c r="CZ8" s="458"/>
      <c r="DA8" s="459"/>
      <c r="DB8" s="457">
        <v>0.36</v>
      </c>
      <c r="DC8" s="458"/>
      <c r="DD8" s="458"/>
      <c r="DE8" s="458"/>
      <c r="DF8" s="458"/>
      <c r="DG8" s="458"/>
      <c r="DH8" s="458"/>
      <c r="DI8" s="459"/>
      <c r="DJ8" s="139"/>
      <c r="DK8" s="139"/>
      <c r="DL8" s="139"/>
      <c r="DM8" s="139"/>
      <c r="DN8" s="139"/>
      <c r="DO8" s="139"/>
    </row>
    <row r="9" spans="1:119" ht="18.75" customHeight="1" thickBot="1" x14ac:dyDescent="0.25">
      <c r="A9" s="140"/>
      <c r="B9" s="411" t="s">
        <v>96</v>
      </c>
      <c r="C9" s="412"/>
      <c r="D9" s="412"/>
      <c r="E9" s="412"/>
      <c r="F9" s="412"/>
      <c r="G9" s="412"/>
      <c r="H9" s="412"/>
      <c r="I9" s="412"/>
      <c r="J9" s="412"/>
      <c r="K9" s="460"/>
      <c r="L9" s="461" t="s">
        <v>97</v>
      </c>
      <c r="M9" s="462"/>
      <c r="N9" s="462"/>
      <c r="O9" s="462"/>
      <c r="P9" s="462"/>
      <c r="Q9" s="463"/>
      <c r="R9" s="464">
        <v>16109</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10695</v>
      </c>
      <c r="BO9" s="418"/>
      <c r="BP9" s="418"/>
      <c r="BQ9" s="418"/>
      <c r="BR9" s="418"/>
      <c r="BS9" s="418"/>
      <c r="BT9" s="418"/>
      <c r="BU9" s="419"/>
      <c r="BV9" s="417">
        <v>2136</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18.899999999999999</v>
      </c>
      <c r="CU9" s="415"/>
      <c r="CV9" s="415"/>
      <c r="CW9" s="415"/>
      <c r="CX9" s="415"/>
      <c r="CY9" s="415"/>
      <c r="CZ9" s="415"/>
      <c r="DA9" s="416"/>
      <c r="DB9" s="414">
        <v>10</v>
      </c>
      <c r="DC9" s="415"/>
      <c r="DD9" s="415"/>
      <c r="DE9" s="415"/>
      <c r="DF9" s="415"/>
      <c r="DG9" s="415"/>
      <c r="DH9" s="415"/>
      <c r="DI9" s="416"/>
      <c r="DJ9" s="139"/>
      <c r="DK9" s="139"/>
      <c r="DL9" s="139"/>
      <c r="DM9" s="139"/>
      <c r="DN9" s="139"/>
      <c r="DO9" s="139"/>
    </row>
    <row r="10" spans="1:119" ht="18.75" customHeight="1" thickBot="1" x14ac:dyDescent="0.25">
      <c r="A10" s="140"/>
      <c r="B10" s="411"/>
      <c r="C10" s="412"/>
      <c r="D10" s="412"/>
      <c r="E10" s="412"/>
      <c r="F10" s="412"/>
      <c r="G10" s="412"/>
      <c r="H10" s="412"/>
      <c r="I10" s="412"/>
      <c r="J10" s="412"/>
      <c r="K10" s="460"/>
      <c r="L10" s="467" t="s">
        <v>102</v>
      </c>
      <c r="M10" s="447"/>
      <c r="N10" s="447"/>
      <c r="O10" s="447"/>
      <c r="P10" s="447"/>
      <c r="Q10" s="448"/>
      <c r="R10" s="468">
        <v>17009</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549322</v>
      </c>
      <c r="BO10" s="418"/>
      <c r="BP10" s="418"/>
      <c r="BQ10" s="418"/>
      <c r="BR10" s="418"/>
      <c r="BS10" s="418"/>
      <c r="BT10" s="418"/>
      <c r="BU10" s="419"/>
      <c r="BV10" s="417">
        <v>761901</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5">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v>645920</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2">
      <c r="A12" s="140"/>
      <c r="B12" s="477" t="s">
        <v>113</v>
      </c>
      <c r="C12" s="478"/>
      <c r="D12" s="478"/>
      <c r="E12" s="478"/>
      <c r="F12" s="478"/>
      <c r="G12" s="478"/>
      <c r="H12" s="478"/>
      <c r="I12" s="478"/>
      <c r="J12" s="478"/>
      <c r="K12" s="479"/>
      <c r="L12" s="486" t="s">
        <v>114</v>
      </c>
      <c r="M12" s="487"/>
      <c r="N12" s="487"/>
      <c r="O12" s="487"/>
      <c r="P12" s="487"/>
      <c r="Q12" s="488"/>
      <c r="R12" s="489">
        <v>16128</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525669</v>
      </c>
      <c r="BO12" s="418"/>
      <c r="BP12" s="418"/>
      <c r="BQ12" s="418"/>
      <c r="BR12" s="418"/>
      <c r="BS12" s="418"/>
      <c r="BT12" s="418"/>
      <c r="BU12" s="419"/>
      <c r="BV12" s="417">
        <v>467626</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2">
      <c r="A13" s="140"/>
      <c r="B13" s="480"/>
      <c r="C13" s="481"/>
      <c r="D13" s="481"/>
      <c r="E13" s="481"/>
      <c r="F13" s="481"/>
      <c r="G13" s="481"/>
      <c r="H13" s="481"/>
      <c r="I13" s="481"/>
      <c r="J13" s="481"/>
      <c r="K13" s="482"/>
      <c r="L13" s="150"/>
      <c r="M13" s="505" t="s">
        <v>122</v>
      </c>
      <c r="N13" s="506"/>
      <c r="O13" s="506"/>
      <c r="P13" s="506"/>
      <c r="Q13" s="507"/>
      <c r="R13" s="498">
        <v>16054</v>
      </c>
      <c r="S13" s="499"/>
      <c r="T13" s="499"/>
      <c r="U13" s="499"/>
      <c r="V13" s="500"/>
      <c r="W13" s="433" t="s">
        <v>123</v>
      </c>
      <c r="X13" s="434"/>
      <c r="Y13" s="434"/>
      <c r="Z13" s="434"/>
      <c r="AA13" s="434"/>
      <c r="AB13" s="424"/>
      <c r="AC13" s="468">
        <v>2558</v>
      </c>
      <c r="AD13" s="469"/>
      <c r="AE13" s="469"/>
      <c r="AF13" s="469"/>
      <c r="AG13" s="508"/>
      <c r="AH13" s="468">
        <v>2523</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680268</v>
      </c>
      <c r="BO13" s="418"/>
      <c r="BP13" s="418"/>
      <c r="BQ13" s="418"/>
      <c r="BR13" s="418"/>
      <c r="BS13" s="418"/>
      <c r="BT13" s="418"/>
      <c r="BU13" s="419"/>
      <c r="BV13" s="417">
        <v>296411</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5.9</v>
      </c>
      <c r="CU13" s="415"/>
      <c r="CV13" s="415"/>
      <c r="CW13" s="415"/>
      <c r="CX13" s="415"/>
      <c r="CY13" s="415"/>
      <c r="CZ13" s="415"/>
      <c r="DA13" s="416"/>
      <c r="DB13" s="414">
        <v>6.7</v>
      </c>
      <c r="DC13" s="415"/>
      <c r="DD13" s="415"/>
      <c r="DE13" s="415"/>
      <c r="DF13" s="415"/>
      <c r="DG13" s="415"/>
      <c r="DH13" s="415"/>
      <c r="DI13" s="416"/>
      <c r="DJ13" s="139"/>
      <c r="DK13" s="139"/>
      <c r="DL13" s="139"/>
      <c r="DM13" s="139"/>
      <c r="DN13" s="139"/>
      <c r="DO13" s="139"/>
    </row>
    <row r="14" spans="1:119" ht="18.75" customHeight="1" thickBot="1" x14ac:dyDescent="0.25">
      <c r="A14" s="140"/>
      <c r="B14" s="480"/>
      <c r="C14" s="481"/>
      <c r="D14" s="481"/>
      <c r="E14" s="481"/>
      <c r="F14" s="481"/>
      <c r="G14" s="481"/>
      <c r="H14" s="481"/>
      <c r="I14" s="481"/>
      <c r="J14" s="481"/>
      <c r="K14" s="482"/>
      <c r="L14" s="495" t="s">
        <v>128</v>
      </c>
      <c r="M14" s="496"/>
      <c r="N14" s="496"/>
      <c r="O14" s="496"/>
      <c r="P14" s="496"/>
      <c r="Q14" s="497"/>
      <c r="R14" s="498">
        <v>16379</v>
      </c>
      <c r="S14" s="499"/>
      <c r="T14" s="499"/>
      <c r="U14" s="499"/>
      <c r="V14" s="500"/>
      <c r="W14" s="407"/>
      <c r="X14" s="408"/>
      <c r="Y14" s="408"/>
      <c r="Z14" s="408"/>
      <c r="AA14" s="408"/>
      <c r="AB14" s="397"/>
      <c r="AC14" s="501">
        <v>31</v>
      </c>
      <c r="AD14" s="502"/>
      <c r="AE14" s="502"/>
      <c r="AF14" s="502"/>
      <c r="AG14" s="503"/>
      <c r="AH14" s="501">
        <v>30.6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2">
      <c r="A15" s="140"/>
      <c r="B15" s="480"/>
      <c r="C15" s="481"/>
      <c r="D15" s="481"/>
      <c r="E15" s="481"/>
      <c r="F15" s="481"/>
      <c r="G15" s="481"/>
      <c r="H15" s="481"/>
      <c r="I15" s="481"/>
      <c r="J15" s="481"/>
      <c r="K15" s="482"/>
      <c r="L15" s="150"/>
      <c r="M15" s="505" t="s">
        <v>122</v>
      </c>
      <c r="N15" s="506"/>
      <c r="O15" s="506"/>
      <c r="P15" s="506"/>
      <c r="Q15" s="507"/>
      <c r="R15" s="498">
        <v>16335</v>
      </c>
      <c r="S15" s="499"/>
      <c r="T15" s="499"/>
      <c r="U15" s="499"/>
      <c r="V15" s="500"/>
      <c r="W15" s="433" t="s">
        <v>130</v>
      </c>
      <c r="X15" s="434"/>
      <c r="Y15" s="434"/>
      <c r="Z15" s="434"/>
      <c r="AA15" s="434"/>
      <c r="AB15" s="424"/>
      <c r="AC15" s="468">
        <v>1703</v>
      </c>
      <c r="AD15" s="469"/>
      <c r="AE15" s="469"/>
      <c r="AF15" s="469"/>
      <c r="AG15" s="508"/>
      <c r="AH15" s="468">
        <v>1760</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1572759</v>
      </c>
      <c r="BO15" s="381"/>
      <c r="BP15" s="381"/>
      <c r="BQ15" s="381"/>
      <c r="BR15" s="381"/>
      <c r="BS15" s="381"/>
      <c r="BT15" s="381"/>
      <c r="BU15" s="382"/>
      <c r="BV15" s="380">
        <v>1504342</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2">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20.6</v>
      </c>
      <c r="AD16" s="502"/>
      <c r="AE16" s="502"/>
      <c r="AF16" s="502"/>
      <c r="AG16" s="503"/>
      <c r="AH16" s="501">
        <v>21.4</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3885319</v>
      </c>
      <c r="BO16" s="418"/>
      <c r="BP16" s="418"/>
      <c r="BQ16" s="418"/>
      <c r="BR16" s="418"/>
      <c r="BS16" s="418"/>
      <c r="BT16" s="418"/>
      <c r="BU16" s="419"/>
      <c r="BV16" s="417">
        <v>4114629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5">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3994</v>
      </c>
      <c r="AD17" s="469"/>
      <c r="AE17" s="469"/>
      <c r="AF17" s="469"/>
      <c r="AG17" s="508"/>
      <c r="AH17" s="468">
        <v>3957</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1983790</v>
      </c>
      <c r="BO17" s="418"/>
      <c r="BP17" s="418"/>
      <c r="BQ17" s="418"/>
      <c r="BR17" s="418"/>
      <c r="BS17" s="418"/>
      <c r="BT17" s="418"/>
      <c r="BU17" s="419"/>
      <c r="BV17" s="417">
        <v>1887962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5">
      <c r="A18" s="140"/>
      <c r="B18" s="528" t="s">
        <v>140</v>
      </c>
      <c r="C18" s="460"/>
      <c r="D18" s="460"/>
      <c r="E18" s="529"/>
      <c r="F18" s="529"/>
      <c r="G18" s="529"/>
      <c r="H18" s="529"/>
      <c r="I18" s="529"/>
      <c r="J18" s="529"/>
      <c r="K18" s="529"/>
      <c r="L18" s="530">
        <v>90.12</v>
      </c>
      <c r="M18" s="530"/>
      <c r="N18" s="530"/>
      <c r="O18" s="530"/>
      <c r="P18" s="530"/>
      <c r="Q18" s="530"/>
      <c r="R18" s="531"/>
      <c r="S18" s="531"/>
      <c r="T18" s="531"/>
      <c r="U18" s="531"/>
      <c r="V18" s="532"/>
      <c r="W18" s="435"/>
      <c r="X18" s="436"/>
      <c r="Y18" s="436"/>
      <c r="Z18" s="436"/>
      <c r="AA18" s="436"/>
      <c r="AB18" s="427"/>
      <c r="AC18" s="533">
        <v>48.4</v>
      </c>
      <c r="AD18" s="534"/>
      <c r="AE18" s="534"/>
      <c r="AF18" s="534"/>
      <c r="AG18" s="535"/>
      <c r="AH18" s="533">
        <v>48</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3794488</v>
      </c>
      <c r="BO18" s="418"/>
      <c r="BP18" s="418"/>
      <c r="BQ18" s="418"/>
      <c r="BR18" s="418"/>
      <c r="BS18" s="418"/>
      <c r="BT18" s="418"/>
      <c r="BU18" s="419"/>
      <c r="BV18" s="417">
        <v>3896285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5">
      <c r="A19" s="140"/>
      <c r="B19" s="528" t="s">
        <v>142</v>
      </c>
      <c r="C19" s="460"/>
      <c r="D19" s="460"/>
      <c r="E19" s="529"/>
      <c r="F19" s="529"/>
      <c r="G19" s="529"/>
      <c r="H19" s="529"/>
      <c r="I19" s="529"/>
      <c r="J19" s="529"/>
      <c r="K19" s="529"/>
      <c r="L19" s="537">
        <v>179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6216999</v>
      </c>
      <c r="BO19" s="418"/>
      <c r="BP19" s="418"/>
      <c r="BQ19" s="418"/>
      <c r="BR19" s="418"/>
      <c r="BS19" s="418"/>
      <c r="BT19" s="418"/>
      <c r="BU19" s="419"/>
      <c r="BV19" s="417">
        <v>6005429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5">
      <c r="A20" s="140"/>
      <c r="B20" s="528" t="s">
        <v>144</v>
      </c>
      <c r="C20" s="460"/>
      <c r="D20" s="460"/>
      <c r="E20" s="529"/>
      <c r="F20" s="529"/>
      <c r="G20" s="529"/>
      <c r="H20" s="529"/>
      <c r="I20" s="529"/>
      <c r="J20" s="529"/>
      <c r="K20" s="529"/>
      <c r="L20" s="537">
        <v>5936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2">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5">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2">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5213856</v>
      </c>
      <c r="BO23" s="418"/>
      <c r="BP23" s="418"/>
      <c r="BQ23" s="418"/>
      <c r="BR23" s="418"/>
      <c r="BS23" s="418"/>
      <c r="BT23" s="418"/>
      <c r="BU23" s="419"/>
      <c r="BV23" s="417">
        <v>6011695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5">
      <c r="A24" s="140"/>
      <c r="B24" s="550"/>
      <c r="C24" s="551"/>
      <c r="D24" s="552"/>
      <c r="E24" s="467" t="s">
        <v>153</v>
      </c>
      <c r="F24" s="447"/>
      <c r="G24" s="447"/>
      <c r="H24" s="447"/>
      <c r="I24" s="447"/>
      <c r="J24" s="447"/>
      <c r="K24" s="448"/>
      <c r="L24" s="468">
        <v>1</v>
      </c>
      <c r="M24" s="469"/>
      <c r="N24" s="469"/>
      <c r="O24" s="469"/>
      <c r="P24" s="508"/>
      <c r="Q24" s="468">
        <v>6990</v>
      </c>
      <c r="R24" s="469"/>
      <c r="S24" s="469"/>
      <c r="T24" s="469"/>
      <c r="U24" s="469"/>
      <c r="V24" s="508"/>
      <c r="W24" s="563"/>
      <c r="X24" s="551"/>
      <c r="Y24" s="552"/>
      <c r="Z24" s="467" t="s">
        <v>154</v>
      </c>
      <c r="AA24" s="447"/>
      <c r="AB24" s="447"/>
      <c r="AC24" s="447"/>
      <c r="AD24" s="447"/>
      <c r="AE24" s="447"/>
      <c r="AF24" s="447"/>
      <c r="AG24" s="448"/>
      <c r="AH24" s="468">
        <v>149</v>
      </c>
      <c r="AI24" s="469"/>
      <c r="AJ24" s="469"/>
      <c r="AK24" s="469"/>
      <c r="AL24" s="508"/>
      <c r="AM24" s="468">
        <v>437762</v>
      </c>
      <c r="AN24" s="469"/>
      <c r="AO24" s="469"/>
      <c r="AP24" s="469"/>
      <c r="AQ24" s="469"/>
      <c r="AR24" s="508"/>
      <c r="AS24" s="468">
        <v>2938</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4905771</v>
      </c>
      <c r="BO24" s="418"/>
      <c r="BP24" s="418"/>
      <c r="BQ24" s="418"/>
      <c r="BR24" s="418"/>
      <c r="BS24" s="418"/>
      <c r="BT24" s="418"/>
      <c r="BU24" s="419"/>
      <c r="BV24" s="417">
        <v>5062340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2">
      <c r="A25" s="140"/>
      <c r="B25" s="550"/>
      <c r="C25" s="551"/>
      <c r="D25" s="552"/>
      <c r="E25" s="467" t="s">
        <v>156</v>
      </c>
      <c r="F25" s="447"/>
      <c r="G25" s="447"/>
      <c r="H25" s="447"/>
      <c r="I25" s="447"/>
      <c r="J25" s="447"/>
      <c r="K25" s="448"/>
      <c r="L25" s="468">
        <v>1</v>
      </c>
      <c r="M25" s="469"/>
      <c r="N25" s="469"/>
      <c r="O25" s="469"/>
      <c r="P25" s="508"/>
      <c r="Q25" s="468">
        <v>5600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484810</v>
      </c>
      <c r="BO25" s="381"/>
      <c r="BP25" s="381"/>
      <c r="BQ25" s="381"/>
      <c r="BR25" s="381"/>
      <c r="BS25" s="381"/>
      <c r="BT25" s="381"/>
      <c r="BU25" s="382"/>
      <c r="BV25" s="380">
        <v>446840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2">
      <c r="A26" s="140"/>
      <c r="B26" s="550"/>
      <c r="C26" s="551"/>
      <c r="D26" s="552"/>
      <c r="E26" s="467" t="s">
        <v>159</v>
      </c>
      <c r="F26" s="447"/>
      <c r="G26" s="447"/>
      <c r="H26" s="447"/>
      <c r="I26" s="447"/>
      <c r="J26" s="447"/>
      <c r="K26" s="448"/>
      <c r="L26" s="468">
        <v>1</v>
      </c>
      <c r="M26" s="469"/>
      <c r="N26" s="469"/>
      <c r="O26" s="469"/>
      <c r="P26" s="508"/>
      <c r="Q26" s="468">
        <v>5300</v>
      </c>
      <c r="R26" s="469"/>
      <c r="S26" s="469"/>
      <c r="T26" s="469"/>
      <c r="U26" s="469"/>
      <c r="V26" s="508"/>
      <c r="W26" s="563"/>
      <c r="X26" s="551"/>
      <c r="Y26" s="552"/>
      <c r="Z26" s="467" t="s">
        <v>160</v>
      </c>
      <c r="AA26" s="573"/>
      <c r="AB26" s="573"/>
      <c r="AC26" s="573"/>
      <c r="AD26" s="573"/>
      <c r="AE26" s="573"/>
      <c r="AF26" s="573"/>
      <c r="AG26" s="574"/>
      <c r="AH26" s="468">
        <v>4</v>
      </c>
      <c r="AI26" s="469"/>
      <c r="AJ26" s="469"/>
      <c r="AK26" s="469"/>
      <c r="AL26" s="508"/>
      <c r="AM26" s="468">
        <v>11860</v>
      </c>
      <c r="AN26" s="469"/>
      <c r="AO26" s="469"/>
      <c r="AP26" s="469"/>
      <c r="AQ26" s="469"/>
      <c r="AR26" s="508"/>
      <c r="AS26" s="468">
        <v>2965</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5">
      <c r="A27" s="140"/>
      <c r="B27" s="550"/>
      <c r="C27" s="551"/>
      <c r="D27" s="552"/>
      <c r="E27" s="467" t="s">
        <v>162</v>
      </c>
      <c r="F27" s="447"/>
      <c r="G27" s="447"/>
      <c r="H27" s="447"/>
      <c r="I27" s="447"/>
      <c r="J27" s="447"/>
      <c r="K27" s="448"/>
      <c r="L27" s="468">
        <v>1</v>
      </c>
      <c r="M27" s="469"/>
      <c r="N27" s="469"/>
      <c r="O27" s="469"/>
      <c r="P27" s="508"/>
      <c r="Q27" s="468">
        <v>3000</v>
      </c>
      <c r="R27" s="469"/>
      <c r="S27" s="469"/>
      <c r="T27" s="469"/>
      <c r="U27" s="469"/>
      <c r="V27" s="508"/>
      <c r="W27" s="563"/>
      <c r="X27" s="551"/>
      <c r="Y27" s="552"/>
      <c r="Z27" s="467" t="s">
        <v>163</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205000</v>
      </c>
      <c r="BO27" s="587"/>
      <c r="BP27" s="587"/>
      <c r="BQ27" s="587"/>
      <c r="BR27" s="587"/>
      <c r="BS27" s="587"/>
      <c r="BT27" s="587"/>
      <c r="BU27" s="588"/>
      <c r="BV27" s="586">
        <v>205000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2">
      <c r="A28" s="140"/>
      <c r="B28" s="550"/>
      <c r="C28" s="551"/>
      <c r="D28" s="552"/>
      <c r="E28" s="467" t="s">
        <v>165</v>
      </c>
      <c r="F28" s="447"/>
      <c r="G28" s="447"/>
      <c r="H28" s="447"/>
      <c r="I28" s="447"/>
      <c r="J28" s="447"/>
      <c r="K28" s="448"/>
      <c r="L28" s="468">
        <v>1</v>
      </c>
      <c r="M28" s="469"/>
      <c r="N28" s="469"/>
      <c r="O28" s="469"/>
      <c r="P28" s="508"/>
      <c r="Q28" s="468">
        <v>2220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1285385</v>
      </c>
      <c r="BO28" s="381"/>
      <c r="BP28" s="381"/>
      <c r="BQ28" s="381"/>
      <c r="BR28" s="381"/>
      <c r="BS28" s="381"/>
      <c r="BT28" s="381"/>
      <c r="BU28" s="382"/>
      <c r="BV28" s="380">
        <v>1261732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2">
      <c r="A29" s="140"/>
      <c r="B29" s="550"/>
      <c r="C29" s="551"/>
      <c r="D29" s="552"/>
      <c r="E29" s="467" t="s">
        <v>169</v>
      </c>
      <c r="F29" s="447"/>
      <c r="G29" s="447"/>
      <c r="H29" s="447"/>
      <c r="I29" s="447"/>
      <c r="J29" s="447"/>
      <c r="K29" s="448"/>
      <c r="L29" s="468">
        <v>11</v>
      </c>
      <c r="M29" s="469"/>
      <c r="N29" s="469"/>
      <c r="O29" s="469"/>
      <c r="P29" s="508"/>
      <c r="Q29" s="468">
        <v>2080</v>
      </c>
      <c r="R29" s="469"/>
      <c r="S29" s="469"/>
      <c r="T29" s="469"/>
      <c r="U29" s="469"/>
      <c r="V29" s="508"/>
      <c r="W29" s="564"/>
      <c r="X29" s="565"/>
      <c r="Y29" s="566"/>
      <c r="Z29" s="467" t="s">
        <v>170</v>
      </c>
      <c r="AA29" s="447"/>
      <c r="AB29" s="447"/>
      <c r="AC29" s="447"/>
      <c r="AD29" s="447"/>
      <c r="AE29" s="447"/>
      <c r="AF29" s="447"/>
      <c r="AG29" s="448"/>
      <c r="AH29" s="468">
        <v>149</v>
      </c>
      <c r="AI29" s="469"/>
      <c r="AJ29" s="469"/>
      <c r="AK29" s="469"/>
      <c r="AL29" s="508"/>
      <c r="AM29" s="468">
        <v>437762</v>
      </c>
      <c r="AN29" s="469"/>
      <c r="AO29" s="469"/>
      <c r="AP29" s="469"/>
      <c r="AQ29" s="469"/>
      <c r="AR29" s="508"/>
      <c r="AS29" s="468">
        <v>2938</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547278</v>
      </c>
      <c r="BO29" s="418"/>
      <c r="BP29" s="418"/>
      <c r="BQ29" s="418"/>
      <c r="BR29" s="418"/>
      <c r="BS29" s="418"/>
      <c r="BT29" s="418"/>
      <c r="BU29" s="419"/>
      <c r="BV29" s="417">
        <v>1110268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5">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95.3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3172899</v>
      </c>
      <c r="BO30" s="587"/>
      <c r="BP30" s="587"/>
      <c r="BQ30" s="587"/>
      <c r="BR30" s="587"/>
      <c r="BS30" s="587"/>
      <c r="BT30" s="587"/>
      <c r="BU30" s="588"/>
      <c r="BV30" s="586">
        <v>2529664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2">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2">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2">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2">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営農飲雑用水事業特別会計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西都児湯環境整備事務組合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社団法人　尾鈴農業公社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2">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介護認定審査会特別会計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IF('各会計、関係団体の財政状況及び健全化判断比率'!B34="","",'各会計、関係団体の財政状況及び健全化判断比率'!B34)</f>
        <v>漁業集落排水事業特別会計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宮崎県東児湯消防組合</v>
      </c>
      <c r="BZ35" s="599"/>
      <c r="CA35" s="599"/>
      <c r="CB35" s="599"/>
      <c r="CC35" s="599"/>
      <c r="CD35" s="599"/>
      <c r="CE35" s="599"/>
      <c r="CF35" s="599"/>
      <c r="CG35" s="599"/>
      <c r="CH35" s="599"/>
      <c r="CI35" s="599"/>
      <c r="CJ35" s="599"/>
      <c r="CK35" s="599"/>
      <c r="CL35" s="599"/>
      <c r="CM35" s="599"/>
      <c r="CN35" s="167"/>
      <c r="CO35" s="598">
        <f t="shared" ref="CO35:CO43" si="3">IF(CQ35="","",CO34+1)</f>
        <v>19</v>
      </c>
      <c r="CP35" s="598"/>
      <c r="CQ35" s="599" t="str">
        <f>IF('各会計、関係団体の財政状況及び健全化判断比率'!BS8="","",'各会計、関係団体の財政状況及び健全化判断比率'!BS8)</f>
        <v>宮崎県環境整備公社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2">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9</v>
      </c>
      <c r="BF36" s="598"/>
      <c r="BG36" s="599" t="str">
        <f>IF('各会計、関係団体の財政状況及び健全化判断比率'!B35="","",'各会計、関係団体の財政状況及び健全化判断比率'!B35)</f>
        <v>下水道事業特別会計</v>
      </c>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川南・都農衛生組合</v>
      </c>
      <c r="BZ36" s="599"/>
      <c r="CA36" s="599"/>
      <c r="CB36" s="599"/>
      <c r="CC36" s="599"/>
      <c r="CD36" s="599"/>
      <c r="CE36" s="599"/>
      <c r="CF36" s="599"/>
      <c r="CG36" s="599"/>
      <c r="CH36" s="599"/>
      <c r="CI36" s="599"/>
      <c r="CJ36" s="599"/>
      <c r="CK36" s="599"/>
      <c r="CL36" s="599"/>
      <c r="CM36" s="599"/>
      <c r="CN36" s="167"/>
      <c r="CO36" s="598">
        <f t="shared" si="3"/>
        <v>20</v>
      </c>
      <c r="CP36" s="598"/>
      <c r="CQ36" s="599" t="str">
        <f>IF('各会計、関係団体の財政状況及び健全化判断比率'!BS9="","",'各会計、関係団体の財政状況及び健全化判断比率'!BS9)</f>
        <v>児湯広域森林組合</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2">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宮崎県市町村総合事務組合（一般会計）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2">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宮崎県市町村総合事務組合（市町村交通災害共済）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2">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宮崎県後期高齢者広域連合（一般会計）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2">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宮崎県後期高齢者広域連合（特別会計）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2">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宮崎県自治会館管理組合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2">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2">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5">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2">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2">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2">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2">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2">
      <c r="E49" s="175" t="s">
        <v>191</v>
      </c>
    </row>
    <row r="50" spans="5:5" x14ac:dyDescent="0.2">
      <c r="E50" s="141" t="s">
        <v>192</v>
      </c>
    </row>
    <row r="51" spans="5:5" x14ac:dyDescent="0.2">
      <c r="E51" s="141" t="s">
        <v>193</v>
      </c>
    </row>
    <row r="52" spans="5:5" x14ac:dyDescent="0.2">
      <c r="E52" s="141" t="s">
        <v>194</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2">
      <c r="A34" s="22"/>
      <c r="B34" s="31"/>
      <c r="C34" s="1185" t="s">
        <v>524</v>
      </c>
      <c r="D34" s="1185"/>
      <c r="E34" s="1186"/>
      <c r="F34" s="32">
        <v>12.52</v>
      </c>
      <c r="G34" s="33">
        <v>11.32</v>
      </c>
      <c r="H34" s="33">
        <v>10.91</v>
      </c>
      <c r="I34" s="33">
        <v>11.06</v>
      </c>
      <c r="J34" s="34">
        <v>12.28</v>
      </c>
      <c r="K34" s="22"/>
      <c r="L34" s="22"/>
      <c r="M34" s="22"/>
      <c r="N34" s="22"/>
      <c r="O34" s="22"/>
      <c r="P34" s="22"/>
    </row>
    <row r="35" spans="1:16" ht="39" customHeight="1" x14ac:dyDescent="0.2">
      <c r="A35" s="22"/>
      <c r="B35" s="35"/>
      <c r="C35" s="1179" t="s">
        <v>525</v>
      </c>
      <c r="D35" s="1180"/>
      <c r="E35" s="1181"/>
      <c r="F35" s="36">
        <v>5.36</v>
      </c>
      <c r="G35" s="37">
        <v>4.66</v>
      </c>
      <c r="H35" s="37">
        <v>3.17</v>
      </c>
      <c r="I35" s="37">
        <v>4.24</v>
      </c>
      <c r="J35" s="38">
        <v>5.45</v>
      </c>
      <c r="K35" s="22"/>
      <c r="L35" s="22"/>
      <c r="M35" s="22"/>
      <c r="N35" s="22"/>
      <c r="O35" s="22"/>
      <c r="P35" s="22"/>
    </row>
    <row r="36" spans="1:16" ht="39" customHeight="1" x14ac:dyDescent="0.2">
      <c r="A36" s="22"/>
      <c r="B36" s="35"/>
      <c r="C36" s="1179" t="s">
        <v>526</v>
      </c>
      <c r="D36" s="1180"/>
      <c r="E36" s="1181"/>
      <c r="F36" s="36">
        <v>3.49</v>
      </c>
      <c r="G36" s="37">
        <v>3.52</v>
      </c>
      <c r="H36" s="37">
        <v>4.29</v>
      </c>
      <c r="I36" s="37">
        <v>3.99</v>
      </c>
      <c r="J36" s="38">
        <v>4.51</v>
      </c>
      <c r="K36" s="22"/>
      <c r="L36" s="22"/>
      <c r="M36" s="22"/>
      <c r="N36" s="22"/>
      <c r="O36" s="22"/>
      <c r="P36" s="22"/>
    </row>
    <row r="37" spans="1:16" ht="39" customHeight="1" x14ac:dyDescent="0.2">
      <c r="A37" s="22"/>
      <c r="B37" s="35"/>
      <c r="C37" s="1179" t="s">
        <v>527</v>
      </c>
      <c r="D37" s="1180"/>
      <c r="E37" s="1181"/>
      <c r="F37" s="36">
        <v>0.81</v>
      </c>
      <c r="G37" s="37">
        <v>0.97</v>
      </c>
      <c r="H37" s="37">
        <v>0.55000000000000004</v>
      </c>
      <c r="I37" s="37">
        <v>1.05</v>
      </c>
      <c r="J37" s="38">
        <v>1.64</v>
      </c>
      <c r="K37" s="22"/>
      <c r="L37" s="22"/>
      <c r="M37" s="22"/>
      <c r="N37" s="22"/>
      <c r="O37" s="22"/>
      <c r="P37" s="22"/>
    </row>
    <row r="38" spans="1:16" ht="39" customHeight="1" x14ac:dyDescent="0.2">
      <c r="A38" s="22"/>
      <c r="B38" s="35"/>
      <c r="C38" s="1179" t="s">
        <v>528</v>
      </c>
      <c r="D38" s="1180"/>
      <c r="E38" s="1181"/>
      <c r="F38" s="36">
        <v>0.09</v>
      </c>
      <c r="G38" s="37">
        <v>7.0000000000000007E-2</v>
      </c>
      <c r="H38" s="37">
        <v>0.12</v>
      </c>
      <c r="I38" s="37">
        <v>7.0000000000000007E-2</v>
      </c>
      <c r="J38" s="38">
        <v>0.12</v>
      </c>
      <c r="K38" s="22"/>
      <c r="L38" s="22"/>
      <c r="M38" s="22"/>
      <c r="N38" s="22"/>
      <c r="O38" s="22"/>
      <c r="P38" s="22"/>
    </row>
    <row r="39" spans="1:16" ht="39" customHeight="1" x14ac:dyDescent="0.2">
      <c r="A39" s="22"/>
      <c r="B39" s="35"/>
      <c r="C39" s="1179" t="s">
        <v>529</v>
      </c>
      <c r="D39" s="1180"/>
      <c r="E39" s="1181"/>
      <c r="F39" s="36">
        <v>0.01</v>
      </c>
      <c r="G39" s="37">
        <v>0.02</v>
      </c>
      <c r="H39" s="37">
        <v>0.02</v>
      </c>
      <c r="I39" s="37">
        <v>0.03</v>
      </c>
      <c r="J39" s="38">
        <v>0.09</v>
      </c>
      <c r="K39" s="22"/>
      <c r="L39" s="22"/>
      <c r="M39" s="22"/>
      <c r="N39" s="22"/>
      <c r="O39" s="22"/>
      <c r="P39" s="22"/>
    </row>
    <row r="40" spans="1:16" ht="39" customHeight="1" x14ac:dyDescent="0.2">
      <c r="A40" s="22"/>
      <c r="B40" s="35"/>
      <c r="C40" s="1179" t="s">
        <v>530</v>
      </c>
      <c r="D40" s="1180"/>
      <c r="E40" s="1181"/>
      <c r="F40" s="36">
        <v>0.02</v>
      </c>
      <c r="G40" s="37">
        <v>0.05</v>
      </c>
      <c r="H40" s="37">
        <v>0.02</v>
      </c>
      <c r="I40" s="37">
        <v>0.04</v>
      </c>
      <c r="J40" s="38">
        <v>0.05</v>
      </c>
      <c r="K40" s="22"/>
      <c r="L40" s="22"/>
      <c r="M40" s="22"/>
      <c r="N40" s="22"/>
      <c r="O40" s="22"/>
      <c r="P40" s="22"/>
    </row>
    <row r="41" spans="1:16" ht="39" customHeight="1" x14ac:dyDescent="0.2">
      <c r="A41" s="22"/>
      <c r="B41" s="35"/>
      <c r="C41" s="1179" t="s">
        <v>531</v>
      </c>
      <c r="D41" s="1180"/>
      <c r="E41" s="1181"/>
      <c r="F41" s="36">
        <v>0.05</v>
      </c>
      <c r="G41" s="37">
        <v>0.03</v>
      </c>
      <c r="H41" s="37">
        <v>0.02</v>
      </c>
      <c r="I41" s="37">
        <v>0.02</v>
      </c>
      <c r="J41" s="38">
        <v>0</v>
      </c>
      <c r="K41" s="22"/>
      <c r="L41" s="22"/>
      <c r="M41" s="22"/>
      <c r="N41" s="22"/>
      <c r="O41" s="22"/>
      <c r="P41" s="22"/>
    </row>
    <row r="42" spans="1:16" ht="39" customHeight="1" x14ac:dyDescent="0.2">
      <c r="A42" s="22"/>
      <c r="B42" s="39"/>
      <c r="C42" s="1179" t="s">
        <v>532</v>
      </c>
      <c r="D42" s="1180"/>
      <c r="E42" s="1181"/>
      <c r="F42" s="36" t="s">
        <v>479</v>
      </c>
      <c r="G42" s="37" t="s">
        <v>479</v>
      </c>
      <c r="H42" s="37" t="s">
        <v>479</v>
      </c>
      <c r="I42" s="37" t="s">
        <v>479</v>
      </c>
      <c r="J42" s="38" t="s">
        <v>479</v>
      </c>
      <c r="K42" s="22"/>
      <c r="L42" s="22"/>
      <c r="M42" s="22"/>
      <c r="N42" s="22"/>
      <c r="O42" s="22"/>
      <c r="P42" s="22"/>
    </row>
    <row r="43" spans="1:16" ht="39" customHeight="1" thickBot="1" x14ac:dyDescent="0.25">
      <c r="A43" s="22"/>
      <c r="B43" s="40"/>
      <c r="C43" s="1182" t="s">
        <v>533</v>
      </c>
      <c r="D43" s="1183"/>
      <c r="E43" s="1184"/>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2">
      <c r="A45" s="48"/>
      <c r="B45" s="1195" t="s">
        <v>11</v>
      </c>
      <c r="C45" s="1196"/>
      <c r="D45" s="58"/>
      <c r="E45" s="1201" t="s">
        <v>12</v>
      </c>
      <c r="F45" s="1201"/>
      <c r="G45" s="1201"/>
      <c r="H45" s="1201"/>
      <c r="I45" s="1201"/>
      <c r="J45" s="1202"/>
      <c r="K45" s="59">
        <v>719</v>
      </c>
      <c r="L45" s="60">
        <v>672</v>
      </c>
      <c r="M45" s="60">
        <v>654</v>
      </c>
      <c r="N45" s="60">
        <v>629</v>
      </c>
      <c r="O45" s="61">
        <v>560</v>
      </c>
      <c r="P45" s="48"/>
      <c r="Q45" s="48"/>
      <c r="R45" s="48"/>
      <c r="S45" s="48"/>
      <c r="T45" s="48"/>
      <c r="U45" s="48"/>
    </row>
    <row r="46" spans="1:21" ht="30.75" customHeight="1" x14ac:dyDescent="0.2">
      <c r="A46" s="48"/>
      <c r="B46" s="1197"/>
      <c r="C46" s="1198"/>
      <c r="D46" s="62"/>
      <c r="E46" s="1189" t="s">
        <v>13</v>
      </c>
      <c r="F46" s="1189"/>
      <c r="G46" s="1189"/>
      <c r="H46" s="1189"/>
      <c r="I46" s="1189"/>
      <c r="J46" s="1190"/>
      <c r="K46" s="63" t="s">
        <v>479</v>
      </c>
      <c r="L46" s="64" t="s">
        <v>479</v>
      </c>
      <c r="M46" s="64" t="s">
        <v>479</v>
      </c>
      <c r="N46" s="64" t="s">
        <v>479</v>
      </c>
      <c r="O46" s="65" t="s">
        <v>479</v>
      </c>
      <c r="P46" s="48"/>
      <c r="Q46" s="48"/>
      <c r="R46" s="48"/>
      <c r="S46" s="48"/>
      <c r="T46" s="48"/>
      <c r="U46" s="48"/>
    </row>
    <row r="47" spans="1:21" ht="30.75" customHeight="1" x14ac:dyDescent="0.2">
      <c r="A47" s="48"/>
      <c r="B47" s="1197"/>
      <c r="C47" s="1198"/>
      <c r="D47" s="62"/>
      <c r="E47" s="1189" t="s">
        <v>14</v>
      </c>
      <c r="F47" s="1189"/>
      <c r="G47" s="1189"/>
      <c r="H47" s="1189"/>
      <c r="I47" s="1189"/>
      <c r="J47" s="1190"/>
      <c r="K47" s="63" t="s">
        <v>479</v>
      </c>
      <c r="L47" s="64" t="s">
        <v>479</v>
      </c>
      <c r="M47" s="64" t="s">
        <v>479</v>
      </c>
      <c r="N47" s="64" t="s">
        <v>479</v>
      </c>
      <c r="O47" s="65" t="s">
        <v>479</v>
      </c>
      <c r="P47" s="48"/>
      <c r="Q47" s="48"/>
      <c r="R47" s="48"/>
      <c r="S47" s="48"/>
      <c r="T47" s="48"/>
      <c r="U47" s="48"/>
    </row>
    <row r="48" spans="1:21" ht="30.75" customHeight="1" x14ac:dyDescent="0.2">
      <c r="A48" s="48"/>
      <c r="B48" s="1197"/>
      <c r="C48" s="1198"/>
      <c r="D48" s="62"/>
      <c r="E48" s="1189" t="s">
        <v>15</v>
      </c>
      <c r="F48" s="1189"/>
      <c r="G48" s="1189"/>
      <c r="H48" s="1189"/>
      <c r="I48" s="1189"/>
      <c r="J48" s="1190"/>
      <c r="K48" s="63">
        <v>76</v>
      </c>
      <c r="L48" s="64">
        <v>76</v>
      </c>
      <c r="M48" s="64">
        <v>84</v>
      </c>
      <c r="N48" s="64">
        <v>71</v>
      </c>
      <c r="O48" s="65">
        <v>80</v>
      </c>
      <c r="P48" s="48"/>
      <c r="Q48" s="48"/>
      <c r="R48" s="48"/>
      <c r="S48" s="48"/>
      <c r="T48" s="48"/>
      <c r="U48" s="48"/>
    </row>
    <row r="49" spans="1:21" ht="30.75" customHeight="1" x14ac:dyDescent="0.2">
      <c r="A49" s="48"/>
      <c r="B49" s="1197"/>
      <c r="C49" s="1198"/>
      <c r="D49" s="62"/>
      <c r="E49" s="1189" t="s">
        <v>16</v>
      </c>
      <c r="F49" s="1189"/>
      <c r="G49" s="1189"/>
      <c r="H49" s="1189"/>
      <c r="I49" s="1189"/>
      <c r="J49" s="1190"/>
      <c r="K49" s="63">
        <v>91</v>
      </c>
      <c r="L49" s="64">
        <v>91</v>
      </c>
      <c r="M49" s="64">
        <v>90</v>
      </c>
      <c r="N49" s="64">
        <v>110</v>
      </c>
      <c r="O49" s="65">
        <v>110</v>
      </c>
      <c r="P49" s="48"/>
      <c r="Q49" s="48"/>
      <c r="R49" s="48"/>
      <c r="S49" s="48"/>
      <c r="T49" s="48"/>
      <c r="U49" s="48"/>
    </row>
    <row r="50" spans="1:21" ht="30.75" customHeight="1" x14ac:dyDescent="0.2">
      <c r="A50" s="48"/>
      <c r="B50" s="1197"/>
      <c r="C50" s="1198"/>
      <c r="D50" s="62"/>
      <c r="E50" s="1189" t="s">
        <v>17</v>
      </c>
      <c r="F50" s="1189"/>
      <c r="G50" s="1189"/>
      <c r="H50" s="1189"/>
      <c r="I50" s="1189"/>
      <c r="J50" s="1190"/>
      <c r="K50" s="63">
        <v>10</v>
      </c>
      <c r="L50" s="64">
        <v>6</v>
      </c>
      <c r="M50" s="64">
        <v>4</v>
      </c>
      <c r="N50" s="64" t="s">
        <v>479</v>
      </c>
      <c r="O50" s="65" t="s">
        <v>479</v>
      </c>
      <c r="P50" s="48"/>
      <c r="Q50" s="48"/>
      <c r="R50" s="48"/>
      <c r="S50" s="48"/>
      <c r="T50" s="48"/>
      <c r="U50" s="48"/>
    </row>
    <row r="51" spans="1:21" ht="30.75" customHeight="1" x14ac:dyDescent="0.2">
      <c r="A51" s="48"/>
      <c r="B51" s="1199"/>
      <c r="C51" s="1200"/>
      <c r="D51" s="66"/>
      <c r="E51" s="1189" t="s">
        <v>18</v>
      </c>
      <c r="F51" s="1189"/>
      <c r="G51" s="1189"/>
      <c r="H51" s="1189"/>
      <c r="I51" s="1189"/>
      <c r="J51" s="1190"/>
      <c r="K51" s="63" t="s">
        <v>479</v>
      </c>
      <c r="L51" s="64" t="s">
        <v>479</v>
      </c>
      <c r="M51" s="64" t="s">
        <v>479</v>
      </c>
      <c r="N51" s="64" t="s">
        <v>479</v>
      </c>
      <c r="O51" s="65" t="s">
        <v>479</v>
      </c>
      <c r="P51" s="48"/>
      <c r="Q51" s="48"/>
      <c r="R51" s="48"/>
      <c r="S51" s="48"/>
      <c r="T51" s="48"/>
      <c r="U51" s="48"/>
    </row>
    <row r="52" spans="1:21" ht="30.75" customHeight="1" x14ac:dyDescent="0.2">
      <c r="A52" s="48"/>
      <c r="B52" s="1187" t="s">
        <v>19</v>
      </c>
      <c r="C52" s="1188"/>
      <c r="D52" s="66"/>
      <c r="E52" s="1189" t="s">
        <v>20</v>
      </c>
      <c r="F52" s="1189"/>
      <c r="G52" s="1189"/>
      <c r="H52" s="1189"/>
      <c r="I52" s="1189"/>
      <c r="J52" s="1190"/>
      <c r="K52" s="63">
        <v>474</v>
      </c>
      <c r="L52" s="64">
        <v>478</v>
      </c>
      <c r="M52" s="64">
        <v>480</v>
      </c>
      <c r="N52" s="64">
        <v>713</v>
      </c>
      <c r="O52" s="65">
        <v>476</v>
      </c>
      <c r="P52" s="48"/>
      <c r="Q52" s="48"/>
      <c r="R52" s="48"/>
      <c r="S52" s="48"/>
      <c r="T52" s="48"/>
      <c r="U52" s="48"/>
    </row>
    <row r="53" spans="1:21" ht="30.75" customHeight="1" thickBot="1" x14ac:dyDescent="0.25">
      <c r="A53" s="48"/>
      <c r="B53" s="1191" t="s">
        <v>21</v>
      </c>
      <c r="C53" s="1192"/>
      <c r="D53" s="67"/>
      <c r="E53" s="1193" t="s">
        <v>22</v>
      </c>
      <c r="F53" s="1193"/>
      <c r="G53" s="1193"/>
      <c r="H53" s="1193"/>
      <c r="I53" s="1193"/>
      <c r="J53" s="1194"/>
      <c r="K53" s="68">
        <v>422</v>
      </c>
      <c r="L53" s="69">
        <v>367</v>
      </c>
      <c r="M53" s="69">
        <v>352</v>
      </c>
      <c r="N53" s="69">
        <v>97</v>
      </c>
      <c r="O53" s="70">
        <v>274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519</v>
      </c>
      <c r="J40" s="79" t="s">
        <v>520</v>
      </c>
      <c r="K40" s="79" t="s">
        <v>521</v>
      </c>
      <c r="L40" s="79" t="s">
        <v>522</v>
      </c>
      <c r="M40" s="80" t="s">
        <v>523</v>
      </c>
    </row>
    <row r="41" spans="2:13" ht="27.75" customHeight="1" x14ac:dyDescent="0.2">
      <c r="B41" s="1203" t="s">
        <v>24</v>
      </c>
      <c r="C41" s="1204"/>
      <c r="D41" s="81"/>
      <c r="E41" s="1209" t="s">
        <v>25</v>
      </c>
      <c r="F41" s="1209"/>
      <c r="G41" s="1209"/>
      <c r="H41" s="1210"/>
      <c r="I41" s="82">
        <v>6505</v>
      </c>
      <c r="J41" s="83">
        <v>6289</v>
      </c>
      <c r="K41" s="83">
        <v>6160</v>
      </c>
      <c r="L41" s="83">
        <v>6012</v>
      </c>
      <c r="M41" s="84">
        <v>5214</v>
      </c>
    </row>
    <row r="42" spans="2:13" ht="27.75" customHeight="1" x14ac:dyDescent="0.2">
      <c r="B42" s="1205"/>
      <c r="C42" s="1206"/>
      <c r="D42" s="85"/>
      <c r="E42" s="1211" t="s">
        <v>26</v>
      </c>
      <c r="F42" s="1211"/>
      <c r="G42" s="1211"/>
      <c r="H42" s="1212"/>
      <c r="I42" s="86">
        <v>11</v>
      </c>
      <c r="J42" s="87">
        <v>5</v>
      </c>
      <c r="K42" s="87">
        <v>1</v>
      </c>
      <c r="L42" s="87" t="s">
        <v>479</v>
      </c>
      <c r="M42" s="88" t="s">
        <v>479</v>
      </c>
    </row>
    <row r="43" spans="2:13" ht="27.75" customHeight="1" x14ac:dyDescent="0.2">
      <c r="B43" s="1205"/>
      <c r="C43" s="1206"/>
      <c r="D43" s="85"/>
      <c r="E43" s="1211" t="s">
        <v>27</v>
      </c>
      <c r="F43" s="1211"/>
      <c r="G43" s="1211"/>
      <c r="H43" s="1212"/>
      <c r="I43" s="86">
        <v>1153</v>
      </c>
      <c r="J43" s="87">
        <v>961</v>
      </c>
      <c r="K43" s="87">
        <v>897</v>
      </c>
      <c r="L43" s="87">
        <v>730</v>
      </c>
      <c r="M43" s="88">
        <v>768</v>
      </c>
    </row>
    <row r="44" spans="2:13" ht="27.75" customHeight="1" x14ac:dyDescent="0.2">
      <c r="B44" s="1205"/>
      <c r="C44" s="1206"/>
      <c r="D44" s="85"/>
      <c r="E44" s="1211" t="s">
        <v>28</v>
      </c>
      <c r="F44" s="1211"/>
      <c r="G44" s="1211"/>
      <c r="H44" s="1212"/>
      <c r="I44" s="86">
        <v>700</v>
      </c>
      <c r="J44" s="87">
        <v>711</v>
      </c>
      <c r="K44" s="87">
        <v>782</v>
      </c>
      <c r="L44" s="87">
        <v>712</v>
      </c>
      <c r="M44" s="88">
        <v>608</v>
      </c>
    </row>
    <row r="45" spans="2:13" ht="27.75" customHeight="1" x14ac:dyDescent="0.2">
      <c r="B45" s="1205"/>
      <c r="C45" s="1206"/>
      <c r="D45" s="85"/>
      <c r="E45" s="1211" t="s">
        <v>29</v>
      </c>
      <c r="F45" s="1211"/>
      <c r="G45" s="1211"/>
      <c r="H45" s="1212"/>
      <c r="I45" s="86">
        <v>1618</v>
      </c>
      <c r="J45" s="87">
        <v>1434</v>
      </c>
      <c r="K45" s="87">
        <v>1413</v>
      </c>
      <c r="L45" s="87">
        <v>1324</v>
      </c>
      <c r="M45" s="88">
        <v>1289</v>
      </c>
    </row>
    <row r="46" spans="2:13" ht="27.75" customHeight="1" x14ac:dyDescent="0.2">
      <c r="B46" s="1205"/>
      <c r="C46" s="1206"/>
      <c r="D46" s="89"/>
      <c r="E46" s="1211" t="s">
        <v>30</v>
      </c>
      <c r="F46" s="1211"/>
      <c r="G46" s="1211"/>
      <c r="H46" s="1212"/>
      <c r="I46" s="86" t="s">
        <v>479</v>
      </c>
      <c r="J46" s="87" t="s">
        <v>479</v>
      </c>
      <c r="K46" s="87" t="s">
        <v>479</v>
      </c>
      <c r="L46" s="87" t="s">
        <v>479</v>
      </c>
      <c r="M46" s="88">
        <v>7</v>
      </c>
    </row>
    <row r="47" spans="2:13" ht="27.75" customHeight="1" x14ac:dyDescent="0.2">
      <c r="B47" s="1205"/>
      <c r="C47" s="1206"/>
      <c r="D47" s="90"/>
      <c r="E47" s="1213" t="s">
        <v>31</v>
      </c>
      <c r="F47" s="1214"/>
      <c r="G47" s="1214"/>
      <c r="H47" s="1215"/>
      <c r="I47" s="86" t="s">
        <v>479</v>
      </c>
      <c r="J47" s="87" t="s">
        <v>479</v>
      </c>
      <c r="K47" s="87" t="s">
        <v>479</v>
      </c>
      <c r="L47" s="87" t="s">
        <v>479</v>
      </c>
      <c r="M47" s="88">
        <v>0</v>
      </c>
    </row>
    <row r="48" spans="2:13" ht="27.75" customHeight="1" x14ac:dyDescent="0.2">
      <c r="B48" s="1205"/>
      <c r="C48" s="1206"/>
      <c r="D48" s="85"/>
      <c r="E48" s="1211" t="s">
        <v>32</v>
      </c>
      <c r="F48" s="1211"/>
      <c r="G48" s="1211"/>
      <c r="H48" s="1212"/>
      <c r="I48" s="86" t="s">
        <v>479</v>
      </c>
      <c r="J48" s="87" t="s">
        <v>479</v>
      </c>
      <c r="K48" s="87" t="s">
        <v>479</v>
      </c>
      <c r="L48" s="87" t="s">
        <v>479</v>
      </c>
      <c r="M48" s="88" t="s">
        <v>479</v>
      </c>
    </row>
    <row r="49" spans="2:13" ht="27.75" customHeight="1" x14ac:dyDescent="0.2">
      <c r="B49" s="1207"/>
      <c r="C49" s="1208"/>
      <c r="D49" s="85"/>
      <c r="E49" s="1211" t="s">
        <v>33</v>
      </c>
      <c r="F49" s="1211"/>
      <c r="G49" s="1211"/>
      <c r="H49" s="1212"/>
      <c r="I49" s="86" t="s">
        <v>479</v>
      </c>
      <c r="J49" s="87" t="s">
        <v>479</v>
      </c>
      <c r="K49" s="87" t="s">
        <v>479</v>
      </c>
      <c r="L49" s="87" t="s">
        <v>479</v>
      </c>
      <c r="M49" s="88" t="s">
        <v>479</v>
      </c>
    </row>
    <row r="50" spans="2:13" ht="27.75" customHeight="1" x14ac:dyDescent="0.2">
      <c r="B50" s="1216" t="s">
        <v>34</v>
      </c>
      <c r="C50" s="1217"/>
      <c r="D50" s="91"/>
      <c r="E50" s="1211" t="s">
        <v>35</v>
      </c>
      <c r="F50" s="1211"/>
      <c r="G50" s="1211"/>
      <c r="H50" s="1212"/>
      <c r="I50" s="86">
        <v>4304</v>
      </c>
      <c r="J50" s="87">
        <v>4993</v>
      </c>
      <c r="K50" s="87">
        <v>4734</v>
      </c>
      <c r="L50" s="87">
        <v>5510</v>
      </c>
      <c r="M50" s="88">
        <v>5732</v>
      </c>
    </row>
    <row r="51" spans="2:13" ht="27.75" customHeight="1" x14ac:dyDescent="0.2">
      <c r="B51" s="1205"/>
      <c r="C51" s="1206"/>
      <c r="D51" s="85"/>
      <c r="E51" s="1211" t="s">
        <v>36</v>
      </c>
      <c r="F51" s="1211"/>
      <c r="G51" s="1211"/>
      <c r="H51" s="1212"/>
      <c r="I51" s="86">
        <v>273</v>
      </c>
      <c r="J51" s="87">
        <v>243</v>
      </c>
      <c r="K51" s="87">
        <v>216</v>
      </c>
      <c r="L51" s="87">
        <v>189</v>
      </c>
      <c r="M51" s="88">
        <v>164</v>
      </c>
    </row>
    <row r="52" spans="2:13" ht="27.75" customHeight="1" x14ac:dyDescent="0.2">
      <c r="B52" s="1207"/>
      <c r="C52" s="1208"/>
      <c r="D52" s="85"/>
      <c r="E52" s="1211" t="s">
        <v>37</v>
      </c>
      <c r="F52" s="1211"/>
      <c r="G52" s="1211"/>
      <c r="H52" s="1212"/>
      <c r="I52" s="86">
        <v>4822</v>
      </c>
      <c r="J52" s="87">
        <v>4808</v>
      </c>
      <c r="K52" s="87">
        <v>4813</v>
      </c>
      <c r="L52" s="87">
        <v>5112</v>
      </c>
      <c r="M52" s="88">
        <v>4679</v>
      </c>
    </row>
    <row r="53" spans="2:13" ht="27.75" customHeight="1" thickBot="1" x14ac:dyDescent="0.25">
      <c r="B53" s="1218" t="s">
        <v>21</v>
      </c>
      <c r="C53" s="1219"/>
      <c r="D53" s="92"/>
      <c r="E53" s="1220" t="s">
        <v>38</v>
      </c>
      <c r="F53" s="1220"/>
      <c r="G53" s="1220"/>
      <c r="H53" s="1221"/>
      <c r="I53" s="93">
        <v>589</v>
      </c>
      <c r="J53" s="94">
        <v>-645</v>
      </c>
      <c r="K53" s="94">
        <v>-510</v>
      </c>
      <c r="L53" s="94">
        <v>-2033</v>
      </c>
      <c r="M53" s="95">
        <v>-2689</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VY191"/>
  <sheetViews>
    <sheetView showGridLines="0" zoomScale="80" zoomScaleNormal="80" zoomScaleSheetLayoutView="55" workbookViewId="0"/>
  </sheetViews>
  <sheetFormatPr defaultColWidth="0" defaultRowHeight="13.5" customHeight="1" zeroHeight="1" x14ac:dyDescent="0.2"/>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x14ac:dyDescent="0.2">
      <c r="A1" s="344"/>
      <c r="B1" s="345"/>
      <c r="P1" s="246"/>
      <c r="Q1" s="246"/>
    </row>
    <row r="2" spans="1:51" ht="25.8" x14ac:dyDescent="0.3">
      <c r="A2" s="344"/>
      <c r="C2" s="346"/>
      <c r="P2" s="246"/>
      <c r="Q2" s="246"/>
    </row>
    <row r="3" spans="1:51" ht="25.8" x14ac:dyDescent="0.3">
      <c r="A3" s="344"/>
      <c r="C3" s="346"/>
      <c r="P3" s="246"/>
      <c r="Q3" s="246"/>
    </row>
    <row r="4" spans="1:51" s="347" customFormat="1" ht="13.2" x14ac:dyDescent="0.2">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2" x14ac:dyDescent="0.2">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2" x14ac:dyDescent="0.2">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2" x14ac:dyDescent="0.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2" x14ac:dyDescent="0.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2" x14ac:dyDescent="0.2">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2" x14ac:dyDescent="0.2">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552</v>
      </c>
    </row>
    <row r="11" spans="1:51" s="347" customFormat="1" ht="13.2" x14ac:dyDescent="0.2">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2" x14ac:dyDescent="0.2">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552</v>
      </c>
    </row>
    <row r="13" spans="1:51" s="347" customFormat="1" ht="13.2" x14ac:dyDescent="0.2">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2">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2" x14ac:dyDescent="0.2">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2" x14ac:dyDescent="0.2">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2" x14ac:dyDescent="0.2">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2" x14ac:dyDescent="0.2">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2" x14ac:dyDescent="0.2">
      <c r="P19" s="246"/>
      <c r="Q19" s="246"/>
    </row>
    <row r="20" spans="1:259" ht="13.2" x14ac:dyDescent="0.2">
      <c r="P20" s="246"/>
      <c r="Q20" s="246"/>
    </row>
    <row r="21" spans="1:259" ht="16.2" x14ac:dyDescent="0.2">
      <c r="B21" s="348"/>
      <c r="C21" s="248"/>
      <c r="D21" s="248"/>
      <c r="E21" s="248"/>
      <c r="F21" s="248"/>
      <c r="G21" s="248"/>
      <c r="H21" s="248"/>
      <c r="I21" s="248"/>
      <c r="J21" s="248"/>
      <c r="K21" s="248"/>
      <c r="L21" s="248"/>
      <c r="M21" s="248"/>
      <c r="N21" s="349"/>
      <c r="O21" s="248"/>
      <c r="P21" s="249"/>
      <c r="Q21" s="246"/>
      <c r="IY21" s="350"/>
    </row>
    <row r="22" spans="1:259" ht="16.2" x14ac:dyDescent="0.2">
      <c r="B22" s="250"/>
      <c r="IY22" s="351"/>
    </row>
    <row r="23" spans="1:259" ht="13.2" x14ac:dyDescent="0.2">
      <c r="B23" s="250"/>
    </row>
    <row r="24" spans="1:259" ht="13.2" x14ac:dyDescent="0.2">
      <c r="B24" s="250"/>
    </row>
    <row r="25" spans="1:259" ht="13.2" x14ac:dyDescent="0.2">
      <c r="B25" s="250"/>
    </row>
    <row r="26" spans="1:259" ht="13.2" x14ac:dyDescent="0.2">
      <c r="B26" s="250"/>
    </row>
    <row r="27" spans="1:259" ht="13.2" x14ac:dyDescent="0.2">
      <c r="B27" s="250"/>
    </row>
    <row r="28" spans="1:259" ht="13.2" x14ac:dyDescent="0.2">
      <c r="B28" s="250"/>
    </row>
    <row r="29" spans="1:259" ht="13.2" x14ac:dyDescent="0.2">
      <c r="B29" s="250"/>
    </row>
    <row r="30" spans="1:259" ht="13.2" x14ac:dyDescent="0.2">
      <c r="B30" s="250"/>
    </row>
    <row r="31" spans="1:259" ht="13.2" x14ac:dyDescent="0.2">
      <c r="B31" s="250"/>
    </row>
    <row r="32" spans="1:259" ht="13.2" x14ac:dyDescent="0.2">
      <c r="B32" s="250"/>
    </row>
    <row r="33" spans="2:17" ht="13.2" x14ac:dyDescent="0.2">
      <c r="B33" s="250"/>
    </row>
    <row r="34" spans="2:17" ht="13.2" x14ac:dyDescent="0.2">
      <c r="B34" s="250"/>
    </row>
    <row r="35" spans="2:17" ht="13.2" x14ac:dyDescent="0.2">
      <c r="B35" s="250"/>
    </row>
    <row r="36" spans="2:17" ht="13.2" x14ac:dyDescent="0.2">
      <c r="B36" s="250"/>
    </row>
    <row r="37" spans="2:17" ht="13.2" x14ac:dyDescent="0.2">
      <c r="B37" s="250"/>
    </row>
    <row r="38" spans="2:17" ht="13.2" x14ac:dyDescent="0.2">
      <c r="B38" s="250"/>
    </row>
    <row r="39" spans="2:17" ht="13.2" x14ac:dyDescent="0.2">
      <c r="B39" s="342"/>
      <c r="C39" s="308"/>
      <c r="D39" s="308"/>
      <c r="E39" s="308"/>
      <c r="F39" s="308"/>
      <c r="G39" s="308"/>
      <c r="H39" s="308"/>
      <c r="I39" s="308"/>
      <c r="J39" s="308"/>
      <c r="K39" s="308"/>
      <c r="L39" s="308"/>
      <c r="M39" s="308"/>
      <c r="N39" s="308"/>
      <c r="O39" s="308"/>
      <c r="P39" s="343"/>
    </row>
    <row r="40" spans="2:17" ht="13.2" x14ac:dyDescent="0.2">
      <c r="B40" s="352"/>
      <c r="C40" s="246"/>
      <c r="D40" s="246"/>
      <c r="E40" s="246"/>
      <c r="F40" s="246"/>
      <c r="G40" s="246"/>
      <c r="H40" s="246"/>
      <c r="I40" s="246"/>
      <c r="J40" s="246"/>
      <c r="K40" s="246"/>
      <c r="L40" s="246"/>
      <c r="M40" s="246"/>
      <c r="N40" s="246"/>
      <c r="O40" s="246"/>
      <c r="P40" s="352"/>
      <c r="Q40" s="246"/>
    </row>
    <row r="41" spans="2:17" ht="16.2" x14ac:dyDescent="0.2">
      <c r="B41" s="247" t="s">
        <v>553</v>
      </c>
      <c r="C41" s="248"/>
      <c r="D41" s="248"/>
      <c r="E41" s="248"/>
      <c r="F41" s="248"/>
      <c r="G41" s="248"/>
      <c r="H41" s="248"/>
      <c r="I41" s="248"/>
      <c r="J41" s="248"/>
      <c r="K41" s="248"/>
      <c r="L41" s="248"/>
      <c r="M41" s="248"/>
      <c r="N41" s="248"/>
      <c r="O41" s="248"/>
      <c r="P41" s="249"/>
    </row>
    <row r="42" spans="2:17" ht="13.2" x14ac:dyDescent="0.2">
      <c r="B42" s="250"/>
      <c r="C42" s="246"/>
      <c r="D42" s="246"/>
      <c r="E42" s="246"/>
      <c r="F42" s="246"/>
      <c r="G42" s="353" t="s">
        <v>554</v>
      </c>
      <c r="I42" s="354"/>
      <c r="J42" s="354"/>
      <c r="K42" s="354"/>
      <c r="L42" s="246"/>
      <c r="M42" s="246"/>
      <c r="N42" s="246"/>
      <c r="O42" s="246"/>
    </row>
    <row r="43" spans="2:17" ht="13.2" x14ac:dyDescent="0.2">
      <c r="B43" s="250"/>
      <c r="C43" s="246"/>
      <c r="D43" s="246"/>
      <c r="E43" s="246"/>
      <c r="F43" s="246"/>
      <c r="G43" s="1222" t="s">
        <v>555</v>
      </c>
      <c r="H43" s="1223"/>
      <c r="I43" s="1223"/>
      <c r="J43" s="1223"/>
      <c r="K43" s="1223"/>
      <c r="L43" s="1223"/>
      <c r="M43" s="1223"/>
      <c r="N43" s="1223"/>
      <c r="O43" s="1224"/>
    </row>
    <row r="44" spans="2:17" ht="13.2" x14ac:dyDescent="0.2">
      <c r="B44" s="250"/>
      <c r="C44" s="246"/>
      <c r="D44" s="246"/>
      <c r="E44" s="246"/>
      <c r="F44" s="246"/>
      <c r="G44" s="1225"/>
      <c r="H44" s="1226"/>
      <c r="I44" s="1226"/>
      <c r="J44" s="1226"/>
      <c r="K44" s="1226"/>
      <c r="L44" s="1226"/>
      <c r="M44" s="1226"/>
      <c r="N44" s="1226"/>
      <c r="O44" s="1227"/>
    </row>
    <row r="45" spans="2:17" ht="13.2" x14ac:dyDescent="0.2">
      <c r="B45" s="250"/>
      <c r="C45" s="246"/>
      <c r="D45" s="246"/>
      <c r="E45" s="246"/>
      <c r="F45" s="246"/>
      <c r="G45" s="1225"/>
      <c r="H45" s="1226"/>
      <c r="I45" s="1226"/>
      <c r="J45" s="1226"/>
      <c r="K45" s="1226"/>
      <c r="L45" s="1226"/>
      <c r="M45" s="1226"/>
      <c r="N45" s="1226"/>
      <c r="O45" s="1227"/>
    </row>
    <row r="46" spans="2:17" ht="13.2" x14ac:dyDescent="0.2">
      <c r="B46" s="250"/>
      <c r="C46" s="246"/>
      <c r="D46" s="246"/>
      <c r="E46" s="246"/>
      <c r="F46" s="246"/>
      <c r="G46" s="1225"/>
      <c r="H46" s="1226"/>
      <c r="I46" s="1226"/>
      <c r="J46" s="1226"/>
      <c r="K46" s="1226"/>
      <c r="L46" s="1226"/>
      <c r="M46" s="1226"/>
      <c r="N46" s="1226"/>
      <c r="O46" s="1227"/>
    </row>
    <row r="47" spans="2:17" ht="13.2" x14ac:dyDescent="0.2">
      <c r="B47" s="250"/>
      <c r="C47" s="246"/>
      <c r="D47" s="246"/>
      <c r="E47" s="246"/>
      <c r="F47" s="246"/>
      <c r="G47" s="1228"/>
      <c r="H47" s="1229"/>
      <c r="I47" s="1229"/>
      <c r="J47" s="1229"/>
      <c r="K47" s="1229"/>
      <c r="L47" s="1229"/>
      <c r="M47" s="1229"/>
      <c r="N47" s="1229"/>
      <c r="O47" s="1230"/>
    </row>
    <row r="48" spans="2:17" ht="13.2" x14ac:dyDescent="0.2">
      <c r="B48" s="250"/>
      <c r="C48" s="246"/>
      <c r="D48" s="246"/>
      <c r="E48" s="246"/>
      <c r="F48" s="246"/>
      <c r="G48" s="246"/>
      <c r="H48" s="355"/>
      <c r="I48" s="355"/>
      <c r="J48" s="355"/>
    </row>
    <row r="49" spans="1:17" ht="13.2" x14ac:dyDescent="0.2">
      <c r="B49" s="250"/>
      <c r="C49" s="246"/>
      <c r="D49" s="246"/>
      <c r="E49" s="246"/>
      <c r="F49" s="246"/>
      <c r="G49" s="245" t="s">
        <v>556</v>
      </c>
    </row>
    <row r="50" spans="1:17" ht="13.2" x14ac:dyDescent="0.2">
      <c r="B50" s="250"/>
      <c r="C50" s="246"/>
      <c r="D50" s="246"/>
      <c r="E50" s="246"/>
      <c r="F50" s="246"/>
      <c r="G50" s="1231"/>
      <c r="H50" s="1232"/>
      <c r="I50" s="1232"/>
      <c r="J50" s="1233"/>
      <c r="K50" s="356" t="s">
        <v>519</v>
      </c>
      <c r="L50" s="356" t="s">
        <v>520</v>
      </c>
      <c r="M50" s="356" t="s">
        <v>521</v>
      </c>
      <c r="N50" s="356" t="s">
        <v>522</v>
      </c>
      <c r="O50" s="356" t="s">
        <v>523</v>
      </c>
    </row>
    <row r="51" spans="1:17" ht="13.2" x14ac:dyDescent="0.2">
      <c r="B51" s="250"/>
      <c r="C51" s="246"/>
      <c r="D51" s="246"/>
      <c r="E51" s="246"/>
      <c r="F51" s="246"/>
      <c r="G51" s="1234" t="s">
        <v>557</v>
      </c>
      <c r="H51" s="1235"/>
      <c r="I51" s="1240" t="s">
        <v>558</v>
      </c>
      <c r="J51" s="1240"/>
      <c r="K51" s="1242"/>
      <c r="L51" s="1242"/>
      <c r="M51" s="1242"/>
      <c r="N51" s="1243"/>
      <c r="O51" s="1242"/>
    </row>
    <row r="52" spans="1:17" ht="13.2" x14ac:dyDescent="0.2">
      <c r="B52" s="250"/>
      <c r="C52" s="246"/>
      <c r="D52" s="246"/>
      <c r="E52" s="246"/>
      <c r="F52" s="246"/>
      <c r="G52" s="1236"/>
      <c r="H52" s="1237"/>
      <c r="I52" s="1241"/>
      <c r="J52" s="1241"/>
      <c r="K52" s="1243"/>
      <c r="L52" s="1243"/>
      <c r="M52" s="1243"/>
      <c r="N52" s="1243"/>
      <c r="O52" s="1243"/>
    </row>
    <row r="53" spans="1:17" ht="13.2" x14ac:dyDescent="0.2">
      <c r="A53" s="357"/>
      <c r="B53" s="250"/>
      <c r="C53" s="246"/>
      <c r="D53" s="246"/>
      <c r="E53" s="246"/>
      <c r="F53" s="246"/>
      <c r="G53" s="1236"/>
      <c r="H53" s="1237"/>
      <c r="I53" s="1244" t="s">
        <v>559</v>
      </c>
      <c r="J53" s="1244"/>
      <c r="K53" s="1251"/>
      <c r="L53" s="1251"/>
      <c r="M53" s="1251"/>
      <c r="N53" s="1253">
        <v>56.5</v>
      </c>
      <c r="O53" s="1251"/>
    </row>
    <row r="54" spans="1:17" ht="13.2" x14ac:dyDescent="0.2">
      <c r="A54" s="357"/>
      <c r="B54" s="250"/>
      <c r="C54" s="246"/>
      <c r="D54" s="246"/>
      <c r="E54" s="246"/>
      <c r="F54" s="246"/>
      <c r="G54" s="1238"/>
      <c r="H54" s="1239"/>
      <c r="I54" s="1244"/>
      <c r="J54" s="1244"/>
      <c r="K54" s="1252"/>
      <c r="L54" s="1252"/>
      <c r="M54" s="1252"/>
      <c r="N54" s="1252"/>
      <c r="O54" s="1252"/>
    </row>
    <row r="55" spans="1:17" ht="13.2" x14ac:dyDescent="0.2">
      <c r="A55" s="357"/>
      <c r="B55" s="250"/>
      <c r="C55" s="246"/>
      <c r="D55" s="246"/>
      <c r="E55" s="246"/>
      <c r="F55" s="246"/>
      <c r="G55" s="1245" t="s">
        <v>560</v>
      </c>
      <c r="H55" s="1246"/>
      <c r="I55" s="1244" t="s">
        <v>558</v>
      </c>
      <c r="J55" s="1244"/>
      <c r="K55" s="1242"/>
      <c r="L55" s="1242"/>
      <c r="M55" s="1242"/>
      <c r="N55" s="1243">
        <v>37.200000000000003</v>
      </c>
      <c r="O55" s="1242"/>
    </row>
    <row r="56" spans="1:17" ht="13.2" x14ac:dyDescent="0.2">
      <c r="A56" s="357"/>
      <c r="B56" s="250"/>
      <c r="C56" s="246"/>
      <c r="D56" s="246"/>
      <c r="E56" s="246"/>
      <c r="F56" s="246"/>
      <c r="G56" s="1247"/>
      <c r="H56" s="1248"/>
      <c r="I56" s="1244"/>
      <c r="J56" s="1244"/>
      <c r="K56" s="1243"/>
      <c r="L56" s="1243"/>
      <c r="M56" s="1243"/>
      <c r="N56" s="1243"/>
      <c r="O56" s="1243"/>
    </row>
    <row r="57" spans="1:17" s="357" customFormat="1" ht="13.2" x14ac:dyDescent="0.2">
      <c r="B57" s="358"/>
      <c r="C57" s="354"/>
      <c r="D57" s="354"/>
      <c r="E57" s="354"/>
      <c r="F57" s="354"/>
      <c r="G57" s="1247"/>
      <c r="H57" s="1248"/>
      <c r="I57" s="1254" t="s">
        <v>559</v>
      </c>
      <c r="J57" s="1254"/>
      <c r="K57" s="1251"/>
      <c r="L57" s="1251"/>
      <c r="M57" s="1251"/>
      <c r="N57" s="1253">
        <v>55.8</v>
      </c>
      <c r="O57" s="1251"/>
      <c r="P57" s="359"/>
      <c r="Q57" s="358"/>
    </row>
    <row r="58" spans="1:17" s="357" customFormat="1" ht="13.2" x14ac:dyDescent="0.2">
      <c r="A58" s="245"/>
      <c r="B58" s="358"/>
      <c r="C58" s="354"/>
      <c r="D58" s="354"/>
      <c r="E58" s="354"/>
      <c r="F58" s="354"/>
      <c r="G58" s="1249"/>
      <c r="H58" s="1250"/>
      <c r="I58" s="1254"/>
      <c r="J58" s="1254"/>
      <c r="K58" s="1252"/>
      <c r="L58" s="1252"/>
      <c r="M58" s="1252"/>
      <c r="N58" s="1252"/>
      <c r="O58" s="1252"/>
      <c r="P58" s="359"/>
      <c r="Q58" s="358"/>
    </row>
    <row r="59" spans="1:17" s="357" customFormat="1" ht="13.2" x14ac:dyDescent="0.2">
      <c r="A59" s="245"/>
      <c r="B59" s="358"/>
      <c r="C59" s="354"/>
      <c r="D59" s="354"/>
      <c r="E59" s="354"/>
      <c r="F59" s="354"/>
      <c r="G59" s="354"/>
      <c r="H59" s="354"/>
      <c r="I59" s="354"/>
      <c r="J59" s="354"/>
      <c r="K59" s="360"/>
      <c r="L59" s="360"/>
      <c r="M59" s="360"/>
      <c r="N59" s="360"/>
      <c r="O59" s="360"/>
      <c r="P59" s="359"/>
      <c r="Q59" s="358"/>
    </row>
    <row r="60" spans="1:17" s="357" customFormat="1" ht="13.2" x14ac:dyDescent="0.2">
      <c r="A60" s="245"/>
      <c r="B60" s="358"/>
      <c r="C60" s="354"/>
      <c r="D60" s="354"/>
      <c r="E60" s="354"/>
      <c r="F60" s="354"/>
      <c r="G60" s="354"/>
      <c r="H60" s="354"/>
      <c r="I60" s="354"/>
      <c r="J60" s="354"/>
      <c r="K60" s="360"/>
      <c r="L60" s="360"/>
      <c r="M60" s="360"/>
      <c r="N60" s="360"/>
      <c r="O60" s="360"/>
      <c r="P60" s="359"/>
      <c r="Q60" s="358"/>
    </row>
    <row r="61" spans="1:17" s="357" customFormat="1" ht="13.2" x14ac:dyDescent="0.2">
      <c r="A61" s="245"/>
      <c r="B61" s="361"/>
      <c r="C61" s="362"/>
      <c r="D61" s="362"/>
      <c r="E61" s="362"/>
      <c r="F61" s="362"/>
      <c r="G61" s="362"/>
      <c r="H61" s="362"/>
      <c r="I61" s="362"/>
      <c r="J61" s="362"/>
      <c r="K61" s="362"/>
      <c r="L61" s="362"/>
      <c r="M61" s="363"/>
      <c r="N61" s="363"/>
      <c r="O61" s="363"/>
      <c r="P61" s="364"/>
      <c r="Q61" s="358"/>
    </row>
    <row r="62" spans="1:17" ht="13.2" x14ac:dyDescent="0.2">
      <c r="B62" s="352"/>
      <c r="C62" s="352"/>
      <c r="D62" s="352"/>
      <c r="E62" s="352"/>
      <c r="F62" s="352"/>
      <c r="G62" s="352"/>
      <c r="H62" s="352"/>
      <c r="I62" s="352"/>
      <c r="J62" s="352"/>
      <c r="K62" s="352"/>
      <c r="L62" s="352"/>
      <c r="M62" s="352"/>
      <c r="N62" s="352"/>
      <c r="O62" s="352"/>
      <c r="P62" s="352"/>
      <c r="Q62" s="246"/>
    </row>
    <row r="63" spans="1:17" ht="16.2" x14ac:dyDescent="0.2">
      <c r="B63" s="309" t="s">
        <v>561</v>
      </c>
      <c r="C63" s="246"/>
      <c r="D63" s="246"/>
      <c r="E63" s="246"/>
      <c r="F63" s="246"/>
      <c r="G63" s="246"/>
      <c r="H63" s="246"/>
      <c r="I63" s="246"/>
      <c r="J63" s="246"/>
      <c r="K63" s="246"/>
      <c r="L63" s="246"/>
      <c r="M63" s="246"/>
      <c r="N63" s="246"/>
      <c r="O63" s="246"/>
    </row>
    <row r="64" spans="1:17" ht="13.2" x14ac:dyDescent="0.2">
      <c r="B64" s="250"/>
      <c r="C64" s="246"/>
      <c r="D64" s="246"/>
      <c r="E64" s="246"/>
      <c r="F64" s="246"/>
      <c r="G64" s="353" t="s">
        <v>554</v>
      </c>
      <c r="I64" s="354"/>
      <c r="J64" s="354"/>
      <c r="K64" s="354"/>
      <c r="L64" s="246"/>
      <c r="M64" s="246"/>
      <c r="N64" s="246"/>
      <c r="O64" s="246"/>
    </row>
    <row r="65" spans="2:30" ht="13.2" x14ac:dyDescent="0.2">
      <c r="B65" s="250"/>
      <c r="C65" s="246"/>
      <c r="D65" s="246"/>
      <c r="E65" s="246"/>
      <c r="F65" s="246"/>
      <c r="G65" s="1222" t="s">
        <v>562</v>
      </c>
      <c r="H65" s="1223"/>
      <c r="I65" s="1223"/>
      <c r="J65" s="1223"/>
      <c r="K65" s="1223"/>
      <c r="L65" s="1223"/>
      <c r="M65" s="1223"/>
      <c r="N65" s="1223"/>
      <c r="O65" s="1224"/>
    </row>
    <row r="66" spans="2:30" ht="13.2" x14ac:dyDescent="0.2">
      <c r="B66" s="250"/>
      <c r="C66" s="246"/>
      <c r="D66" s="246"/>
      <c r="E66" s="246"/>
      <c r="F66" s="246"/>
      <c r="G66" s="1225"/>
      <c r="H66" s="1226"/>
      <c r="I66" s="1226"/>
      <c r="J66" s="1226"/>
      <c r="K66" s="1226"/>
      <c r="L66" s="1226"/>
      <c r="M66" s="1226"/>
      <c r="N66" s="1226"/>
      <c r="O66" s="1227"/>
    </row>
    <row r="67" spans="2:30" ht="13.2" x14ac:dyDescent="0.2">
      <c r="B67" s="250"/>
      <c r="C67" s="246"/>
      <c r="D67" s="246"/>
      <c r="E67" s="246"/>
      <c r="F67" s="246"/>
      <c r="G67" s="1225"/>
      <c r="H67" s="1226"/>
      <c r="I67" s="1226"/>
      <c r="J67" s="1226"/>
      <c r="K67" s="1226"/>
      <c r="L67" s="1226"/>
      <c r="M67" s="1226"/>
      <c r="N67" s="1226"/>
      <c r="O67" s="1227"/>
    </row>
    <row r="68" spans="2:30" ht="13.2" x14ac:dyDescent="0.2">
      <c r="B68" s="250"/>
      <c r="C68" s="246"/>
      <c r="D68" s="246"/>
      <c r="E68" s="246"/>
      <c r="F68" s="246"/>
      <c r="G68" s="1225"/>
      <c r="H68" s="1226"/>
      <c r="I68" s="1226"/>
      <c r="J68" s="1226"/>
      <c r="K68" s="1226"/>
      <c r="L68" s="1226"/>
      <c r="M68" s="1226"/>
      <c r="N68" s="1226"/>
      <c r="O68" s="1227"/>
    </row>
    <row r="69" spans="2:30" ht="13.2" x14ac:dyDescent="0.2">
      <c r="B69" s="250"/>
      <c r="C69" s="246"/>
      <c r="D69" s="246"/>
      <c r="E69" s="246"/>
      <c r="F69" s="246"/>
      <c r="G69" s="1228"/>
      <c r="H69" s="1229"/>
      <c r="I69" s="1229"/>
      <c r="J69" s="1229"/>
      <c r="K69" s="1229"/>
      <c r="L69" s="1229"/>
      <c r="M69" s="1229"/>
      <c r="N69" s="1229"/>
      <c r="O69" s="1230"/>
    </row>
    <row r="70" spans="2:30" ht="13.2" x14ac:dyDescent="0.2">
      <c r="B70" s="250"/>
      <c r="C70" s="246"/>
      <c r="D70" s="246"/>
      <c r="E70" s="246"/>
      <c r="F70" s="246"/>
      <c r="G70" s="246"/>
      <c r="H70" s="365"/>
      <c r="I70" s="365"/>
      <c r="J70" s="366"/>
      <c r="K70" s="366"/>
      <c r="L70" s="367"/>
      <c r="M70" s="366"/>
      <c r="N70" s="367"/>
      <c r="O70" s="368"/>
    </row>
    <row r="71" spans="2:30" ht="13.2" x14ac:dyDescent="0.2">
      <c r="B71" s="250"/>
      <c r="C71" s="246"/>
      <c r="D71" s="246"/>
      <c r="E71" s="246"/>
      <c r="F71" s="246"/>
      <c r="G71" s="369" t="s">
        <v>563</v>
      </c>
      <c r="I71" s="370"/>
      <c r="J71" s="366"/>
      <c r="K71" s="366"/>
      <c r="L71" s="367"/>
      <c r="M71" s="366"/>
      <c r="N71" s="367"/>
      <c r="O71" s="368"/>
    </row>
    <row r="72" spans="2:30" ht="13.2" x14ac:dyDescent="0.2">
      <c r="B72" s="250"/>
      <c r="C72" s="246"/>
      <c r="D72" s="246"/>
      <c r="E72" s="246"/>
      <c r="F72" s="246"/>
      <c r="G72" s="1231"/>
      <c r="H72" s="1232"/>
      <c r="I72" s="1232"/>
      <c r="J72" s="1233"/>
      <c r="K72" s="356" t="s">
        <v>519</v>
      </c>
      <c r="L72" s="356" t="s">
        <v>520</v>
      </c>
      <c r="M72" s="356" t="s">
        <v>521</v>
      </c>
      <c r="N72" s="356" t="s">
        <v>522</v>
      </c>
      <c r="O72" s="356" t="s">
        <v>523</v>
      </c>
    </row>
    <row r="73" spans="2:30" ht="13.2" x14ac:dyDescent="0.2">
      <c r="B73" s="250"/>
      <c r="C73" s="246"/>
      <c r="D73" s="246"/>
      <c r="E73" s="246"/>
      <c r="F73" s="246"/>
      <c r="G73" s="1234" t="s">
        <v>557</v>
      </c>
      <c r="H73" s="1235"/>
      <c r="I73" s="1240" t="s">
        <v>558</v>
      </c>
      <c r="J73" s="1240"/>
      <c r="K73" s="1255">
        <v>14.3</v>
      </c>
      <c r="L73" s="1255"/>
      <c r="M73" s="1243"/>
      <c r="N73" s="1243"/>
      <c r="O73" s="1243"/>
      <c r="S73" s="245">
        <v>9.9</v>
      </c>
    </row>
    <row r="74" spans="2:30" ht="13.2" x14ac:dyDescent="0.2">
      <c r="B74" s="250"/>
      <c r="C74" s="246"/>
      <c r="D74" s="246"/>
      <c r="E74" s="246"/>
      <c r="F74" s="246"/>
      <c r="G74" s="1236"/>
      <c r="H74" s="1237"/>
      <c r="I74" s="1241"/>
      <c r="J74" s="1241"/>
      <c r="K74" s="1255"/>
      <c r="L74" s="1255"/>
      <c r="M74" s="1243"/>
      <c r="N74" s="1243"/>
      <c r="O74" s="1243"/>
    </row>
    <row r="75" spans="2:30" ht="13.2" x14ac:dyDescent="0.2">
      <c r="B75" s="250"/>
      <c r="C75" s="246"/>
      <c r="D75" s="246"/>
      <c r="E75" s="246"/>
      <c r="F75" s="246"/>
      <c r="G75" s="1236"/>
      <c r="H75" s="1237"/>
      <c r="I75" s="1244" t="s">
        <v>564</v>
      </c>
      <c r="J75" s="1244"/>
      <c r="K75" s="1253">
        <v>12.6</v>
      </c>
      <c r="L75" s="1253">
        <v>10.8</v>
      </c>
      <c r="M75" s="1253">
        <v>9.3000000000000007</v>
      </c>
      <c r="N75" s="1253">
        <v>6.7</v>
      </c>
      <c r="O75" s="1253">
        <v>5.9</v>
      </c>
      <c r="U75" s="245">
        <v>81.2</v>
      </c>
      <c r="W75" s="245">
        <v>87.2</v>
      </c>
      <c r="Y75" s="245">
        <v>99.8</v>
      </c>
      <c r="AA75" s="245">
        <v>109.5</v>
      </c>
      <c r="AC75" s="245">
        <v>115.2</v>
      </c>
    </row>
    <row r="76" spans="2:30" ht="13.2" x14ac:dyDescent="0.2">
      <c r="B76" s="250"/>
      <c r="C76" s="246"/>
      <c r="D76" s="246"/>
      <c r="E76" s="246"/>
      <c r="F76" s="246"/>
      <c r="G76" s="1238"/>
      <c r="H76" s="1239"/>
      <c r="I76" s="1244"/>
      <c r="J76" s="1244"/>
      <c r="K76" s="1252"/>
      <c r="L76" s="1252"/>
      <c r="M76" s="1252"/>
      <c r="N76" s="1252"/>
      <c r="O76" s="1252"/>
    </row>
    <row r="77" spans="2:30" ht="13.2" x14ac:dyDescent="0.2">
      <c r="B77" s="250"/>
      <c r="C77" s="246"/>
      <c r="D77" s="246"/>
      <c r="E77" s="246"/>
      <c r="F77" s="246"/>
      <c r="G77" s="1245" t="s">
        <v>560</v>
      </c>
      <c r="H77" s="1246"/>
      <c r="I77" s="1244" t="s">
        <v>558</v>
      </c>
      <c r="J77" s="1244"/>
      <c r="K77" s="1255">
        <v>72</v>
      </c>
      <c r="L77" s="1255">
        <v>58.8</v>
      </c>
      <c r="M77" s="1243">
        <v>49.7</v>
      </c>
      <c r="N77" s="1243">
        <v>37.200000000000003</v>
      </c>
      <c r="O77" s="1243">
        <v>24</v>
      </c>
      <c r="R77" s="245">
        <v>12.3</v>
      </c>
      <c r="T77" s="245">
        <v>11.1</v>
      </c>
    </row>
    <row r="78" spans="2:30" ht="13.2" x14ac:dyDescent="0.2">
      <c r="B78" s="250"/>
      <c r="C78" s="246"/>
      <c r="D78" s="246"/>
      <c r="E78" s="246"/>
      <c r="F78" s="246"/>
      <c r="G78" s="1247"/>
      <c r="H78" s="1248"/>
      <c r="I78" s="1244"/>
      <c r="J78" s="1244"/>
      <c r="K78" s="1255"/>
      <c r="L78" s="1255"/>
      <c r="M78" s="1243"/>
      <c r="N78" s="1243"/>
      <c r="O78" s="1243"/>
    </row>
    <row r="79" spans="2:30" ht="13.2" x14ac:dyDescent="0.2">
      <c r="B79" s="250"/>
      <c r="C79" s="246"/>
      <c r="D79" s="246"/>
      <c r="E79" s="246"/>
      <c r="F79" s="246"/>
      <c r="G79" s="1247"/>
      <c r="H79" s="1248"/>
      <c r="I79" s="1256" t="s">
        <v>564</v>
      </c>
      <c r="J79" s="1254"/>
      <c r="K79" s="1257">
        <v>13.3</v>
      </c>
      <c r="L79" s="1257">
        <v>12.4</v>
      </c>
      <c r="M79" s="1257">
        <v>11.2</v>
      </c>
      <c r="N79" s="1257">
        <v>10.1</v>
      </c>
      <c r="O79" s="1257">
        <v>9.1</v>
      </c>
      <c r="V79" s="245">
        <v>53.5</v>
      </c>
      <c r="X79" s="245">
        <v>48.2</v>
      </c>
      <c r="Z79" s="245">
        <v>34.200000000000003</v>
      </c>
      <c r="AB79" s="245">
        <v>30.3</v>
      </c>
      <c r="AD79" s="245">
        <v>28.9</v>
      </c>
    </row>
    <row r="80" spans="2:30" ht="13.2" x14ac:dyDescent="0.2">
      <c r="B80" s="250"/>
      <c r="C80" s="246"/>
      <c r="D80" s="246"/>
      <c r="E80" s="246"/>
      <c r="F80" s="246"/>
      <c r="G80" s="1249"/>
      <c r="H80" s="1250"/>
      <c r="I80" s="1254"/>
      <c r="J80" s="1254"/>
      <c r="K80" s="1257"/>
      <c r="L80" s="1257"/>
      <c r="M80" s="1257"/>
      <c r="N80" s="1257"/>
      <c r="O80" s="1257"/>
    </row>
    <row r="81" spans="2:17" ht="13.2" x14ac:dyDescent="0.2">
      <c r="B81" s="250"/>
      <c r="C81" s="246"/>
      <c r="D81" s="246"/>
      <c r="E81" s="246"/>
      <c r="F81" s="246"/>
      <c r="G81" s="246"/>
      <c r="H81" s="246"/>
      <c r="I81" s="246"/>
      <c r="J81" s="246"/>
      <c r="K81" s="371"/>
      <c r="L81" s="246"/>
      <c r="M81" s="246"/>
      <c r="N81" s="246"/>
      <c r="O81" s="246"/>
    </row>
    <row r="82" spans="2:17" ht="16.2" x14ac:dyDescent="0.2">
      <c r="B82" s="250"/>
      <c r="C82" s="246"/>
      <c r="D82" s="246"/>
      <c r="E82" s="246"/>
      <c r="F82" s="246"/>
      <c r="G82" s="246"/>
      <c r="H82" s="246"/>
      <c r="I82" s="246"/>
      <c r="J82" s="246"/>
      <c r="K82" s="372"/>
      <c r="L82" s="372"/>
      <c r="M82" s="372"/>
      <c r="N82" s="372"/>
      <c r="O82" s="372"/>
    </row>
    <row r="83" spans="2:17" ht="13.2" x14ac:dyDescent="0.2">
      <c r="B83" s="342"/>
      <c r="C83" s="308"/>
      <c r="D83" s="308"/>
      <c r="E83" s="308"/>
      <c r="F83" s="308"/>
      <c r="G83" s="308"/>
      <c r="H83" s="308"/>
      <c r="I83" s="308"/>
      <c r="J83" s="308"/>
      <c r="K83" s="308"/>
      <c r="L83" s="308"/>
      <c r="M83" s="308"/>
      <c r="N83" s="308"/>
      <c r="O83" s="308"/>
      <c r="P83" s="343"/>
    </row>
    <row r="84" spans="2:17" ht="13.2" x14ac:dyDescent="0.2">
      <c r="H84" s="246"/>
      <c r="I84" s="246"/>
      <c r="J84" s="246"/>
      <c r="K84" s="246"/>
      <c r="L84" s="246"/>
      <c r="M84" s="246"/>
      <c r="N84" s="246"/>
      <c r="O84" s="246"/>
      <c r="P84" s="246"/>
      <c r="Q84" s="246"/>
    </row>
    <row r="85" spans="2:17" ht="13.2" x14ac:dyDescent="0.2">
      <c r="B85" s="246"/>
      <c r="C85" s="246"/>
      <c r="D85" s="246"/>
      <c r="E85" s="246"/>
      <c r="F85" s="246"/>
      <c r="G85" s="246"/>
      <c r="H85" s="246"/>
      <c r="I85" s="246"/>
      <c r="J85" s="246"/>
      <c r="K85" s="246"/>
      <c r="L85" s="246"/>
      <c r="M85" s="246"/>
      <c r="N85" s="246"/>
      <c r="O85" s="246"/>
      <c r="P85" s="246"/>
      <c r="Q85" s="246"/>
    </row>
    <row r="86" spans="2:17" ht="13.2" hidden="1" x14ac:dyDescent="0.2">
      <c r="B86" s="246"/>
      <c r="C86" s="246"/>
      <c r="D86" s="246"/>
      <c r="E86" s="246"/>
      <c r="F86" s="246"/>
      <c r="G86" s="246"/>
      <c r="H86" s="246"/>
      <c r="I86" s="246"/>
      <c r="J86" s="246"/>
      <c r="K86" s="246"/>
      <c r="L86" s="246"/>
      <c r="M86" s="246"/>
      <c r="N86" s="246"/>
      <c r="O86" s="246"/>
      <c r="P86" s="246"/>
      <c r="Q86" s="246"/>
    </row>
    <row r="87" spans="2:17" ht="13.2" hidden="1" x14ac:dyDescent="0.2">
      <c r="B87" s="246"/>
      <c r="C87" s="246"/>
      <c r="D87" s="246"/>
      <c r="E87" s="246"/>
      <c r="F87" s="246"/>
      <c r="G87" s="246"/>
      <c r="H87" s="246"/>
      <c r="I87" s="246"/>
      <c r="J87" s="246"/>
      <c r="K87" s="373"/>
      <c r="L87" s="246"/>
      <c r="M87" s="246"/>
      <c r="N87" s="246"/>
      <c r="O87" s="246"/>
      <c r="P87" s="246"/>
      <c r="Q87" s="246"/>
    </row>
    <row r="88" spans="2:17" ht="13.2" hidden="1" x14ac:dyDescent="0.2">
      <c r="B88" s="246"/>
      <c r="C88" s="246"/>
      <c r="D88" s="246"/>
      <c r="E88" s="246"/>
      <c r="F88" s="246"/>
      <c r="G88" s="246"/>
      <c r="H88" s="246"/>
      <c r="I88" s="246"/>
      <c r="J88" s="246"/>
      <c r="K88" s="246"/>
      <c r="L88" s="246"/>
      <c r="M88" s="246"/>
      <c r="N88" s="246"/>
      <c r="O88" s="246"/>
      <c r="P88" s="246"/>
      <c r="Q88" s="246"/>
    </row>
    <row r="89" spans="2:17" ht="13.2" hidden="1" x14ac:dyDescent="0.2">
      <c r="B89" s="246"/>
      <c r="C89" s="246"/>
      <c r="D89" s="246"/>
      <c r="E89" s="246"/>
      <c r="F89" s="246"/>
      <c r="G89" s="246"/>
      <c r="H89" s="246"/>
      <c r="I89" s="246"/>
      <c r="J89" s="246"/>
      <c r="K89" s="246"/>
      <c r="L89" s="246"/>
      <c r="M89" s="246"/>
      <c r="N89" s="246"/>
      <c r="O89" s="246"/>
      <c r="P89" s="246"/>
      <c r="Q89" s="246"/>
    </row>
    <row r="90" spans="2:17" ht="13.2" hidden="1" x14ac:dyDescent="0.2">
      <c r="B90" s="246"/>
      <c r="C90" s="246"/>
      <c r="D90" s="246"/>
      <c r="E90" s="246"/>
      <c r="F90" s="246"/>
      <c r="G90" s="246"/>
      <c r="H90" s="246"/>
      <c r="I90" s="246"/>
      <c r="J90" s="246"/>
      <c r="K90" s="246"/>
      <c r="L90" s="246"/>
      <c r="M90" s="246"/>
      <c r="N90" s="246"/>
      <c r="O90" s="246"/>
      <c r="P90" s="246"/>
      <c r="Q90" s="246"/>
    </row>
    <row r="91" spans="2:17" ht="13.2" hidden="1" x14ac:dyDescent="0.2">
      <c r="B91" s="246"/>
      <c r="C91" s="246"/>
      <c r="D91" s="246"/>
      <c r="E91" s="246"/>
      <c r="F91" s="246"/>
      <c r="G91" s="246"/>
      <c r="H91" s="246"/>
      <c r="I91" s="246"/>
      <c r="J91" s="246"/>
      <c r="K91" s="246"/>
      <c r="L91" s="246"/>
      <c r="M91" s="246"/>
      <c r="N91" s="246"/>
      <c r="O91" s="246"/>
      <c r="P91" s="246"/>
      <c r="Q91" s="246"/>
    </row>
    <row r="92" spans="2:17" ht="13.5" hidden="1" customHeight="1" x14ac:dyDescent="0.2">
      <c r="B92" s="246"/>
      <c r="C92" s="246"/>
      <c r="D92" s="246"/>
      <c r="E92" s="246"/>
      <c r="F92" s="246"/>
      <c r="G92" s="246"/>
      <c r="H92" s="246"/>
      <c r="I92" s="246"/>
      <c r="J92" s="246"/>
      <c r="K92" s="246"/>
      <c r="L92" s="246"/>
      <c r="M92" s="246"/>
      <c r="N92" s="246"/>
      <c r="O92" s="246"/>
      <c r="P92" s="246"/>
      <c r="Q92" s="246"/>
    </row>
    <row r="93" spans="2:17" ht="13.5" hidden="1" customHeight="1" x14ac:dyDescent="0.2">
      <c r="B93" s="246"/>
      <c r="C93" s="246"/>
      <c r="D93" s="246"/>
      <c r="E93" s="246"/>
      <c r="F93" s="246"/>
      <c r="G93" s="246"/>
      <c r="H93" s="246"/>
      <c r="I93" s="246"/>
      <c r="J93" s="246"/>
      <c r="K93" s="246"/>
      <c r="L93" s="246"/>
      <c r="M93" s="246"/>
      <c r="N93" s="246"/>
      <c r="O93" s="246"/>
      <c r="P93" s="246"/>
      <c r="Q93" s="246"/>
    </row>
    <row r="94" spans="2:17" ht="13.5" hidden="1" customHeight="1" x14ac:dyDescent="0.2">
      <c r="B94" s="246"/>
      <c r="C94" s="246"/>
      <c r="D94" s="246"/>
      <c r="E94" s="246"/>
      <c r="F94" s="246"/>
      <c r="G94" s="246"/>
      <c r="H94" s="246"/>
      <c r="I94" s="246"/>
      <c r="J94" s="246"/>
      <c r="K94" s="246"/>
      <c r="L94" s="246"/>
      <c r="M94" s="246"/>
      <c r="N94" s="246"/>
      <c r="O94" s="246"/>
      <c r="P94" s="246"/>
      <c r="Q94" s="246"/>
    </row>
    <row r="95" spans="2:17" ht="13.5" hidden="1" customHeight="1" x14ac:dyDescent="0.2">
      <c r="B95" s="246"/>
      <c r="C95" s="246"/>
      <c r="D95" s="246"/>
      <c r="E95" s="246"/>
      <c r="F95" s="246"/>
      <c r="G95" s="246"/>
      <c r="H95" s="246"/>
      <c r="I95" s="246"/>
      <c r="J95" s="246"/>
      <c r="K95" s="246"/>
      <c r="L95" s="246"/>
      <c r="M95" s="246"/>
      <c r="N95" s="246"/>
      <c r="O95" s="246"/>
      <c r="P95" s="246"/>
      <c r="Q95" s="246"/>
    </row>
    <row r="96" spans="2:17" ht="13.5" hidden="1" customHeight="1" x14ac:dyDescent="0.2">
      <c r="B96" s="246"/>
      <c r="C96" s="246"/>
      <c r="D96" s="246"/>
      <c r="E96" s="246"/>
      <c r="F96" s="246"/>
      <c r="G96" s="246"/>
      <c r="H96" s="246"/>
      <c r="I96" s="246"/>
      <c r="J96" s="246"/>
      <c r="K96" s="246"/>
      <c r="L96" s="246"/>
      <c r="M96" s="246"/>
      <c r="N96" s="246"/>
      <c r="O96" s="246"/>
      <c r="P96" s="246"/>
      <c r="Q96" s="246"/>
    </row>
    <row r="97" spans="2:17" ht="13.5" hidden="1" customHeight="1" x14ac:dyDescent="0.2">
      <c r="B97" s="246"/>
      <c r="C97" s="246"/>
      <c r="D97" s="246"/>
      <c r="E97" s="246"/>
      <c r="F97" s="246"/>
      <c r="G97" s="246"/>
      <c r="H97" s="246"/>
      <c r="I97" s="246"/>
      <c r="J97" s="246"/>
      <c r="K97" s="246"/>
      <c r="L97" s="246"/>
      <c r="M97" s="246"/>
      <c r="N97" s="246"/>
      <c r="O97" s="246"/>
      <c r="P97" s="246"/>
      <c r="Q97" s="246"/>
    </row>
    <row r="98" spans="2:17" ht="13.5" hidden="1" customHeight="1" x14ac:dyDescent="0.2">
      <c r="B98" s="246"/>
      <c r="C98" s="246"/>
      <c r="D98" s="246"/>
      <c r="E98" s="246"/>
      <c r="F98" s="246"/>
      <c r="G98" s="246"/>
      <c r="H98" s="246"/>
      <c r="I98" s="246"/>
      <c r="J98" s="246"/>
      <c r="K98" s="246"/>
      <c r="L98" s="246"/>
      <c r="M98" s="246"/>
      <c r="N98" s="246"/>
      <c r="O98" s="246"/>
      <c r="P98" s="246"/>
      <c r="Q98" s="246"/>
    </row>
    <row r="99" spans="2:17" ht="13.5" hidden="1" customHeight="1" x14ac:dyDescent="0.2">
      <c r="B99" s="246"/>
      <c r="C99" s="246"/>
      <c r="D99" s="246"/>
      <c r="E99" s="246"/>
      <c r="F99" s="246"/>
      <c r="G99" s="246"/>
      <c r="H99" s="246"/>
      <c r="I99" s="246"/>
      <c r="J99" s="246"/>
      <c r="K99" s="246"/>
      <c r="L99" s="246"/>
      <c r="M99" s="246"/>
      <c r="N99" s="246"/>
      <c r="O99" s="246"/>
      <c r="P99" s="246"/>
      <c r="Q99" s="246"/>
    </row>
    <row r="100" spans="2:17" ht="13.5" hidden="1" customHeight="1" x14ac:dyDescent="0.2">
      <c r="B100" s="246"/>
      <c r="C100" s="246"/>
      <c r="D100" s="246"/>
      <c r="E100" s="246"/>
      <c r="F100" s="246"/>
      <c r="G100" s="246"/>
      <c r="H100" s="246"/>
      <c r="I100" s="246"/>
      <c r="J100" s="246"/>
      <c r="K100" s="246"/>
      <c r="L100" s="246"/>
      <c r="M100" s="246"/>
      <c r="N100" s="246"/>
      <c r="O100" s="246"/>
      <c r="P100" s="246"/>
      <c r="Q100" s="246"/>
    </row>
    <row r="101" spans="2:17" ht="13.5" hidden="1" customHeight="1" x14ac:dyDescent="0.2">
      <c r="B101" s="246"/>
      <c r="C101" s="246"/>
      <c r="D101" s="246"/>
      <c r="E101" s="246"/>
      <c r="F101" s="246"/>
      <c r="G101" s="246"/>
      <c r="H101" s="246"/>
      <c r="I101" s="246"/>
      <c r="J101" s="246"/>
      <c r="K101" s="246"/>
      <c r="L101" s="246"/>
      <c r="M101" s="246"/>
      <c r="N101" s="246"/>
      <c r="O101" s="246"/>
      <c r="P101" s="246"/>
      <c r="Q101" s="246"/>
    </row>
    <row r="102" spans="2:17" ht="13.5" hidden="1" customHeight="1" x14ac:dyDescent="0.2">
      <c r="B102" s="246"/>
      <c r="C102" s="246"/>
      <c r="D102" s="246"/>
      <c r="E102" s="246"/>
      <c r="F102" s="246"/>
      <c r="G102" s="246"/>
      <c r="H102" s="246"/>
      <c r="I102" s="246"/>
      <c r="J102" s="246"/>
      <c r="K102" s="246"/>
      <c r="L102" s="246"/>
      <c r="M102" s="246"/>
      <c r="N102" s="246"/>
      <c r="O102" s="246"/>
      <c r="P102" s="246"/>
      <c r="Q102" s="246"/>
    </row>
    <row r="103" spans="2:17" ht="13.5" hidden="1" customHeight="1" x14ac:dyDescent="0.2">
      <c r="B103" s="246"/>
      <c r="C103" s="246"/>
      <c r="D103" s="246"/>
      <c r="E103" s="246"/>
      <c r="F103" s="246"/>
      <c r="G103" s="246"/>
      <c r="H103" s="246"/>
      <c r="I103" s="246"/>
      <c r="J103" s="246"/>
      <c r="K103" s="246"/>
      <c r="L103" s="246"/>
      <c r="M103" s="246"/>
      <c r="N103" s="246"/>
      <c r="O103" s="246"/>
      <c r="P103" s="246"/>
      <c r="Q103" s="246"/>
    </row>
    <row r="104" spans="2:17" ht="13.5" hidden="1" customHeight="1" x14ac:dyDescent="0.2">
      <c r="B104" s="246"/>
      <c r="C104" s="246"/>
      <c r="D104" s="246"/>
      <c r="E104" s="246"/>
      <c r="F104" s="246"/>
      <c r="G104" s="246"/>
      <c r="H104" s="246"/>
      <c r="I104" s="246"/>
      <c r="J104" s="246"/>
      <c r="K104" s="246"/>
      <c r="L104" s="246"/>
      <c r="M104" s="246"/>
      <c r="N104" s="246"/>
      <c r="O104" s="246"/>
      <c r="P104" s="246"/>
      <c r="Q104" s="246"/>
    </row>
    <row r="105" spans="2:17" ht="13.5" hidden="1" customHeight="1" x14ac:dyDescent="0.2">
      <c r="B105" s="246"/>
      <c r="C105" s="246"/>
      <c r="D105" s="246"/>
      <c r="E105" s="246"/>
      <c r="F105" s="246"/>
      <c r="G105" s="246"/>
      <c r="H105" s="246"/>
      <c r="I105" s="246"/>
      <c r="J105" s="246"/>
      <c r="K105" s="246"/>
      <c r="L105" s="246"/>
      <c r="M105" s="246"/>
      <c r="N105" s="246"/>
      <c r="O105" s="246"/>
      <c r="P105" s="246"/>
      <c r="Q105" s="246"/>
    </row>
    <row r="106" spans="2:17" ht="13.5" hidden="1" customHeight="1" x14ac:dyDescent="0.2">
      <c r="B106" s="246"/>
      <c r="C106" s="246"/>
      <c r="D106" s="246"/>
      <c r="E106" s="246"/>
      <c r="F106" s="246"/>
      <c r="G106" s="246"/>
      <c r="H106" s="246"/>
      <c r="I106" s="246"/>
      <c r="J106" s="246"/>
      <c r="K106" s="246"/>
      <c r="L106" s="246"/>
      <c r="M106" s="246"/>
      <c r="N106" s="246"/>
      <c r="O106" s="246"/>
      <c r="P106" s="246"/>
      <c r="Q106" s="246"/>
    </row>
    <row r="107" spans="2:17" ht="13.5" hidden="1" customHeight="1" x14ac:dyDescent="0.2">
      <c r="B107" s="246"/>
      <c r="C107" s="246"/>
      <c r="D107" s="246"/>
      <c r="E107" s="246"/>
      <c r="F107" s="246"/>
      <c r="G107" s="246"/>
      <c r="H107" s="246"/>
      <c r="I107" s="246"/>
      <c r="J107" s="246"/>
      <c r="K107" s="246"/>
      <c r="L107" s="246"/>
      <c r="M107" s="246"/>
      <c r="N107" s="246"/>
      <c r="O107" s="246"/>
      <c r="P107" s="246"/>
      <c r="Q107" s="246"/>
    </row>
    <row r="108" spans="2:17" ht="13.5" hidden="1" customHeight="1" x14ac:dyDescent="0.2">
      <c r="B108" s="246"/>
      <c r="C108" s="246"/>
      <c r="D108" s="246"/>
      <c r="E108" s="246"/>
      <c r="F108" s="246"/>
      <c r="G108" s="246"/>
      <c r="H108" s="246"/>
      <c r="I108" s="246"/>
      <c r="J108" s="246"/>
      <c r="K108" s="246"/>
      <c r="L108" s="246"/>
      <c r="M108" s="246"/>
      <c r="N108" s="246"/>
      <c r="O108" s="246"/>
      <c r="P108" s="246"/>
      <c r="Q108" s="246"/>
    </row>
    <row r="109" spans="2:17" ht="13.5" hidden="1" customHeight="1" x14ac:dyDescent="0.2">
      <c r="B109" s="246"/>
      <c r="C109" s="246"/>
      <c r="D109" s="246"/>
      <c r="E109" s="246"/>
      <c r="F109" s="246"/>
      <c r="G109" s="246"/>
      <c r="H109" s="246"/>
      <c r="I109" s="246"/>
      <c r="J109" s="246"/>
      <c r="K109" s="246"/>
      <c r="L109" s="246"/>
      <c r="M109" s="246"/>
      <c r="N109" s="246"/>
      <c r="O109" s="246"/>
      <c r="P109" s="246"/>
      <c r="Q109" s="246"/>
    </row>
    <row r="110" spans="2:17" ht="13.5" hidden="1" customHeight="1" x14ac:dyDescent="0.2">
      <c r="B110" s="246"/>
      <c r="C110" s="246"/>
      <c r="D110" s="246"/>
      <c r="E110" s="246"/>
      <c r="F110" s="246"/>
      <c r="G110" s="246"/>
      <c r="H110" s="246"/>
      <c r="I110" s="246"/>
      <c r="J110" s="246"/>
      <c r="K110" s="246"/>
      <c r="L110" s="246"/>
      <c r="M110" s="246"/>
      <c r="N110" s="246"/>
      <c r="O110" s="246"/>
      <c r="P110" s="246"/>
      <c r="Q110" s="246"/>
    </row>
    <row r="111" spans="2:17" ht="13.5" hidden="1" customHeight="1" x14ac:dyDescent="0.2">
      <c r="B111" s="246"/>
      <c r="C111" s="246"/>
      <c r="D111" s="246"/>
      <c r="E111" s="246"/>
      <c r="F111" s="246"/>
      <c r="G111" s="246"/>
      <c r="H111" s="246"/>
      <c r="I111" s="246"/>
      <c r="J111" s="246"/>
      <c r="K111" s="246"/>
      <c r="L111" s="246"/>
      <c r="M111" s="246"/>
      <c r="N111" s="246"/>
      <c r="O111" s="246"/>
      <c r="P111" s="246"/>
      <c r="Q111" s="246"/>
    </row>
    <row r="112" spans="2:17" ht="13.5" hidden="1" customHeight="1" x14ac:dyDescent="0.2">
      <c r="B112" s="246"/>
      <c r="C112" s="246"/>
      <c r="D112" s="246"/>
      <c r="E112" s="246"/>
      <c r="F112" s="246"/>
      <c r="G112" s="246"/>
      <c r="H112" s="246"/>
      <c r="I112" s="246"/>
      <c r="J112" s="246"/>
      <c r="K112" s="246"/>
      <c r="L112" s="246"/>
      <c r="M112" s="246"/>
      <c r="N112" s="246"/>
      <c r="O112" s="246"/>
      <c r="P112" s="246"/>
      <c r="Q112" s="246"/>
    </row>
    <row r="113" spans="2:17" ht="13.5" hidden="1" customHeight="1" x14ac:dyDescent="0.2">
      <c r="B113" s="246"/>
      <c r="C113" s="246"/>
      <c r="D113" s="246"/>
      <c r="E113" s="246"/>
      <c r="F113" s="246"/>
      <c r="G113" s="246"/>
      <c r="H113" s="246"/>
      <c r="I113" s="246"/>
      <c r="J113" s="246"/>
      <c r="K113" s="246"/>
      <c r="L113" s="246"/>
      <c r="M113" s="246"/>
      <c r="N113" s="246"/>
      <c r="O113" s="246"/>
      <c r="P113" s="246"/>
      <c r="Q113" s="246"/>
    </row>
    <row r="114" spans="2:17" ht="13.5" hidden="1" customHeight="1" x14ac:dyDescent="0.2">
      <c r="B114" s="246"/>
      <c r="C114" s="246"/>
      <c r="D114" s="246"/>
      <c r="E114" s="246"/>
      <c r="F114" s="246"/>
      <c r="G114" s="246"/>
      <c r="H114" s="246"/>
      <c r="I114" s="246"/>
      <c r="J114" s="246"/>
      <c r="K114" s="246"/>
      <c r="L114" s="246"/>
      <c r="M114" s="246"/>
      <c r="N114" s="246"/>
      <c r="O114" s="246"/>
      <c r="P114" s="246"/>
      <c r="Q114" s="246"/>
    </row>
    <row r="115" spans="2:17" ht="13.5" hidden="1" customHeight="1" x14ac:dyDescent="0.2">
      <c r="B115" s="246"/>
      <c r="C115" s="246"/>
      <c r="D115" s="246"/>
      <c r="E115" s="246"/>
      <c r="F115" s="246"/>
      <c r="G115" s="246"/>
      <c r="H115" s="246"/>
      <c r="I115" s="246"/>
      <c r="J115" s="246"/>
      <c r="K115" s="246"/>
      <c r="L115" s="246"/>
      <c r="M115" s="246"/>
      <c r="N115" s="246"/>
      <c r="O115" s="246"/>
      <c r="P115" s="246"/>
      <c r="Q115" s="246"/>
    </row>
    <row r="116" spans="2:17" ht="13.5" hidden="1" customHeight="1" x14ac:dyDescent="0.2">
      <c r="B116" s="246"/>
      <c r="C116" s="246"/>
      <c r="D116" s="246"/>
      <c r="E116" s="246"/>
      <c r="F116" s="246"/>
      <c r="G116" s="246"/>
      <c r="H116" s="246"/>
      <c r="I116" s="246"/>
      <c r="J116" s="246"/>
      <c r="K116" s="246"/>
      <c r="L116" s="246"/>
      <c r="M116" s="246"/>
      <c r="N116" s="246"/>
      <c r="O116" s="246"/>
      <c r="P116" s="246"/>
      <c r="Q116" s="246"/>
    </row>
    <row r="117" spans="2:17" ht="13.5" hidden="1" customHeight="1" x14ac:dyDescent="0.2">
      <c r="B117" s="246"/>
      <c r="C117" s="246"/>
      <c r="D117" s="246"/>
      <c r="E117" s="246"/>
      <c r="F117" s="246"/>
      <c r="G117" s="246"/>
      <c r="H117" s="246"/>
      <c r="I117" s="246"/>
      <c r="J117" s="246"/>
      <c r="K117" s="246"/>
      <c r="L117" s="246"/>
      <c r="M117" s="246"/>
      <c r="N117" s="246"/>
      <c r="O117" s="246"/>
      <c r="P117" s="246"/>
      <c r="Q117" s="246"/>
    </row>
    <row r="118" spans="2:17" ht="13.5" hidden="1" customHeight="1" x14ac:dyDescent="0.2">
      <c r="B118" s="246"/>
      <c r="C118" s="246"/>
      <c r="D118" s="246"/>
      <c r="E118" s="246"/>
      <c r="F118" s="246"/>
      <c r="G118" s="246"/>
      <c r="H118" s="246"/>
      <c r="I118" s="246"/>
      <c r="J118" s="246"/>
      <c r="K118" s="246"/>
      <c r="L118" s="246"/>
      <c r="M118" s="246"/>
      <c r="N118" s="246"/>
      <c r="O118" s="246"/>
      <c r="P118" s="246"/>
      <c r="Q118" s="246"/>
    </row>
    <row r="119" spans="2:17" ht="13.5" hidden="1" customHeight="1" x14ac:dyDescent="0.2">
      <c r="B119" s="246"/>
      <c r="C119" s="246"/>
      <c r="D119" s="246"/>
      <c r="E119" s="246"/>
      <c r="F119" s="246"/>
      <c r="G119" s="246"/>
      <c r="H119" s="246"/>
      <c r="I119" s="246"/>
      <c r="J119" s="246"/>
      <c r="K119" s="246"/>
      <c r="L119" s="246"/>
      <c r="M119" s="246"/>
      <c r="N119" s="246"/>
      <c r="O119" s="246"/>
      <c r="P119" s="246"/>
      <c r="Q119" s="246"/>
    </row>
    <row r="120" spans="2:17" ht="13.5" hidden="1" customHeight="1" x14ac:dyDescent="0.2">
      <c r="B120" s="246"/>
      <c r="C120" s="246"/>
      <c r="D120" s="246"/>
      <c r="E120" s="246"/>
      <c r="F120" s="246"/>
      <c r="G120" s="246"/>
      <c r="H120" s="246"/>
      <c r="I120" s="246"/>
      <c r="J120" s="246"/>
      <c r="K120" s="246"/>
      <c r="L120" s="246"/>
      <c r="M120" s="246"/>
      <c r="N120" s="246"/>
      <c r="O120" s="246"/>
      <c r="P120" s="246"/>
      <c r="Q120" s="246"/>
    </row>
    <row r="121" spans="2:17" ht="13.5" hidden="1" customHeight="1" x14ac:dyDescent="0.2">
      <c r="B121" s="246"/>
      <c r="C121" s="246"/>
      <c r="D121" s="246"/>
      <c r="E121" s="246"/>
      <c r="F121" s="246"/>
      <c r="G121" s="246"/>
      <c r="H121" s="246"/>
      <c r="I121" s="246"/>
      <c r="J121" s="246"/>
      <c r="K121" s="246"/>
      <c r="L121" s="246"/>
      <c r="M121" s="246"/>
      <c r="N121" s="246"/>
      <c r="O121" s="246"/>
      <c r="P121" s="246"/>
      <c r="Q121" s="246"/>
    </row>
    <row r="122" spans="2:17" ht="13.5" hidden="1" customHeight="1" x14ac:dyDescent="0.2">
      <c r="B122" s="246"/>
      <c r="C122" s="246"/>
      <c r="D122" s="246"/>
      <c r="E122" s="246"/>
      <c r="F122" s="246"/>
      <c r="G122" s="246"/>
      <c r="H122" s="246"/>
      <c r="I122" s="246"/>
      <c r="J122" s="246"/>
      <c r="K122" s="246"/>
      <c r="L122" s="246"/>
      <c r="M122" s="246"/>
      <c r="N122" s="246"/>
      <c r="O122" s="246"/>
      <c r="P122" s="246"/>
      <c r="Q122" s="246"/>
    </row>
    <row r="123" spans="2:17" ht="13.5" hidden="1" customHeight="1" x14ac:dyDescent="0.2">
      <c r="B123" s="246"/>
      <c r="C123" s="246"/>
      <c r="D123" s="246"/>
      <c r="E123" s="246"/>
      <c r="F123" s="246"/>
      <c r="G123" s="246"/>
      <c r="H123" s="246"/>
      <c r="I123" s="246"/>
      <c r="J123" s="246"/>
      <c r="K123" s="246"/>
      <c r="L123" s="246"/>
      <c r="M123" s="246"/>
      <c r="N123" s="246"/>
      <c r="O123" s="246"/>
      <c r="P123" s="246"/>
      <c r="Q123" s="246"/>
    </row>
    <row r="124" spans="2:17" ht="13.5" hidden="1" customHeight="1" x14ac:dyDescent="0.2">
      <c r="B124" s="246"/>
      <c r="C124" s="246"/>
      <c r="D124" s="246"/>
      <c r="E124" s="246"/>
      <c r="F124" s="246"/>
      <c r="G124" s="246"/>
      <c r="H124" s="246"/>
      <c r="I124" s="246"/>
      <c r="J124" s="246"/>
      <c r="K124" s="246"/>
      <c r="L124" s="246"/>
      <c r="M124" s="246"/>
      <c r="N124" s="246"/>
      <c r="O124" s="246"/>
      <c r="P124" s="246"/>
      <c r="Q124" s="246"/>
    </row>
    <row r="125" spans="2:17" ht="13.5" hidden="1" customHeight="1" x14ac:dyDescent="0.2">
      <c r="B125" s="246"/>
      <c r="C125" s="246"/>
      <c r="D125" s="246"/>
      <c r="E125" s="246"/>
      <c r="F125" s="246"/>
      <c r="G125" s="246"/>
      <c r="H125" s="246"/>
      <c r="I125" s="246"/>
      <c r="J125" s="246"/>
      <c r="K125" s="246"/>
      <c r="L125" s="246"/>
      <c r="M125" s="246"/>
      <c r="N125" s="246"/>
      <c r="O125" s="246"/>
      <c r="P125" s="246"/>
      <c r="Q125" s="246"/>
    </row>
    <row r="126" spans="2:17" ht="13.5" hidden="1" customHeight="1" x14ac:dyDescent="0.2">
      <c r="B126" s="246"/>
      <c r="C126" s="246"/>
      <c r="D126" s="246"/>
      <c r="E126" s="246"/>
      <c r="F126" s="246"/>
      <c r="G126" s="246"/>
      <c r="H126" s="246"/>
      <c r="I126" s="246"/>
      <c r="J126" s="246"/>
      <c r="K126" s="246"/>
      <c r="L126" s="246"/>
      <c r="M126" s="246"/>
      <c r="N126" s="246"/>
      <c r="O126" s="246"/>
      <c r="P126" s="246"/>
      <c r="Q126" s="246"/>
    </row>
    <row r="127" spans="2:17" ht="13.5" hidden="1" customHeight="1" x14ac:dyDescent="0.2">
      <c r="B127" s="246"/>
      <c r="C127" s="246"/>
      <c r="D127" s="246"/>
      <c r="E127" s="246"/>
      <c r="F127" s="246"/>
      <c r="G127" s="246"/>
      <c r="H127" s="246"/>
      <c r="I127" s="246"/>
      <c r="J127" s="246"/>
      <c r="K127" s="246"/>
      <c r="L127" s="246"/>
      <c r="M127" s="246"/>
      <c r="N127" s="246"/>
      <c r="O127" s="246"/>
      <c r="P127" s="246"/>
      <c r="Q127" s="246"/>
    </row>
    <row r="128" spans="2:17" ht="13.5" hidden="1" customHeight="1" x14ac:dyDescent="0.2">
      <c r="B128" s="246"/>
      <c r="C128" s="246"/>
      <c r="D128" s="246"/>
      <c r="E128" s="246"/>
      <c r="F128" s="246"/>
      <c r="G128" s="246"/>
      <c r="H128" s="246"/>
      <c r="I128" s="246"/>
      <c r="J128" s="246"/>
      <c r="K128" s="246"/>
      <c r="L128" s="246"/>
      <c r="M128" s="246"/>
      <c r="N128" s="246"/>
      <c r="O128" s="246"/>
      <c r="P128" s="246"/>
      <c r="Q128" s="246"/>
    </row>
    <row r="129" spans="2:17" ht="13.5" hidden="1" customHeight="1" x14ac:dyDescent="0.2">
      <c r="B129" s="246"/>
      <c r="C129" s="246"/>
      <c r="D129" s="246"/>
      <c r="E129" s="246"/>
      <c r="F129" s="246"/>
      <c r="G129" s="246"/>
      <c r="H129" s="246"/>
      <c r="I129" s="246"/>
      <c r="J129" s="246"/>
      <c r="K129" s="246"/>
      <c r="L129" s="246"/>
      <c r="M129" s="246"/>
      <c r="N129" s="246"/>
      <c r="O129" s="246"/>
      <c r="P129" s="246"/>
      <c r="Q129" s="246"/>
    </row>
    <row r="130" spans="2:17" ht="13.5" hidden="1" customHeight="1" x14ac:dyDescent="0.2">
      <c r="B130" s="246"/>
      <c r="C130" s="246"/>
      <c r="D130" s="246"/>
      <c r="E130" s="246"/>
      <c r="F130" s="246"/>
      <c r="G130" s="246"/>
      <c r="H130" s="246"/>
      <c r="I130" s="246"/>
      <c r="J130" s="246"/>
      <c r="K130" s="246"/>
      <c r="L130" s="246"/>
      <c r="M130" s="246"/>
      <c r="N130" s="246"/>
      <c r="O130" s="246"/>
      <c r="P130" s="246"/>
      <c r="Q130" s="246"/>
    </row>
    <row r="131" spans="2:17" ht="13.5" hidden="1" customHeight="1" x14ac:dyDescent="0.2">
      <c r="B131" s="246"/>
      <c r="C131" s="246"/>
      <c r="D131" s="246"/>
      <c r="E131" s="246"/>
      <c r="F131" s="246"/>
      <c r="G131" s="246"/>
      <c r="H131" s="246"/>
      <c r="I131" s="246"/>
      <c r="J131" s="246"/>
      <c r="K131" s="246"/>
      <c r="L131" s="246"/>
      <c r="M131" s="246"/>
      <c r="N131" s="246"/>
      <c r="O131" s="246"/>
      <c r="P131" s="246"/>
      <c r="Q131" s="246"/>
    </row>
    <row r="132" spans="2:17" ht="13.5" hidden="1" customHeight="1" x14ac:dyDescent="0.2">
      <c r="B132" s="246"/>
      <c r="C132" s="246"/>
      <c r="D132" s="246"/>
      <c r="E132" s="246"/>
      <c r="F132" s="246"/>
      <c r="G132" s="246"/>
      <c r="H132" s="246"/>
      <c r="I132" s="246"/>
      <c r="J132" s="246"/>
      <c r="K132" s="246"/>
      <c r="L132" s="246"/>
      <c r="M132" s="246"/>
      <c r="N132" s="246"/>
      <c r="O132" s="246"/>
      <c r="P132" s="246"/>
      <c r="Q132" s="246"/>
    </row>
    <row r="133" spans="2:17" ht="13.5" hidden="1" customHeight="1" x14ac:dyDescent="0.2">
      <c r="B133" s="246"/>
      <c r="C133" s="246"/>
      <c r="D133" s="246"/>
      <c r="E133" s="246"/>
      <c r="F133" s="246"/>
      <c r="G133" s="246"/>
      <c r="H133" s="246"/>
      <c r="I133" s="246"/>
      <c r="J133" s="246"/>
      <c r="K133" s="246"/>
      <c r="L133" s="246"/>
      <c r="M133" s="246"/>
      <c r="N133" s="246"/>
      <c r="O133" s="246"/>
      <c r="P133" s="246"/>
      <c r="Q133" s="246"/>
    </row>
    <row r="134" spans="2:17" ht="13.5" hidden="1" customHeight="1" x14ac:dyDescent="0.2">
      <c r="B134" s="246"/>
      <c r="C134" s="246"/>
      <c r="D134" s="246"/>
      <c r="E134" s="246"/>
      <c r="F134" s="246"/>
      <c r="G134" s="246"/>
      <c r="H134" s="246"/>
      <c r="I134" s="246"/>
      <c r="J134" s="246"/>
      <c r="K134" s="246"/>
      <c r="L134" s="246"/>
      <c r="M134" s="246"/>
      <c r="N134" s="246"/>
      <c r="O134" s="246"/>
      <c r="P134" s="246"/>
      <c r="Q134" s="246"/>
    </row>
    <row r="135" spans="2:17" ht="13.5" hidden="1" customHeight="1" x14ac:dyDescent="0.2">
      <c r="B135" s="246"/>
      <c r="C135" s="246"/>
      <c r="D135" s="246"/>
      <c r="E135" s="246"/>
      <c r="F135" s="246"/>
      <c r="G135" s="246"/>
      <c r="H135" s="246"/>
      <c r="I135" s="246"/>
      <c r="J135" s="246"/>
      <c r="K135" s="246"/>
      <c r="L135" s="246"/>
      <c r="M135" s="246"/>
      <c r="N135" s="246"/>
      <c r="O135" s="246"/>
      <c r="P135" s="246"/>
      <c r="Q135" s="246"/>
    </row>
    <row r="136" spans="2:17" ht="13.5" hidden="1" customHeight="1" x14ac:dyDescent="0.2">
      <c r="B136" s="246"/>
      <c r="C136" s="246"/>
      <c r="D136" s="246"/>
      <c r="E136" s="246"/>
      <c r="F136" s="246"/>
      <c r="G136" s="246"/>
      <c r="H136" s="246"/>
      <c r="I136" s="246"/>
      <c r="J136" s="246"/>
      <c r="K136" s="246"/>
      <c r="L136" s="246"/>
      <c r="M136" s="246"/>
      <c r="N136" s="246"/>
      <c r="O136" s="246"/>
      <c r="P136" s="246"/>
      <c r="Q136" s="246"/>
    </row>
    <row r="137" spans="2:17" ht="13.5" hidden="1" customHeight="1" x14ac:dyDescent="0.2">
      <c r="B137" s="246"/>
      <c r="C137" s="246"/>
      <c r="D137" s="246"/>
      <c r="E137" s="246"/>
      <c r="F137" s="246"/>
      <c r="G137" s="246"/>
      <c r="H137" s="246"/>
      <c r="I137" s="246"/>
      <c r="J137" s="246"/>
      <c r="K137" s="246"/>
      <c r="L137" s="246"/>
      <c r="M137" s="246"/>
      <c r="N137" s="246"/>
      <c r="O137" s="246"/>
      <c r="P137" s="246"/>
      <c r="Q137" s="246"/>
    </row>
    <row r="138" spans="2:17" ht="13.5" hidden="1" customHeight="1" x14ac:dyDescent="0.2">
      <c r="B138" s="246"/>
      <c r="C138" s="246"/>
      <c r="D138" s="246"/>
      <c r="E138" s="246"/>
      <c r="F138" s="246"/>
      <c r="G138" s="246"/>
      <c r="H138" s="246"/>
      <c r="I138" s="246"/>
      <c r="J138" s="246"/>
      <c r="K138" s="246"/>
      <c r="L138" s="246"/>
      <c r="M138" s="246"/>
      <c r="N138" s="246"/>
      <c r="O138" s="246"/>
      <c r="P138" s="246"/>
      <c r="Q138" s="246"/>
    </row>
    <row r="139" spans="2:17" ht="13.5" hidden="1" customHeight="1" x14ac:dyDescent="0.2">
      <c r="B139" s="246"/>
      <c r="C139" s="246"/>
      <c r="D139" s="246"/>
      <c r="E139" s="246"/>
      <c r="F139" s="246"/>
      <c r="G139" s="246"/>
      <c r="H139" s="246"/>
      <c r="I139" s="246"/>
      <c r="J139" s="246"/>
      <c r="K139" s="246"/>
      <c r="L139" s="246"/>
      <c r="M139" s="246"/>
      <c r="N139" s="246"/>
      <c r="O139" s="246"/>
      <c r="P139" s="246"/>
      <c r="Q139" s="246"/>
    </row>
    <row r="140" spans="2:17" ht="13.5" hidden="1" customHeight="1" x14ac:dyDescent="0.2">
      <c r="B140" s="246"/>
      <c r="C140" s="246"/>
      <c r="D140" s="246"/>
      <c r="E140" s="246"/>
      <c r="F140" s="246"/>
      <c r="G140" s="246"/>
      <c r="H140" s="246"/>
      <c r="I140" s="246"/>
      <c r="J140" s="246"/>
      <c r="K140" s="246"/>
      <c r="L140" s="246"/>
      <c r="M140" s="246"/>
      <c r="N140" s="246"/>
      <c r="O140" s="246"/>
      <c r="P140" s="246"/>
      <c r="Q140" s="246"/>
    </row>
    <row r="141" spans="2:17" ht="13.5" hidden="1" customHeight="1" x14ac:dyDescent="0.2">
      <c r="B141" s="246"/>
      <c r="C141" s="246"/>
      <c r="D141" s="246"/>
      <c r="E141" s="246"/>
      <c r="F141" s="246"/>
      <c r="G141" s="246"/>
      <c r="H141" s="246"/>
      <c r="I141" s="246"/>
      <c r="J141" s="246"/>
      <c r="K141" s="246"/>
      <c r="L141" s="246"/>
      <c r="M141" s="246"/>
      <c r="N141" s="246"/>
      <c r="O141" s="246"/>
      <c r="P141" s="246"/>
      <c r="Q141" s="246"/>
    </row>
    <row r="142" spans="2:17" ht="13.5" hidden="1" customHeight="1" x14ac:dyDescent="0.2">
      <c r="B142" s="246"/>
      <c r="C142" s="246"/>
      <c r="D142" s="246"/>
      <c r="E142" s="246"/>
      <c r="F142" s="246"/>
      <c r="G142" s="246"/>
      <c r="H142" s="246"/>
      <c r="I142" s="246"/>
      <c r="J142" s="246"/>
      <c r="K142" s="246"/>
      <c r="L142" s="246"/>
      <c r="M142" s="246"/>
      <c r="N142" s="246"/>
      <c r="O142" s="246"/>
      <c r="P142" s="246"/>
      <c r="Q142" s="246"/>
    </row>
    <row r="143" spans="2:17" ht="13.5" hidden="1" customHeight="1" x14ac:dyDescent="0.2">
      <c r="B143" s="246"/>
      <c r="C143" s="246"/>
      <c r="D143" s="246"/>
      <c r="E143" s="246"/>
      <c r="F143" s="246"/>
      <c r="G143" s="246"/>
      <c r="H143" s="246"/>
      <c r="I143" s="246"/>
      <c r="J143" s="246"/>
      <c r="K143" s="246"/>
      <c r="L143" s="246"/>
      <c r="M143" s="246"/>
      <c r="N143" s="246"/>
      <c r="O143" s="246"/>
      <c r="P143" s="246"/>
      <c r="Q143" s="246"/>
    </row>
    <row r="144" spans="2:17" ht="13.5" hidden="1" customHeight="1" x14ac:dyDescent="0.2">
      <c r="B144" s="246"/>
      <c r="C144" s="246"/>
      <c r="D144" s="246"/>
      <c r="E144" s="246"/>
      <c r="F144" s="246"/>
      <c r="G144" s="246"/>
      <c r="H144" s="246"/>
      <c r="I144" s="246"/>
      <c r="J144" s="246"/>
      <c r="K144" s="246"/>
      <c r="L144" s="246"/>
      <c r="M144" s="246"/>
      <c r="N144" s="246"/>
      <c r="O144" s="246"/>
      <c r="P144" s="246"/>
      <c r="Q144" s="246"/>
    </row>
    <row r="145" spans="2:17" ht="13.5" hidden="1" customHeight="1" x14ac:dyDescent="0.2">
      <c r="B145" s="246"/>
      <c r="C145" s="246"/>
      <c r="D145" s="246"/>
      <c r="E145" s="246"/>
      <c r="F145" s="246"/>
      <c r="G145" s="246"/>
      <c r="H145" s="246"/>
      <c r="I145" s="246"/>
      <c r="J145" s="246"/>
      <c r="K145" s="246"/>
      <c r="L145" s="246"/>
      <c r="M145" s="246"/>
      <c r="N145" s="246"/>
      <c r="O145" s="246"/>
      <c r="P145" s="246"/>
      <c r="Q145" s="246"/>
    </row>
    <row r="146" spans="2:17" ht="13.5" hidden="1" customHeight="1" x14ac:dyDescent="0.2">
      <c r="B146" s="246"/>
      <c r="C146" s="246"/>
      <c r="D146" s="246"/>
      <c r="E146" s="246"/>
      <c r="F146" s="246"/>
      <c r="G146" s="246"/>
      <c r="H146" s="246"/>
      <c r="I146" s="246"/>
      <c r="J146" s="246"/>
      <c r="K146" s="246"/>
      <c r="L146" s="246"/>
      <c r="M146" s="246"/>
      <c r="N146" s="246"/>
      <c r="O146" s="246"/>
      <c r="P146" s="246"/>
      <c r="Q146" s="246"/>
    </row>
    <row r="147" spans="2:17" ht="13.5" hidden="1" customHeight="1" x14ac:dyDescent="0.2">
      <c r="B147" s="246"/>
      <c r="C147" s="246"/>
      <c r="D147" s="246"/>
      <c r="E147" s="246"/>
      <c r="F147" s="246"/>
      <c r="G147" s="246"/>
      <c r="H147" s="246"/>
      <c r="I147" s="246"/>
      <c r="J147" s="246"/>
      <c r="K147" s="246"/>
      <c r="L147" s="246"/>
      <c r="M147" s="246"/>
      <c r="N147" s="246"/>
      <c r="O147" s="246"/>
      <c r="P147" s="246"/>
      <c r="Q147" s="246"/>
    </row>
    <row r="148" spans="2:17" ht="13.5" hidden="1" customHeight="1" x14ac:dyDescent="0.2">
      <c r="B148" s="246"/>
      <c r="C148" s="246"/>
      <c r="D148" s="246"/>
      <c r="E148" s="246"/>
      <c r="F148" s="246"/>
      <c r="G148" s="246"/>
      <c r="H148" s="246"/>
      <c r="I148" s="246"/>
      <c r="J148" s="246"/>
      <c r="K148" s="246"/>
      <c r="L148" s="246"/>
      <c r="M148" s="246"/>
      <c r="N148" s="246"/>
      <c r="O148" s="246"/>
      <c r="P148" s="246"/>
      <c r="Q148" s="246"/>
    </row>
    <row r="149" spans="2:17" ht="13.5" hidden="1" customHeight="1" x14ac:dyDescent="0.2">
      <c r="B149" s="246"/>
      <c r="C149" s="246"/>
      <c r="D149" s="246"/>
      <c r="E149" s="246"/>
      <c r="F149" s="246"/>
      <c r="G149" s="246"/>
      <c r="H149" s="246"/>
      <c r="I149" s="246"/>
      <c r="J149" s="246"/>
      <c r="K149" s="246"/>
      <c r="L149" s="246"/>
      <c r="M149" s="246"/>
      <c r="N149" s="246"/>
      <c r="O149" s="246"/>
      <c r="P149" s="246"/>
      <c r="Q149" s="246"/>
    </row>
    <row r="150" spans="2:17" ht="13.5" hidden="1" customHeight="1" x14ac:dyDescent="0.2">
      <c r="B150" s="246"/>
      <c r="C150" s="246"/>
      <c r="D150" s="246"/>
      <c r="E150" s="246"/>
      <c r="F150" s="246"/>
      <c r="G150" s="246"/>
      <c r="H150" s="246"/>
      <c r="I150" s="246"/>
      <c r="J150" s="246"/>
      <c r="K150" s="246"/>
      <c r="L150" s="246"/>
      <c r="M150" s="246"/>
      <c r="N150" s="246"/>
      <c r="O150" s="246"/>
      <c r="P150" s="246"/>
      <c r="Q150" s="246"/>
    </row>
    <row r="151" spans="2:17" ht="13.5" hidden="1" customHeight="1" x14ac:dyDescent="0.2">
      <c r="B151" s="246"/>
      <c r="C151" s="246"/>
      <c r="D151" s="246"/>
      <c r="E151" s="246"/>
      <c r="F151" s="246"/>
      <c r="G151" s="246"/>
      <c r="H151" s="246"/>
      <c r="I151" s="246"/>
      <c r="J151" s="246"/>
      <c r="K151" s="246"/>
      <c r="L151" s="246"/>
      <c r="M151" s="246"/>
      <c r="N151" s="246"/>
      <c r="O151" s="246"/>
      <c r="P151" s="246"/>
      <c r="Q151" s="246"/>
    </row>
    <row r="152" spans="2:17" ht="13.5" hidden="1" customHeight="1" x14ac:dyDescent="0.2">
      <c r="B152" s="246"/>
      <c r="C152" s="246"/>
      <c r="D152" s="246"/>
      <c r="E152" s="246"/>
      <c r="F152" s="246"/>
      <c r="G152" s="246"/>
      <c r="H152" s="246"/>
      <c r="I152" s="246"/>
      <c r="J152" s="246"/>
      <c r="K152" s="246"/>
      <c r="L152" s="246"/>
      <c r="M152" s="246"/>
      <c r="N152" s="246"/>
      <c r="O152" s="246"/>
      <c r="P152" s="246"/>
      <c r="Q152" s="246"/>
    </row>
    <row r="153" spans="2:17" ht="13.5" hidden="1" customHeight="1" x14ac:dyDescent="0.2">
      <c r="B153" s="246"/>
      <c r="C153" s="246"/>
      <c r="D153" s="246"/>
      <c r="E153" s="246"/>
      <c r="F153" s="246"/>
      <c r="G153" s="246"/>
      <c r="H153" s="246"/>
      <c r="I153" s="246"/>
      <c r="J153" s="246"/>
      <c r="K153" s="246"/>
      <c r="L153" s="246"/>
      <c r="M153" s="246"/>
      <c r="N153" s="246"/>
      <c r="O153" s="246"/>
      <c r="P153" s="246"/>
      <c r="Q153" s="246"/>
    </row>
    <row r="154" spans="2:17" ht="13.5" hidden="1" customHeight="1" x14ac:dyDescent="0.2">
      <c r="B154" s="246"/>
      <c r="C154" s="246"/>
      <c r="D154" s="246"/>
      <c r="E154" s="246"/>
      <c r="F154" s="246"/>
      <c r="G154" s="246"/>
      <c r="H154" s="246"/>
      <c r="I154" s="246"/>
      <c r="J154" s="246"/>
      <c r="K154" s="246"/>
      <c r="L154" s="246"/>
      <c r="M154" s="246"/>
      <c r="N154" s="246"/>
      <c r="O154" s="246"/>
      <c r="P154" s="246"/>
      <c r="Q154" s="246"/>
    </row>
    <row r="155" spans="2:17" ht="13.5" hidden="1" customHeight="1" x14ac:dyDescent="0.2">
      <c r="B155" s="246"/>
      <c r="C155" s="246"/>
      <c r="D155" s="246"/>
      <c r="E155" s="246"/>
      <c r="F155" s="246"/>
      <c r="G155" s="246"/>
      <c r="H155" s="246"/>
      <c r="I155" s="246"/>
      <c r="J155" s="246"/>
      <c r="K155" s="246"/>
      <c r="L155" s="246"/>
      <c r="M155" s="246"/>
      <c r="N155" s="246"/>
      <c r="O155" s="246"/>
      <c r="P155" s="246"/>
      <c r="Q155" s="246"/>
    </row>
    <row r="156" spans="2:17" ht="13.5" hidden="1" customHeight="1" x14ac:dyDescent="0.2">
      <c r="B156" s="246"/>
      <c r="C156" s="246"/>
      <c r="D156" s="246"/>
      <c r="E156" s="246"/>
      <c r="F156" s="246"/>
      <c r="G156" s="246"/>
      <c r="H156" s="246"/>
      <c r="I156" s="246"/>
      <c r="J156" s="246"/>
      <c r="K156" s="246"/>
      <c r="L156" s="246"/>
      <c r="M156" s="246"/>
      <c r="N156" s="246"/>
      <c r="O156" s="246"/>
      <c r="P156" s="246"/>
      <c r="Q156" s="246"/>
    </row>
    <row r="157" spans="2:17" ht="13.5" hidden="1" customHeight="1" x14ac:dyDescent="0.2">
      <c r="B157" s="246"/>
      <c r="C157" s="246"/>
      <c r="D157" s="246"/>
      <c r="E157" s="246"/>
      <c r="F157" s="246"/>
      <c r="G157" s="246"/>
      <c r="H157" s="246"/>
      <c r="I157" s="246"/>
      <c r="J157" s="246"/>
      <c r="K157" s="246"/>
      <c r="L157" s="246"/>
      <c r="M157" s="246"/>
      <c r="N157" s="246"/>
      <c r="O157" s="246"/>
      <c r="P157" s="246"/>
      <c r="Q157" s="246"/>
    </row>
    <row r="158" spans="2:17" ht="13.5" hidden="1" customHeight="1" x14ac:dyDescent="0.2">
      <c r="B158" s="246"/>
      <c r="C158" s="246"/>
      <c r="D158" s="246"/>
      <c r="E158" s="246"/>
      <c r="F158" s="246"/>
      <c r="G158" s="246"/>
      <c r="H158" s="246"/>
      <c r="I158" s="246"/>
      <c r="J158" s="246"/>
      <c r="K158" s="246"/>
      <c r="L158" s="246"/>
      <c r="M158" s="246"/>
      <c r="N158" s="246"/>
      <c r="O158" s="246"/>
      <c r="P158" s="246"/>
      <c r="Q158" s="246"/>
    </row>
    <row r="159" spans="2:17" ht="13.5" hidden="1" customHeight="1" x14ac:dyDescent="0.2">
      <c r="B159" s="246"/>
      <c r="C159" s="246"/>
      <c r="D159" s="246"/>
      <c r="E159" s="246"/>
      <c r="F159" s="246"/>
      <c r="G159" s="246"/>
      <c r="H159" s="246"/>
      <c r="I159" s="246"/>
      <c r="J159" s="246"/>
      <c r="K159" s="246"/>
      <c r="L159" s="246"/>
      <c r="M159" s="246"/>
      <c r="N159" s="246"/>
      <c r="O159" s="246"/>
      <c r="P159" s="246"/>
      <c r="Q159" s="246"/>
    </row>
    <row r="160" spans="2:17" ht="13.5" hidden="1" customHeight="1" x14ac:dyDescent="0.2">
      <c r="B160" s="246"/>
      <c r="C160" s="246"/>
      <c r="D160" s="246"/>
      <c r="E160" s="246"/>
      <c r="F160" s="246"/>
      <c r="G160" s="246"/>
      <c r="H160" s="246"/>
      <c r="I160" s="246"/>
      <c r="J160" s="246"/>
      <c r="K160" s="246"/>
      <c r="L160" s="246"/>
      <c r="M160" s="246"/>
      <c r="N160" s="246"/>
      <c r="O160" s="246"/>
      <c r="P160" s="246"/>
      <c r="Q160" s="24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135"/>
  <sheetViews>
    <sheetView showGridLines="0" zoomScale="80" zoomScaleNormal="80" zoomScaleSheetLayoutView="70"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H135"/>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DataSheet"/>
  <dimension ref="A1:P67"/>
  <sheetViews>
    <sheetView workbookViewId="0"/>
  </sheetViews>
  <sheetFormatPr defaultColWidth="11.109375" defaultRowHeight="13.2" x14ac:dyDescent="0.2"/>
  <cols>
    <col min="1" max="1" width="45.88671875" style="106" customWidth="1"/>
    <col min="2" max="8" width="13.33203125" style="106" customWidth="1"/>
    <col min="9" max="16384" width="11.109375" style="106"/>
  </cols>
  <sheetData>
    <row r="1" spans="1:8" x14ac:dyDescent="0.2">
      <c r="A1" s="100"/>
      <c r="B1" s="101"/>
      <c r="C1" s="102"/>
      <c r="D1" s="103"/>
      <c r="E1" s="104"/>
      <c r="F1" s="104"/>
      <c r="G1" s="104"/>
      <c r="H1" s="105"/>
    </row>
    <row r="2" spans="1:8" x14ac:dyDescent="0.2">
      <c r="A2" s="107"/>
      <c r="B2" s="108"/>
      <c r="C2" s="109"/>
      <c r="D2" s="110" t="s">
        <v>40</v>
      </c>
      <c r="E2" s="111"/>
      <c r="F2" s="112" t="s">
        <v>518</v>
      </c>
      <c r="G2" s="113"/>
      <c r="H2" s="114"/>
    </row>
    <row r="3" spans="1:8" x14ac:dyDescent="0.2">
      <c r="A3" s="110" t="s">
        <v>511</v>
      </c>
      <c r="B3" s="115"/>
      <c r="C3" s="116"/>
      <c r="D3" s="117">
        <v>59706</v>
      </c>
      <c r="E3" s="118"/>
      <c r="F3" s="119">
        <v>79181</v>
      </c>
      <c r="G3" s="120"/>
      <c r="H3" s="121"/>
    </row>
    <row r="4" spans="1:8" x14ac:dyDescent="0.2">
      <c r="A4" s="122"/>
      <c r="B4" s="123"/>
      <c r="C4" s="124"/>
      <c r="D4" s="125">
        <v>19452</v>
      </c>
      <c r="E4" s="126"/>
      <c r="F4" s="127">
        <v>40448</v>
      </c>
      <c r="G4" s="128"/>
      <c r="H4" s="129"/>
    </row>
    <row r="5" spans="1:8" x14ac:dyDescent="0.2">
      <c r="A5" s="110" t="s">
        <v>513</v>
      </c>
      <c r="B5" s="115"/>
      <c r="C5" s="116"/>
      <c r="D5" s="117">
        <v>49001</v>
      </c>
      <c r="E5" s="118"/>
      <c r="F5" s="119">
        <v>118124</v>
      </c>
      <c r="G5" s="120"/>
      <c r="H5" s="121"/>
    </row>
    <row r="6" spans="1:8" x14ac:dyDescent="0.2">
      <c r="A6" s="122"/>
      <c r="B6" s="123"/>
      <c r="C6" s="124"/>
      <c r="D6" s="125">
        <v>11468</v>
      </c>
      <c r="E6" s="126"/>
      <c r="F6" s="127">
        <v>54614</v>
      </c>
      <c r="G6" s="128"/>
      <c r="H6" s="129"/>
    </row>
    <row r="7" spans="1:8" x14ac:dyDescent="0.2">
      <c r="A7" s="110" t="s">
        <v>514</v>
      </c>
      <c r="B7" s="115"/>
      <c r="C7" s="116"/>
      <c r="D7" s="117">
        <v>117723</v>
      </c>
      <c r="E7" s="118"/>
      <c r="F7" s="119">
        <v>101693</v>
      </c>
      <c r="G7" s="120"/>
      <c r="H7" s="121"/>
    </row>
    <row r="8" spans="1:8" x14ac:dyDescent="0.2">
      <c r="A8" s="122"/>
      <c r="B8" s="123"/>
      <c r="C8" s="124"/>
      <c r="D8" s="125">
        <v>48058</v>
      </c>
      <c r="E8" s="126"/>
      <c r="F8" s="127">
        <v>51066</v>
      </c>
      <c r="G8" s="128"/>
      <c r="H8" s="129"/>
    </row>
    <row r="9" spans="1:8" x14ac:dyDescent="0.2">
      <c r="A9" s="110" t="s">
        <v>515</v>
      </c>
      <c r="B9" s="115"/>
      <c r="C9" s="116"/>
      <c r="D9" s="117">
        <v>58658</v>
      </c>
      <c r="E9" s="118"/>
      <c r="F9" s="119">
        <v>96635</v>
      </c>
      <c r="G9" s="120"/>
      <c r="H9" s="121"/>
    </row>
    <row r="10" spans="1:8" x14ac:dyDescent="0.2">
      <c r="A10" s="122"/>
      <c r="B10" s="123"/>
      <c r="C10" s="124"/>
      <c r="D10" s="125">
        <v>14275</v>
      </c>
      <c r="E10" s="126"/>
      <c r="F10" s="127">
        <v>44408</v>
      </c>
      <c r="G10" s="128"/>
      <c r="H10" s="129"/>
    </row>
    <row r="11" spans="1:8" x14ac:dyDescent="0.2">
      <c r="A11" s="110" t="s">
        <v>516</v>
      </c>
      <c r="B11" s="115"/>
      <c r="C11" s="116"/>
      <c r="D11" s="117">
        <v>43239</v>
      </c>
      <c r="E11" s="118"/>
      <c r="F11" s="119">
        <v>97062</v>
      </c>
      <c r="G11" s="120"/>
      <c r="H11" s="121"/>
    </row>
    <row r="12" spans="1:8" x14ac:dyDescent="0.2">
      <c r="A12" s="122"/>
      <c r="B12" s="123"/>
      <c r="C12" s="130"/>
      <c r="D12" s="125">
        <v>26415</v>
      </c>
      <c r="E12" s="126"/>
      <c r="F12" s="127">
        <v>50112</v>
      </c>
      <c r="G12" s="128"/>
      <c r="H12" s="129"/>
    </row>
    <row r="13" spans="1:8" x14ac:dyDescent="0.2">
      <c r="A13" s="110"/>
      <c r="B13" s="115"/>
      <c r="C13" s="131"/>
      <c r="D13" s="132">
        <v>65665</v>
      </c>
      <c r="E13" s="133"/>
      <c r="F13" s="134">
        <v>98539</v>
      </c>
      <c r="G13" s="135"/>
      <c r="H13" s="121"/>
    </row>
    <row r="14" spans="1:8" x14ac:dyDescent="0.2">
      <c r="A14" s="122"/>
      <c r="B14" s="123"/>
      <c r="C14" s="124"/>
      <c r="D14" s="125">
        <v>23934</v>
      </c>
      <c r="E14" s="126"/>
      <c r="F14" s="127">
        <v>48130</v>
      </c>
      <c r="G14" s="128"/>
      <c r="H14" s="129"/>
    </row>
    <row r="17" spans="1:11" x14ac:dyDescent="0.2">
      <c r="A17" s="106" t="s">
        <v>41</v>
      </c>
    </row>
    <row r="18" spans="1:11" x14ac:dyDescent="0.2">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
      <c r="A19" s="136" t="s">
        <v>42</v>
      </c>
      <c r="B19" s="136">
        <f>ROUND(VALUE(SUBSTITUTE(実質収支比率等に係る経年分析!F$48,"▲","-")),2)</f>
        <v>3.49</v>
      </c>
      <c r="C19" s="136">
        <f>ROUND(VALUE(SUBSTITUTE(実質収支比率等に係る経年分析!G$48,"▲","-")),2)</f>
        <v>3.53</v>
      </c>
      <c r="D19" s="136">
        <f>ROUND(VALUE(SUBSTITUTE(実質収支比率等に係る経年分析!H$48,"▲","-")),2)</f>
        <v>4.29</v>
      </c>
      <c r="E19" s="136">
        <f>ROUND(VALUE(SUBSTITUTE(実質収支比率等に係る経年分析!I$48,"▲","-")),2)</f>
        <v>3.99</v>
      </c>
      <c r="F19" s="136">
        <f>ROUND(VALUE(SUBSTITUTE(実質収支比率等に係る経年分析!J$48,"▲","-")),2)</f>
        <v>4.5199999999999996</v>
      </c>
    </row>
    <row r="20" spans="1:11" x14ac:dyDescent="0.2">
      <c r="A20" s="136" t="s">
        <v>43</v>
      </c>
      <c r="B20" s="136">
        <f>ROUND(VALUE(SUBSTITUTE(実質収支比率等に係る経年分析!F$47,"▲","-")),2)</f>
        <v>16.22</v>
      </c>
      <c r="C20" s="136">
        <f>ROUND(VALUE(SUBSTITUTE(実質収支比率等に係る経年分析!G$47,"▲","-")),2)</f>
        <v>17.66</v>
      </c>
      <c r="D20" s="136">
        <f>ROUND(VALUE(SUBSTITUTE(実質収支比率等に係る経年分析!H$47,"▲","-")),2)</f>
        <v>21.82</v>
      </c>
      <c r="E20" s="136">
        <f>ROUND(VALUE(SUBSTITUTE(実質収支比率等に係る経年分析!I$47,"▲","-")),2)</f>
        <v>26.2</v>
      </c>
      <c r="F20" s="136">
        <f>ROUND(VALUE(SUBSTITUTE(実質収支比率等に係る経年分析!J$47,"▲","-")),2)</f>
        <v>28.61</v>
      </c>
    </row>
    <row r="21" spans="1:11" x14ac:dyDescent="0.2">
      <c r="A21" s="136" t="s">
        <v>44</v>
      </c>
      <c r="B21" s="136">
        <f>IF(ISNUMBER(VALUE(SUBSTITUTE(実質収支比率等に係る経年分析!F$49,"▲","-"))),ROUND(VALUE(SUBSTITUTE(実質収支比率等に係る経年分析!F$49,"▲","-")),2),NA())</f>
        <v>2.23</v>
      </c>
      <c r="C21" s="136">
        <f>IF(ISNUMBER(VALUE(SUBSTITUTE(実質収支比率等に係る経年分析!G$49,"▲","-"))),ROUND(VALUE(SUBSTITUTE(実質収支比率等に係る経年分析!G$49,"▲","-")),2),NA())</f>
        <v>1.47</v>
      </c>
      <c r="D21" s="136">
        <f>IF(ISNUMBER(VALUE(SUBSTITUTE(実質収支比率等に係る経年分析!H$49,"▲","-"))),ROUND(VALUE(SUBSTITUTE(実質収支比率等に係る経年分析!H$49,"▲","-")),2),NA())</f>
        <v>4.46</v>
      </c>
      <c r="E21" s="136">
        <f>IF(ISNUMBER(VALUE(SUBSTITUTE(実質収支比率等に係る経年分析!I$49,"▲","-"))),ROUND(VALUE(SUBSTITUTE(実質収支比率等に係る経年分析!I$49,"▲","-")),2),NA())</f>
        <v>6.15</v>
      </c>
      <c r="F21" s="136">
        <f>IF(ISNUMBER(VALUE(SUBSTITUTE(実質収支比率等に係る経年分析!J$49,"▲","-"))),ROUND(VALUE(SUBSTITUTE(実質収支比率等に係る経年分析!J$49,"▲","-")),2),NA())</f>
        <v>15.14</v>
      </c>
    </row>
    <row r="24" spans="1:11" x14ac:dyDescent="0.2">
      <c r="A24" s="106" t="s">
        <v>45</v>
      </c>
    </row>
    <row r="25" spans="1:11" x14ac:dyDescent="0.2">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
      <c r="A26" s="137"/>
      <c r="B26" s="137" t="s">
        <v>46</v>
      </c>
      <c r="C26" s="137" t="s">
        <v>47</v>
      </c>
      <c r="D26" s="137" t="s">
        <v>46</v>
      </c>
      <c r="E26" s="137" t="s">
        <v>47</v>
      </c>
      <c r="F26" s="137" t="s">
        <v>46</v>
      </c>
      <c r="G26" s="137" t="s">
        <v>47</v>
      </c>
      <c r="H26" s="137" t="s">
        <v>46</v>
      </c>
      <c r="I26" s="137" t="s">
        <v>47</v>
      </c>
      <c r="J26" s="137" t="s">
        <v>46</v>
      </c>
      <c r="K26" s="137" t="s">
        <v>47</v>
      </c>
    </row>
    <row r="27" spans="1:11" x14ac:dyDescent="0.2">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2">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2">
      <c r="A30" s="137" t="str">
        <f>IF(連結実質赤字比率に係る赤字・黒字の構成分析!C$40="",NA(),連結実質赤字比率に係る赤字・黒字の構成分析!C$40)</f>
        <v>営農飲雑用水事業特別会計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0.05</v>
      </c>
    </row>
    <row r="31" spans="1:11" x14ac:dyDescent="0.2">
      <c r="A31" s="137" t="str">
        <f>IF(連結実質赤字比率に係る赤字・黒字の構成分析!C$39="",NA(),連結実質赤字比率に係る赤字・黒字の構成分析!C$39)</f>
        <v>漁業集落排水事業特別会計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0.09</v>
      </c>
    </row>
    <row r="32" spans="1:11" x14ac:dyDescent="0.2">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7.0000000000000007E-2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7.0000000000000007E-2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0.12</v>
      </c>
    </row>
    <row r="33" spans="1:16" x14ac:dyDescent="0.2">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0.97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0.55000000000000004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1.64</v>
      </c>
    </row>
    <row r="34" spans="1:16" x14ac:dyDescent="0.2">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3.49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3.52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4.29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3.99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4.51</v>
      </c>
    </row>
    <row r="35" spans="1:16" x14ac:dyDescent="0.2">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5.36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4.66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3.17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4.24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5.45</v>
      </c>
    </row>
    <row r="36" spans="1:16" x14ac:dyDescent="0.2">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12.52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11.32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10.91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11.06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12.28</v>
      </c>
    </row>
    <row r="39" spans="1:16" x14ac:dyDescent="0.2">
      <c r="A39" s="106" t="s">
        <v>48</v>
      </c>
    </row>
    <row r="40" spans="1:16" x14ac:dyDescent="0.2">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2">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2">
      <c r="A42" s="138" t="s">
        <v>51</v>
      </c>
      <c r="B42" s="138"/>
      <c r="C42" s="138"/>
      <c r="D42" s="138">
        <f>'実質公債費比率（分子）の構造'!K$52</f>
        <v>474</v>
      </c>
      <c r="E42" s="138"/>
      <c r="F42" s="138"/>
      <c r="G42" s="138">
        <f>'実質公債費比率（分子）の構造'!L$52</f>
        <v>478</v>
      </c>
      <c r="H42" s="138"/>
      <c r="I42" s="138"/>
      <c r="J42" s="138">
        <f>'実質公債費比率（分子）の構造'!M$52</f>
        <v>480</v>
      </c>
      <c r="K42" s="138"/>
      <c r="L42" s="138"/>
      <c r="M42" s="138">
        <f>'実質公債費比率（分子）の構造'!N$52</f>
        <v>713</v>
      </c>
      <c r="N42" s="138"/>
      <c r="O42" s="138"/>
      <c r="P42" s="138">
        <f>'実質公債費比率（分子）の構造'!O$52</f>
        <v>476</v>
      </c>
    </row>
    <row r="43" spans="1:16" x14ac:dyDescent="0.2">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2">
      <c r="A44" s="138" t="s">
        <v>53</v>
      </c>
      <c r="B44" s="138">
        <f>'実質公債費比率（分子）の構造'!K$50</f>
        <v>10</v>
      </c>
      <c r="C44" s="138"/>
      <c r="D44" s="138"/>
      <c r="E44" s="138">
        <f>'実質公債費比率（分子）の構造'!L$50</f>
        <v>6</v>
      </c>
      <c r="F44" s="138"/>
      <c r="G44" s="138"/>
      <c r="H44" s="138">
        <f>'実質公債費比率（分子）の構造'!M$50</f>
        <v>4</v>
      </c>
      <c r="I44" s="138"/>
      <c r="J44" s="138"/>
      <c r="K44" s="138" t="str">
        <f>'実質公債費比率（分子）の構造'!N$50</f>
        <v>-</v>
      </c>
      <c r="L44" s="138"/>
      <c r="M44" s="138"/>
      <c r="N44" s="138" t="str">
        <f>'実質公債費比率（分子）の構造'!O$50</f>
        <v>-</v>
      </c>
      <c r="O44" s="138"/>
      <c r="P44" s="138"/>
    </row>
    <row r="45" spans="1:16" x14ac:dyDescent="0.2">
      <c r="A45" s="138" t="s">
        <v>54</v>
      </c>
      <c r="B45" s="138">
        <f>'実質公債費比率（分子）の構造'!K$49</f>
        <v>91</v>
      </c>
      <c r="C45" s="138"/>
      <c r="D45" s="138"/>
      <c r="E45" s="138">
        <f>'実質公債費比率（分子）の構造'!L$49</f>
        <v>91</v>
      </c>
      <c r="F45" s="138"/>
      <c r="G45" s="138"/>
      <c r="H45" s="138">
        <f>'実質公債費比率（分子）の構造'!M$49</f>
        <v>90</v>
      </c>
      <c r="I45" s="138"/>
      <c r="J45" s="138"/>
      <c r="K45" s="138">
        <f>'実質公債費比率（分子）の構造'!N$49</f>
        <v>110</v>
      </c>
      <c r="L45" s="138"/>
      <c r="M45" s="138"/>
      <c r="N45" s="138">
        <f>'実質公債費比率（分子）の構造'!O$49</f>
        <v>110</v>
      </c>
      <c r="O45" s="138"/>
      <c r="P45" s="138"/>
    </row>
    <row r="46" spans="1:16" x14ac:dyDescent="0.2">
      <c r="A46" s="138" t="s">
        <v>55</v>
      </c>
      <c r="B46" s="138">
        <f>'実質公債費比率（分子）の構造'!K$48</f>
        <v>76</v>
      </c>
      <c r="C46" s="138"/>
      <c r="D46" s="138"/>
      <c r="E46" s="138">
        <f>'実質公債費比率（分子）の構造'!L$48</f>
        <v>76</v>
      </c>
      <c r="F46" s="138"/>
      <c r="G46" s="138"/>
      <c r="H46" s="138">
        <f>'実質公債費比率（分子）の構造'!M$48</f>
        <v>84</v>
      </c>
      <c r="I46" s="138"/>
      <c r="J46" s="138"/>
      <c r="K46" s="138">
        <f>'実質公債費比率（分子）の構造'!N$48</f>
        <v>71</v>
      </c>
      <c r="L46" s="138"/>
      <c r="M46" s="138"/>
      <c r="N46" s="138">
        <f>'実質公債費比率（分子）の構造'!O$48</f>
        <v>80</v>
      </c>
      <c r="O46" s="138"/>
      <c r="P46" s="138"/>
    </row>
    <row r="47" spans="1:16" x14ac:dyDescent="0.2">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2">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2">
      <c r="A49" s="138" t="s">
        <v>58</v>
      </c>
      <c r="B49" s="138">
        <f>'実質公債費比率（分子）の構造'!K$45</f>
        <v>719</v>
      </c>
      <c r="C49" s="138"/>
      <c r="D49" s="138"/>
      <c r="E49" s="138">
        <f>'実質公債費比率（分子）の構造'!L$45</f>
        <v>672</v>
      </c>
      <c r="F49" s="138"/>
      <c r="G49" s="138"/>
      <c r="H49" s="138">
        <f>'実質公債費比率（分子）の構造'!M$45</f>
        <v>654</v>
      </c>
      <c r="I49" s="138"/>
      <c r="J49" s="138"/>
      <c r="K49" s="138">
        <f>'実質公債費比率（分子）の構造'!N$45</f>
        <v>629</v>
      </c>
      <c r="L49" s="138"/>
      <c r="M49" s="138"/>
      <c r="N49" s="138">
        <f>'実質公債費比率（分子）の構造'!O$45</f>
        <v>560</v>
      </c>
      <c r="O49" s="138"/>
      <c r="P49" s="138"/>
    </row>
    <row r="50" spans="1:16" x14ac:dyDescent="0.2">
      <c r="A50" s="138" t="s">
        <v>59</v>
      </c>
      <c r="B50" s="138" t="e">
        <f>NA()</f>
        <v>#N/A</v>
      </c>
      <c r="C50" s="138">
        <f>IF(ISNUMBER('実質公債費比率（分子）の構造'!K$53),'実質公債費比率（分子）の構造'!K$53,NA())</f>
        <v>422</v>
      </c>
      <c r="D50" s="138" t="e">
        <f>NA()</f>
        <v>#N/A</v>
      </c>
      <c r="E50" s="138" t="e">
        <f>NA()</f>
        <v>#N/A</v>
      </c>
      <c r="F50" s="138">
        <f>IF(ISNUMBER('実質公債費比率（分子）の構造'!L$53),'実質公債費比率（分子）の構造'!L$53,NA())</f>
        <v>367</v>
      </c>
      <c r="G50" s="138" t="e">
        <f>NA()</f>
        <v>#N/A</v>
      </c>
      <c r="H50" s="138" t="e">
        <f>NA()</f>
        <v>#N/A</v>
      </c>
      <c r="I50" s="138">
        <f>IF(ISNUMBER('実質公債費比率（分子）の構造'!M$53),'実質公債費比率（分子）の構造'!M$53,NA())</f>
        <v>352</v>
      </c>
      <c r="J50" s="138" t="e">
        <f>NA()</f>
        <v>#N/A</v>
      </c>
      <c r="K50" s="138" t="e">
        <f>NA()</f>
        <v>#N/A</v>
      </c>
      <c r="L50" s="138">
        <f>IF(ISNUMBER('実質公債費比率（分子）の構造'!N$53),'実質公債費比率（分子）の構造'!N$53,NA())</f>
        <v>97</v>
      </c>
      <c r="M50" s="138" t="e">
        <f>NA()</f>
        <v>#N/A</v>
      </c>
      <c r="N50" s="138" t="e">
        <f>NA()</f>
        <v>#N/A</v>
      </c>
      <c r="O50" s="138">
        <f>IF(ISNUMBER('実質公債費比率（分子）の構造'!O$53),'実質公債費比率（分子）の構造'!O$53,NA())</f>
        <v>274</v>
      </c>
      <c r="P50" s="138" t="e">
        <f>NA()</f>
        <v>#N/A</v>
      </c>
    </row>
    <row r="53" spans="1:16" x14ac:dyDescent="0.2">
      <c r="A53" s="106" t="s">
        <v>60</v>
      </c>
    </row>
    <row r="54" spans="1:16" x14ac:dyDescent="0.2">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2">
      <c r="A56" s="137" t="s">
        <v>37</v>
      </c>
      <c r="B56" s="137"/>
      <c r="C56" s="137"/>
      <c r="D56" s="137">
        <f>'将来負担比率（分子）の構造'!I$52</f>
        <v>4822</v>
      </c>
      <c r="E56" s="137"/>
      <c r="F56" s="137"/>
      <c r="G56" s="137">
        <f>'将来負担比率（分子）の構造'!J$52</f>
        <v>4808</v>
      </c>
      <c r="H56" s="137"/>
      <c r="I56" s="137"/>
      <c r="J56" s="137">
        <f>'将来負担比率（分子）の構造'!K$52</f>
        <v>4813</v>
      </c>
      <c r="K56" s="137"/>
      <c r="L56" s="137"/>
      <c r="M56" s="137">
        <f>'将来負担比率（分子）の構造'!L$52</f>
        <v>5112</v>
      </c>
      <c r="N56" s="137"/>
      <c r="O56" s="137"/>
      <c r="P56" s="137">
        <f>'将来負担比率（分子）の構造'!M$52</f>
        <v>4679</v>
      </c>
    </row>
    <row r="57" spans="1:16" x14ac:dyDescent="0.2">
      <c r="A57" s="137" t="s">
        <v>36</v>
      </c>
      <c r="B57" s="137"/>
      <c r="C57" s="137"/>
      <c r="D57" s="137">
        <f>'将来負担比率（分子）の構造'!I$51</f>
        <v>273</v>
      </c>
      <c r="E57" s="137"/>
      <c r="F57" s="137"/>
      <c r="G57" s="137">
        <f>'将来負担比率（分子）の構造'!J$51</f>
        <v>243</v>
      </c>
      <c r="H57" s="137"/>
      <c r="I57" s="137"/>
      <c r="J57" s="137">
        <f>'将来負担比率（分子）の構造'!K$51</f>
        <v>216</v>
      </c>
      <c r="K57" s="137"/>
      <c r="L57" s="137"/>
      <c r="M57" s="137">
        <f>'将来負担比率（分子）の構造'!L$51</f>
        <v>189</v>
      </c>
      <c r="N57" s="137"/>
      <c r="O57" s="137"/>
      <c r="P57" s="137">
        <f>'将来負担比率（分子）の構造'!M$51</f>
        <v>164</v>
      </c>
    </row>
    <row r="58" spans="1:16" x14ac:dyDescent="0.2">
      <c r="A58" s="137" t="s">
        <v>35</v>
      </c>
      <c r="B58" s="137"/>
      <c r="C58" s="137"/>
      <c r="D58" s="137">
        <f>'将来負担比率（分子）の構造'!I$50</f>
        <v>4304</v>
      </c>
      <c r="E58" s="137"/>
      <c r="F58" s="137"/>
      <c r="G58" s="137">
        <f>'将来負担比率（分子）の構造'!J$50</f>
        <v>4993</v>
      </c>
      <c r="H58" s="137"/>
      <c r="I58" s="137"/>
      <c r="J58" s="137">
        <f>'将来負担比率（分子）の構造'!K$50</f>
        <v>4734</v>
      </c>
      <c r="K58" s="137"/>
      <c r="L58" s="137"/>
      <c r="M58" s="137">
        <f>'将来負担比率（分子）の構造'!L$50</f>
        <v>5510</v>
      </c>
      <c r="N58" s="137"/>
      <c r="O58" s="137"/>
      <c r="P58" s="137">
        <f>'将来負担比率（分子）の構造'!M$50</f>
        <v>5732</v>
      </c>
    </row>
    <row r="59" spans="1:16" x14ac:dyDescent="0.2">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2">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7</v>
      </c>
      <c r="O61" s="137"/>
      <c r="P61" s="137"/>
    </row>
    <row r="62" spans="1:16" x14ac:dyDescent="0.2">
      <c r="A62" s="137" t="s">
        <v>29</v>
      </c>
      <c r="B62" s="137">
        <f>'将来負担比率（分子）の構造'!I$45</f>
        <v>1618</v>
      </c>
      <c r="C62" s="137"/>
      <c r="D62" s="137"/>
      <c r="E62" s="137">
        <f>'将来負担比率（分子）の構造'!J$45</f>
        <v>1434</v>
      </c>
      <c r="F62" s="137"/>
      <c r="G62" s="137"/>
      <c r="H62" s="137">
        <f>'将来負担比率（分子）の構造'!K$45</f>
        <v>1413</v>
      </c>
      <c r="I62" s="137"/>
      <c r="J62" s="137"/>
      <c r="K62" s="137">
        <f>'将来負担比率（分子）の構造'!L$45</f>
        <v>1324</v>
      </c>
      <c r="L62" s="137"/>
      <c r="M62" s="137"/>
      <c r="N62" s="137">
        <f>'将来負担比率（分子）の構造'!M$45</f>
        <v>1289</v>
      </c>
      <c r="O62" s="137"/>
      <c r="P62" s="137"/>
    </row>
    <row r="63" spans="1:16" x14ac:dyDescent="0.2">
      <c r="A63" s="137" t="s">
        <v>28</v>
      </c>
      <c r="B63" s="137">
        <f>'将来負担比率（分子）の構造'!I$44</f>
        <v>700</v>
      </c>
      <c r="C63" s="137"/>
      <c r="D63" s="137"/>
      <c r="E63" s="137">
        <f>'将来負担比率（分子）の構造'!J$44</f>
        <v>711</v>
      </c>
      <c r="F63" s="137"/>
      <c r="G63" s="137"/>
      <c r="H63" s="137">
        <f>'将来負担比率（分子）の構造'!K$44</f>
        <v>782</v>
      </c>
      <c r="I63" s="137"/>
      <c r="J63" s="137"/>
      <c r="K63" s="137">
        <f>'将来負担比率（分子）の構造'!L$44</f>
        <v>712</v>
      </c>
      <c r="L63" s="137"/>
      <c r="M63" s="137"/>
      <c r="N63" s="137">
        <f>'将来負担比率（分子）の構造'!M$44</f>
        <v>608</v>
      </c>
      <c r="O63" s="137"/>
      <c r="P63" s="137"/>
    </row>
    <row r="64" spans="1:16" x14ac:dyDescent="0.2">
      <c r="A64" s="137" t="s">
        <v>27</v>
      </c>
      <c r="B64" s="137">
        <f>'将来負担比率（分子）の構造'!I$43</f>
        <v>1153</v>
      </c>
      <c r="C64" s="137"/>
      <c r="D64" s="137"/>
      <c r="E64" s="137">
        <f>'将来負担比率（分子）の構造'!J$43</f>
        <v>961</v>
      </c>
      <c r="F64" s="137"/>
      <c r="G64" s="137"/>
      <c r="H64" s="137">
        <f>'将来負担比率（分子）の構造'!K$43</f>
        <v>897</v>
      </c>
      <c r="I64" s="137"/>
      <c r="J64" s="137"/>
      <c r="K64" s="137">
        <f>'将来負担比率（分子）の構造'!L$43</f>
        <v>730</v>
      </c>
      <c r="L64" s="137"/>
      <c r="M64" s="137"/>
      <c r="N64" s="137">
        <f>'将来負担比率（分子）の構造'!M$43</f>
        <v>768</v>
      </c>
      <c r="O64" s="137"/>
      <c r="P64" s="137"/>
    </row>
    <row r="65" spans="1:16" x14ac:dyDescent="0.2">
      <c r="A65" s="137" t="s">
        <v>26</v>
      </c>
      <c r="B65" s="137">
        <f>'将来負担比率（分子）の構造'!I$42</f>
        <v>11</v>
      </c>
      <c r="C65" s="137"/>
      <c r="D65" s="137"/>
      <c r="E65" s="137">
        <f>'将来負担比率（分子）の構造'!J$42</f>
        <v>5</v>
      </c>
      <c r="F65" s="137"/>
      <c r="G65" s="137"/>
      <c r="H65" s="137">
        <f>'将来負担比率（分子）の構造'!K$42</f>
        <v>1</v>
      </c>
      <c r="I65" s="137"/>
      <c r="J65" s="137"/>
      <c r="K65" s="137" t="str">
        <f>'将来負担比率（分子）の構造'!L$42</f>
        <v>-</v>
      </c>
      <c r="L65" s="137"/>
      <c r="M65" s="137"/>
      <c r="N65" s="137" t="str">
        <f>'将来負担比率（分子）の構造'!M$42</f>
        <v>-</v>
      </c>
      <c r="O65" s="137"/>
      <c r="P65" s="137"/>
    </row>
    <row r="66" spans="1:16" x14ac:dyDescent="0.2">
      <c r="A66" s="137" t="s">
        <v>25</v>
      </c>
      <c r="B66" s="137">
        <f>'将来負担比率（分子）の構造'!I$41</f>
        <v>6505</v>
      </c>
      <c r="C66" s="137"/>
      <c r="D66" s="137"/>
      <c r="E66" s="137">
        <f>'将来負担比率（分子）の構造'!J$41</f>
        <v>6289</v>
      </c>
      <c r="F66" s="137"/>
      <c r="G66" s="137"/>
      <c r="H66" s="137">
        <f>'将来負担比率（分子）の構造'!K$41</f>
        <v>6160</v>
      </c>
      <c r="I66" s="137"/>
      <c r="J66" s="137"/>
      <c r="K66" s="137">
        <f>'将来負担比率（分子）の構造'!L$41</f>
        <v>6012</v>
      </c>
      <c r="L66" s="137"/>
      <c r="M66" s="137"/>
      <c r="N66" s="137">
        <f>'将来負担比率（分子）の構造'!M$41</f>
        <v>5214</v>
      </c>
      <c r="O66" s="137"/>
      <c r="P66" s="137"/>
    </row>
    <row r="67" spans="1:16" x14ac:dyDescent="0.2">
      <c r="A67" s="137" t="s">
        <v>63</v>
      </c>
      <c r="B67" s="137" t="e">
        <f>NA()</f>
        <v>#N/A</v>
      </c>
      <c r="C67" s="137">
        <f>IF(ISNUMBER('将来負担比率（分子）の構造'!I$53), IF('将来負担比率（分子）の構造'!I$53 &lt; 0, 0, '将来負担比率（分子）の構造'!I$53), NA())</f>
        <v>589</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zoomScale="80" zoomScaleNormal="80" workbookViewId="0"/>
  </sheetViews>
  <sheetFormatPr defaultColWidth="0" defaultRowHeight="11.25" customHeight="1" zeroHeight="1" x14ac:dyDescent="0.2"/>
  <cols>
    <col min="1" max="143" width="1.6640625" style="179" customWidth="1"/>
    <col min="144" max="16384" width="0" style="179" hidden="1"/>
  </cols>
  <sheetData>
    <row r="1" spans="2:143" ht="22.5" customHeight="1" thickBot="1" x14ac:dyDescent="0.25">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2">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2">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2">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2">
      <c r="B5" s="611" t="s">
        <v>208</v>
      </c>
      <c r="C5" s="612"/>
      <c r="D5" s="612"/>
      <c r="E5" s="612"/>
      <c r="F5" s="612"/>
      <c r="G5" s="612"/>
      <c r="H5" s="612"/>
      <c r="I5" s="612"/>
      <c r="J5" s="612"/>
      <c r="K5" s="612"/>
      <c r="L5" s="612"/>
      <c r="M5" s="612"/>
      <c r="N5" s="612"/>
      <c r="O5" s="612"/>
      <c r="P5" s="612"/>
      <c r="Q5" s="613"/>
      <c r="R5" s="614">
        <v>1645989</v>
      </c>
      <c r="S5" s="615"/>
      <c r="T5" s="615"/>
      <c r="U5" s="615"/>
      <c r="V5" s="615"/>
      <c r="W5" s="615"/>
      <c r="X5" s="615"/>
      <c r="Y5" s="616"/>
      <c r="Z5" s="617">
        <v>17.7</v>
      </c>
      <c r="AA5" s="617"/>
      <c r="AB5" s="617"/>
      <c r="AC5" s="617"/>
      <c r="AD5" s="618">
        <v>1645989</v>
      </c>
      <c r="AE5" s="618"/>
      <c r="AF5" s="618"/>
      <c r="AG5" s="618"/>
      <c r="AH5" s="618"/>
      <c r="AI5" s="618"/>
      <c r="AJ5" s="618"/>
      <c r="AK5" s="618"/>
      <c r="AL5" s="619">
        <v>37.6</v>
      </c>
      <c r="AM5" s="620"/>
      <c r="AN5" s="620"/>
      <c r="AO5" s="621"/>
      <c r="AP5" s="611" t="s">
        <v>209</v>
      </c>
      <c r="AQ5" s="612"/>
      <c r="AR5" s="612"/>
      <c r="AS5" s="612"/>
      <c r="AT5" s="612"/>
      <c r="AU5" s="612"/>
      <c r="AV5" s="612"/>
      <c r="AW5" s="612"/>
      <c r="AX5" s="612"/>
      <c r="AY5" s="612"/>
      <c r="AZ5" s="612"/>
      <c r="BA5" s="612"/>
      <c r="BB5" s="612"/>
      <c r="BC5" s="612"/>
      <c r="BD5" s="612"/>
      <c r="BE5" s="612"/>
      <c r="BF5" s="613"/>
      <c r="BG5" s="625">
        <v>1645989</v>
      </c>
      <c r="BH5" s="626"/>
      <c r="BI5" s="626"/>
      <c r="BJ5" s="626"/>
      <c r="BK5" s="626"/>
      <c r="BL5" s="626"/>
      <c r="BM5" s="626"/>
      <c r="BN5" s="627"/>
      <c r="BO5" s="628">
        <v>100</v>
      </c>
      <c r="BP5" s="628"/>
      <c r="BQ5" s="628"/>
      <c r="BR5" s="628"/>
      <c r="BS5" s="629">
        <v>24499</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2">
      <c r="B6" s="622" t="s">
        <v>213</v>
      </c>
      <c r="C6" s="623"/>
      <c r="D6" s="623"/>
      <c r="E6" s="623"/>
      <c r="F6" s="623"/>
      <c r="G6" s="623"/>
      <c r="H6" s="623"/>
      <c r="I6" s="623"/>
      <c r="J6" s="623"/>
      <c r="K6" s="623"/>
      <c r="L6" s="623"/>
      <c r="M6" s="623"/>
      <c r="N6" s="623"/>
      <c r="O6" s="623"/>
      <c r="P6" s="623"/>
      <c r="Q6" s="624"/>
      <c r="R6" s="625">
        <v>113541</v>
      </c>
      <c r="S6" s="626"/>
      <c r="T6" s="626"/>
      <c r="U6" s="626"/>
      <c r="V6" s="626"/>
      <c r="W6" s="626"/>
      <c r="X6" s="626"/>
      <c r="Y6" s="627"/>
      <c r="Z6" s="628">
        <v>1.2</v>
      </c>
      <c r="AA6" s="628"/>
      <c r="AB6" s="628"/>
      <c r="AC6" s="628"/>
      <c r="AD6" s="629">
        <v>113541</v>
      </c>
      <c r="AE6" s="629"/>
      <c r="AF6" s="629"/>
      <c r="AG6" s="629"/>
      <c r="AH6" s="629"/>
      <c r="AI6" s="629"/>
      <c r="AJ6" s="629"/>
      <c r="AK6" s="629"/>
      <c r="AL6" s="630">
        <v>2.6</v>
      </c>
      <c r="AM6" s="631"/>
      <c r="AN6" s="631"/>
      <c r="AO6" s="632"/>
      <c r="AP6" s="622" t="s">
        <v>214</v>
      </c>
      <c r="AQ6" s="623"/>
      <c r="AR6" s="623"/>
      <c r="AS6" s="623"/>
      <c r="AT6" s="623"/>
      <c r="AU6" s="623"/>
      <c r="AV6" s="623"/>
      <c r="AW6" s="623"/>
      <c r="AX6" s="623"/>
      <c r="AY6" s="623"/>
      <c r="AZ6" s="623"/>
      <c r="BA6" s="623"/>
      <c r="BB6" s="623"/>
      <c r="BC6" s="623"/>
      <c r="BD6" s="623"/>
      <c r="BE6" s="623"/>
      <c r="BF6" s="624"/>
      <c r="BG6" s="625">
        <v>1645989</v>
      </c>
      <c r="BH6" s="626"/>
      <c r="BI6" s="626"/>
      <c r="BJ6" s="626"/>
      <c r="BK6" s="626"/>
      <c r="BL6" s="626"/>
      <c r="BM6" s="626"/>
      <c r="BN6" s="627"/>
      <c r="BO6" s="628">
        <v>100</v>
      </c>
      <c r="BP6" s="628"/>
      <c r="BQ6" s="628"/>
      <c r="BR6" s="628"/>
      <c r="BS6" s="629">
        <v>24499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87357</v>
      </c>
      <c r="CS6" s="626"/>
      <c r="CT6" s="626"/>
      <c r="CU6" s="626"/>
      <c r="CV6" s="626"/>
      <c r="CW6" s="626"/>
      <c r="CX6" s="626"/>
      <c r="CY6" s="627"/>
      <c r="CZ6" s="628">
        <v>1</v>
      </c>
      <c r="DA6" s="628"/>
      <c r="DB6" s="628"/>
      <c r="DC6" s="628"/>
      <c r="DD6" s="634" t="s">
        <v>216</v>
      </c>
      <c r="DE6" s="626"/>
      <c r="DF6" s="626"/>
      <c r="DG6" s="626"/>
      <c r="DH6" s="626"/>
      <c r="DI6" s="626"/>
      <c r="DJ6" s="626"/>
      <c r="DK6" s="626"/>
      <c r="DL6" s="626"/>
      <c r="DM6" s="626"/>
      <c r="DN6" s="626"/>
      <c r="DO6" s="626"/>
      <c r="DP6" s="627"/>
      <c r="DQ6" s="634">
        <v>87357</v>
      </c>
      <c r="DR6" s="626"/>
      <c r="DS6" s="626"/>
      <c r="DT6" s="626"/>
      <c r="DU6" s="626"/>
      <c r="DV6" s="626"/>
      <c r="DW6" s="626"/>
      <c r="DX6" s="626"/>
      <c r="DY6" s="626"/>
      <c r="DZ6" s="626"/>
      <c r="EA6" s="626"/>
      <c r="EB6" s="626"/>
      <c r="EC6" s="635"/>
    </row>
    <row r="7" spans="2:143" ht="11.25" customHeight="1" x14ac:dyDescent="0.2">
      <c r="B7" s="622" t="s">
        <v>217</v>
      </c>
      <c r="C7" s="623"/>
      <c r="D7" s="623"/>
      <c r="E7" s="623"/>
      <c r="F7" s="623"/>
      <c r="G7" s="623"/>
      <c r="H7" s="623"/>
      <c r="I7" s="623"/>
      <c r="J7" s="623"/>
      <c r="K7" s="623"/>
      <c r="L7" s="623"/>
      <c r="M7" s="623"/>
      <c r="N7" s="623"/>
      <c r="O7" s="623"/>
      <c r="P7" s="623"/>
      <c r="Q7" s="624"/>
      <c r="R7" s="625">
        <v>1042</v>
      </c>
      <c r="S7" s="626"/>
      <c r="T7" s="626"/>
      <c r="U7" s="626"/>
      <c r="V7" s="626"/>
      <c r="W7" s="626"/>
      <c r="X7" s="626"/>
      <c r="Y7" s="627"/>
      <c r="Z7" s="628">
        <v>0</v>
      </c>
      <c r="AA7" s="628"/>
      <c r="AB7" s="628"/>
      <c r="AC7" s="628"/>
      <c r="AD7" s="629">
        <v>1042</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662962</v>
      </c>
      <c r="BH7" s="626"/>
      <c r="BI7" s="626"/>
      <c r="BJ7" s="626"/>
      <c r="BK7" s="626"/>
      <c r="BL7" s="626"/>
      <c r="BM7" s="626"/>
      <c r="BN7" s="627"/>
      <c r="BO7" s="628">
        <v>40.299999999999997</v>
      </c>
      <c r="BP7" s="628"/>
      <c r="BQ7" s="628"/>
      <c r="BR7" s="628"/>
      <c r="BS7" s="629">
        <v>24499</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2636800</v>
      </c>
      <c r="CS7" s="626"/>
      <c r="CT7" s="626"/>
      <c r="CU7" s="626"/>
      <c r="CV7" s="626"/>
      <c r="CW7" s="626"/>
      <c r="CX7" s="626"/>
      <c r="CY7" s="627"/>
      <c r="CZ7" s="628">
        <v>29</v>
      </c>
      <c r="DA7" s="628"/>
      <c r="DB7" s="628"/>
      <c r="DC7" s="628"/>
      <c r="DD7" s="634">
        <v>23863</v>
      </c>
      <c r="DE7" s="626"/>
      <c r="DF7" s="626"/>
      <c r="DG7" s="626"/>
      <c r="DH7" s="626"/>
      <c r="DI7" s="626"/>
      <c r="DJ7" s="626"/>
      <c r="DK7" s="626"/>
      <c r="DL7" s="626"/>
      <c r="DM7" s="626"/>
      <c r="DN7" s="626"/>
      <c r="DO7" s="626"/>
      <c r="DP7" s="627"/>
      <c r="DQ7" s="634">
        <v>1393173</v>
      </c>
      <c r="DR7" s="626"/>
      <c r="DS7" s="626"/>
      <c r="DT7" s="626"/>
      <c r="DU7" s="626"/>
      <c r="DV7" s="626"/>
      <c r="DW7" s="626"/>
      <c r="DX7" s="626"/>
      <c r="DY7" s="626"/>
      <c r="DZ7" s="626"/>
      <c r="EA7" s="626"/>
      <c r="EB7" s="626"/>
      <c r="EC7" s="635"/>
    </row>
    <row r="8" spans="2:143" ht="11.25" customHeight="1" x14ac:dyDescent="0.2">
      <c r="B8" s="622" t="s">
        <v>220</v>
      </c>
      <c r="C8" s="623"/>
      <c r="D8" s="623"/>
      <c r="E8" s="623"/>
      <c r="F8" s="623"/>
      <c r="G8" s="623"/>
      <c r="H8" s="623"/>
      <c r="I8" s="623"/>
      <c r="J8" s="623"/>
      <c r="K8" s="623"/>
      <c r="L8" s="623"/>
      <c r="M8" s="623"/>
      <c r="N8" s="623"/>
      <c r="O8" s="623"/>
      <c r="P8" s="623"/>
      <c r="Q8" s="624"/>
      <c r="R8" s="625">
        <v>2234</v>
      </c>
      <c r="S8" s="626"/>
      <c r="T8" s="626"/>
      <c r="U8" s="626"/>
      <c r="V8" s="626"/>
      <c r="W8" s="626"/>
      <c r="X8" s="626"/>
      <c r="Y8" s="627"/>
      <c r="Z8" s="628">
        <v>0</v>
      </c>
      <c r="AA8" s="628"/>
      <c r="AB8" s="628"/>
      <c r="AC8" s="628"/>
      <c r="AD8" s="629">
        <v>2234</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24892</v>
      </c>
      <c r="BH8" s="626"/>
      <c r="BI8" s="626"/>
      <c r="BJ8" s="626"/>
      <c r="BK8" s="626"/>
      <c r="BL8" s="626"/>
      <c r="BM8" s="626"/>
      <c r="BN8" s="627"/>
      <c r="BO8" s="628">
        <v>1.5</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2601793</v>
      </c>
      <c r="CS8" s="626"/>
      <c r="CT8" s="626"/>
      <c r="CU8" s="626"/>
      <c r="CV8" s="626"/>
      <c r="CW8" s="626"/>
      <c r="CX8" s="626"/>
      <c r="CY8" s="627"/>
      <c r="CZ8" s="628">
        <v>28.6</v>
      </c>
      <c r="DA8" s="628"/>
      <c r="DB8" s="628"/>
      <c r="DC8" s="628"/>
      <c r="DD8" s="634" t="s">
        <v>216</v>
      </c>
      <c r="DE8" s="626"/>
      <c r="DF8" s="626"/>
      <c r="DG8" s="626"/>
      <c r="DH8" s="626"/>
      <c r="DI8" s="626"/>
      <c r="DJ8" s="626"/>
      <c r="DK8" s="626"/>
      <c r="DL8" s="626"/>
      <c r="DM8" s="626"/>
      <c r="DN8" s="626"/>
      <c r="DO8" s="626"/>
      <c r="DP8" s="627"/>
      <c r="DQ8" s="634">
        <v>1278194</v>
      </c>
      <c r="DR8" s="626"/>
      <c r="DS8" s="626"/>
      <c r="DT8" s="626"/>
      <c r="DU8" s="626"/>
      <c r="DV8" s="626"/>
      <c r="DW8" s="626"/>
      <c r="DX8" s="626"/>
      <c r="DY8" s="626"/>
      <c r="DZ8" s="626"/>
      <c r="EA8" s="626"/>
      <c r="EB8" s="626"/>
      <c r="EC8" s="635"/>
    </row>
    <row r="9" spans="2:143" ht="11.25" customHeight="1" x14ac:dyDescent="0.2">
      <c r="B9" s="622" t="s">
        <v>223</v>
      </c>
      <c r="C9" s="623"/>
      <c r="D9" s="623"/>
      <c r="E9" s="623"/>
      <c r="F9" s="623"/>
      <c r="G9" s="623"/>
      <c r="H9" s="623"/>
      <c r="I9" s="623"/>
      <c r="J9" s="623"/>
      <c r="K9" s="623"/>
      <c r="L9" s="623"/>
      <c r="M9" s="623"/>
      <c r="N9" s="623"/>
      <c r="O9" s="623"/>
      <c r="P9" s="623"/>
      <c r="Q9" s="624"/>
      <c r="R9" s="625">
        <v>2085</v>
      </c>
      <c r="S9" s="626"/>
      <c r="T9" s="626"/>
      <c r="U9" s="626"/>
      <c r="V9" s="626"/>
      <c r="W9" s="626"/>
      <c r="X9" s="626"/>
      <c r="Y9" s="627"/>
      <c r="Z9" s="628">
        <v>0</v>
      </c>
      <c r="AA9" s="628"/>
      <c r="AB9" s="628"/>
      <c r="AC9" s="628"/>
      <c r="AD9" s="629">
        <v>2085</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484459</v>
      </c>
      <c r="BH9" s="626"/>
      <c r="BI9" s="626"/>
      <c r="BJ9" s="626"/>
      <c r="BK9" s="626"/>
      <c r="BL9" s="626"/>
      <c r="BM9" s="626"/>
      <c r="BN9" s="627"/>
      <c r="BO9" s="628">
        <v>29.4</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451314</v>
      </c>
      <c r="CS9" s="626"/>
      <c r="CT9" s="626"/>
      <c r="CU9" s="626"/>
      <c r="CV9" s="626"/>
      <c r="CW9" s="626"/>
      <c r="CX9" s="626"/>
      <c r="CY9" s="627"/>
      <c r="CZ9" s="628">
        <v>5</v>
      </c>
      <c r="DA9" s="628"/>
      <c r="DB9" s="628"/>
      <c r="DC9" s="628"/>
      <c r="DD9" s="634">
        <v>14927</v>
      </c>
      <c r="DE9" s="626"/>
      <c r="DF9" s="626"/>
      <c r="DG9" s="626"/>
      <c r="DH9" s="626"/>
      <c r="DI9" s="626"/>
      <c r="DJ9" s="626"/>
      <c r="DK9" s="626"/>
      <c r="DL9" s="626"/>
      <c r="DM9" s="626"/>
      <c r="DN9" s="626"/>
      <c r="DO9" s="626"/>
      <c r="DP9" s="627"/>
      <c r="DQ9" s="634">
        <v>411329</v>
      </c>
      <c r="DR9" s="626"/>
      <c r="DS9" s="626"/>
      <c r="DT9" s="626"/>
      <c r="DU9" s="626"/>
      <c r="DV9" s="626"/>
      <c r="DW9" s="626"/>
      <c r="DX9" s="626"/>
      <c r="DY9" s="626"/>
      <c r="DZ9" s="626"/>
      <c r="EA9" s="626"/>
      <c r="EB9" s="626"/>
      <c r="EC9" s="635"/>
    </row>
    <row r="10" spans="2:143" ht="11.25" customHeight="1" x14ac:dyDescent="0.2">
      <c r="B10" s="622" t="s">
        <v>226</v>
      </c>
      <c r="C10" s="623"/>
      <c r="D10" s="623"/>
      <c r="E10" s="623"/>
      <c r="F10" s="623"/>
      <c r="G10" s="623"/>
      <c r="H10" s="623"/>
      <c r="I10" s="623"/>
      <c r="J10" s="623"/>
      <c r="K10" s="623"/>
      <c r="L10" s="623"/>
      <c r="M10" s="623"/>
      <c r="N10" s="623"/>
      <c r="O10" s="623"/>
      <c r="P10" s="623"/>
      <c r="Q10" s="624"/>
      <c r="R10" s="625">
        <v>277783</v>
      </c>
      <c r="S10" s="626"/>
      <c r="T10" s="626"/>
      <c r="U10" s="626"/>
      <c r="V10" s="626"/>
      <c r="W10" s="626"/>
      <c r="X10" s="626"/>
      <c r="Y10" s="627"/>
      <c r="Z10" s="628">
        <v>3</v>
      </c>
      <c r="AA10" s="628"/>
      <c r="AB10" s="628"/>
      <c r="AC10" s="628"/>
      <c r="AD10" s="629">
        <v>277783</v>
      </c>
      <c r="AE10" s="629"/>
      <c r="AF10" s="629"/>
      <c r="AG10" s="629"/>
      <c r="AH10" s="629"/>
      <c r="AI10" s="629"/>
      <c r="AJ10" s="629"/>
      <c r="AK10" s="629"/>
      <c r="AL10" s="630">
        <v>6.3</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29982</v>
      </c>
      <c r="BH10" s="626"/>
      <c r="BI10" s="626"/>
      <c r="BJ10" s="626"/>
      <c r="BK10" s="626"/>
      <c r="BL10" s="626"/>
      <c r="BM10" s="626"/>
      <c r="BN10" s="627"/>
      <c r="BO10" s="628">
        <v>1.8</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t="s">
        <v>111</v>
      </c>
      <c r="CS10" s="626"/>
      <c r="CT10" s="626"/>
      <c r="CU10" s="626"/>
      <c r="CV10" s="626"/>
      <c r="CW10" s="626"/>
      <c r="CX10" s="626"/>
      <c r="CY10" s="627"/>
      <c r="CZ10" s="628" t="s">
        <v>111</v>
      </c>
      <c r="DA10" s="628"/>
      <c r="DB10" s="628"/>
      <c r="DC10" s="628"/>
      <c r="DD10" s="634" t="s">
        <v>111</v>
      </c>
      <c r="DE10" s="626"/>
      <c r="DF10" s="626"/>
      <c r="DG10" s="626"/>
      <c r="DH10" s="626"/>
      <c r="DI10" s="626"/>
      <c r="DJ10" s="626"/>
      <c r="DK10" s="626"/>
      <c r="DL10" s="626"/>
      <c r="DM10" s="626"/>
      <c r="DN10" s="626"/>
      <c r="DO10" s="626"/>
      <c r="DP10" s="627"/>
      <c r="DQ10" s="634" t="s">
        <v>111</v>
      </c>
      <c r="DR10" s="626"/>
      <c r="DS10" s="626"/>
      <c r="DT10" s="626"/>
      <c r="DU10" s="626"/>
      <c r="DV10" s="626"/>
      <c r="DW10" s="626"/>
      <c r="DX10" s="626"/>
      <c r="DY10" s="626"/>
      <c r="DZ10" s="626"/>
      <c r="EA10" s="626"/>
      <c r="EB10" s="626"/>
      <c r="EC10" s="635"/>
    </row>
    <row r="11" spans="2:143" ht="11.25" customHeight="1" x14ac:dyDescent="0.2">
      <c r="B11" s="622" t="s">
        <v>229</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123629</v>
      </c>
      <c r="BH11" s="626"/>
      <c r="BI11" s="626"/>
      <c r="BJ11" s="626"/>
      <c r="BK11" s="626"/>
      <c r="BL11" s="626"/>
      <c r="BM11" s="626"/>
      <c r="BN11" s="627"/>
      <c r="BO11" s="628">
        <v>7.5</v>
      </c>
      <c r="BP11" s="628"/>
      <c r="BQ11" s="628"/>
      <c r="BR11" s="628"/>
      <c r="BS11" s="634">
        <v>24499</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538040</v>
      </c>
      <c r="CS11" s="626"/>
      <c r="CT11" s="626"/>
      <c r="CU11" s="626"/>
      <c r="CV11" s="626"/>
      <c r="CW11" s="626"/>
      <c r="CX11" s="626"/>
      <c r="CY11" s="627"/>
      <c r="CZ11" s="628">
        <v>5.9</v>
      </c>
      <c r="DA11" s="628"/>
      <c r="DB11" s="628"/>
      <c r="DC11" s="628"/>
      <c r="DD11" s="634">
        <v>130501</v>
      </c>
      <c r="DE11" s="626"/>
      <c r="DF11" s="626"/>
      <c r="DG11" s="626"/>
      <c r="DH11" s="626"/>
      <c r="DI11" s="626"/>
      <c r="DJ11" s="626"/>
      <c r="DK11" s="626"/>
      <c r="DL11" s="626"/>
      <c r="DM11" s="626"/>
      <c r="DN11" s="626"/>
      <c r="DO11" s="626"/>
      <c r="DP11" s="627"/>
      <c r="DQ11" s="634">
        <v>332799</v>
      </c>
      <c r="DR11" s="626"/>
      <c r="DS11" s="626"/>
      <c r="DT11" s="626"/>
      <c r="DU11" s="626"/>
      <c r="DV11" s="626"/>
      <c r="DW11" s="626"/>
      <c r="DX11" s="626"/>
      <c r="DY11" s="626"/>
      <c r="DZ11" s="626"/>
      <c r="EA11" s="626"/>
      <c r="EB11" s="626"/>
      <c r="EC11" s="635"/>
    </row>
    <row r="12" spans="2:143" ht="11.25" customHeight="1" x14ac:dyDescent="0.2">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806432</v>
      </c>
      <c r="BH12" s="626"/>
      <c r="BI12" s="626"/>
      <c r="BJ12" s="626"/>
      <c r="BK12" s="626"/>
      <c r="BL12" s="626"/>
      <c r="BM12" s="626"/>
      <c r="BN12" s="627"/>
      <c r="BO12" s="628">
        <v>49</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305858</v>
      </c>
      <c r="CS12" s="626"/>
      <c r="CT12" s="626"/>
      <c r="CU12" s="626"/>
      <c r="CV12" s="626"/>
      <c r="CW12" s="626"/>
      <c r="CX12" s="626"/>
      <c r="CY12" s="627"/>
      <c r="CZ12" s="628">
        <v>3.4</v>
      </c>
      <c r="DA12" s="628"/>
      <c r="DB12" s="628"/>
      <c r="DC12" s="628"/>
      <c r="DD12" s="634">
        <v>200222</v>
      </c>
      <c r="DE12" s="626"/>
      <c r="DF12" s="626"/>
      <c r="DG12" s="626"/>
      <c r="DH12" s="626"/>
      <c r="DI12" s="626"/>
      <c r="DJ12" s="626"/>
      <c r="DK12" s="626"/>
      <c r="DL12" s="626"/>
      <c r="DM12" s="626"/>
      <c r="DN12" s="626"/>
      <c r="DO12" s="626"/>
      <c r="DP12" s="627"/>
      <c r="DQ12" s="634">
        <v>272803</v>
      </c>
      <c r="DR12" s="626"/>
      <c r="DS12" s="626"/>
      <c r="DT12" s="626"/>
      <c r="DU12" s="626"/>
      <c r="DV12" s="626"/>
      <c r="DW12" s="626"/>
      <c r="DX12" s="626"/>
      <c r="DY12" s="626"/>
      <c r="DZ12" s="626"/>
      <c r="EA12" s="626"/>
      <c r="EB12" s="626"/>
      <c r="EC12" s="635"/>
    </row>
    <row r="13" spans="2:143" ht="11.25" customHeight="1" x14ac:dyDescent="0.2">
      <c r="B13" s="622" t="s">
        <v>235</v>
      </c>
      <c r="C13" s="623"/>
      <c r="D13" s="623"/>
      <c r="E13" s="623"/>
      <c r="F13" s="623"/>
      <c r="G13" s="623"/>
      <c r="H13" s="623"/>
      <c r="I13" s="623"/>
      <c r="J13" s="623"/>
      <c r="K13" s="623"/>
      <c r="L13" s="623"/>
      <c r="M13" s="623"/>
      <c r="N13" s="623"/>
      <c r="O13" s="623"/>
      <c r="P13" s="623"/>
      <c r="Q13" s="624"/>
      <c r="R13" s="625">
        <v>12818</v>
      </c>
      <c r="S13" s="626"/>
      <c r="T13" s="626"/>
      <c r="U13" s="626"/>
      <c r="V13" s="626"/>
      <c r="W13" s="626"/>
      <c r="X13" s="626"/>
      <c r="Y13" s="627"/>
      <c r="Z13" s="628">
        <v>0.1</v>
      </c>
      <c r="AA13" s="628"/>
      <c r="AB13" s="628"/>
      <c r="AC13" s="628"/>
      <c r="AD13" s="629">
        <v>12818</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802766</v>
      </c>
      <c r="BH13" s="626"/>
      <c r="BI13" s="626"/>
      <c r="BJ13" s="626"/>
      <c r="BK13" s="626"/>
      <c r="BL13" s="626"/>
      <c r="BM13" s="626"/>
      <c r="BN13" s="627"/>
      <c r="BO13" s="628">
        <v>48.8</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447468</v>
      </c>
      <c r="CS13" s="626"/>
      <c r="CT13" s="626"/>
      <c r="CU13" s="626"/>
      <c r="CV13" s="626"/>
      <c r="CW13" s="626"/>
      <c r="CX13" s="626"/>
      <c r="CY13" s="627"/>
      <c r="CZ13" s="628">
        <v>4.9000000000000004</v>
      </c>
      <c r="DA13" s="628"/>
      <c r="DB13" s="628"/>
      <c r="DC13" s="628"/>
      <c r="DD13" s="634">
        <v>233427</v>
      </c>
      <c r="DE13" s="626"/>
      <c r="DF13" s="626"/>
      <c r="DG13" s="626"/>
      <c r="DH13" s="626"/>
      <c r="DI13" s="626"/>
      <c r="DJ13" s="626"/>
      <c r="DK13" s="626"/>
      <c r="DL13" s="626"/>
      <c r="DM13" s="626"/>
      <c r="DN13" s="626"/>
      <c r="DO13" s="626"/>
      <c r="DP13" s="627"/>
      <c r="DQ13" s="634">
        <v>324236</v>
      </c>
      <c r="DR13" s="626"/>
      <c r="DS13" s="626"/>
      <c r="DT13" s="626"/>
      <c r="DU13" s="626"/>
      <c r="DV13" s="626"/>
      <c r="DW13" s="626"/>
      <c r="DX13" s="626"/>
      <c r="DY13" s="626"/>
      <c r="DZ13" s="626"/>
      <c r="EA13" s="626"/>
      <c r="EB13" s="626"/>
      <c r="EC13" s="635"/>
    </row>
    <row r="14" spans="2:143" ht="11.25" customHeight="1" x14ac:dyDescent="0.2">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65172</v>
      </c>
      <c r="BH14" s="626"/>
      <c r="BI14" s="626"/>
      <c r="BJ14" s="626"/>
      <c r="BK14" s="626"/>
      <c r="BL14" s="626"/>
      <c r="BM14" s="626"/>
      <c r="BN14" s="627"/>
      <c r="BO14" s="628">
        <v>4</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265015</v>
      </c>
      <c r="CS14" s="626"/>
      <c r="CT14" s="626"/>
      <c r="CU14" s="626"/>
      <c r="CV14" s="626"/>
      <c r="CW14" s="626"/>
      <c r="CX14" s="626"/>
      <c r="CY14" s="627"/>
      <c r="CZ14" s="628">
        <v>2.9</v>
      </c>
      <c r="DA14" s="628"/>
      <c r="DB14" s="628"/>
      <c r="DC14" s="628"/>
      <c r="DD14" s="634">
        <v>26353</v>
      </c>
      <c r="DE14" s="626"/>
      <c r="DF14" s="626"/>
      <c r="DG14" s="626"/>
      <c r="DH14" s="626"/>
      <c r="DI14" s="626"/>
      <c r="DJ14" s="626"/>
      <c r="DK14" s="626"/>
      <c r="DL14" s="626"/>
      <c r="DM14" s="626"/>
      <c r="DN14" s="626"/>
      <c r="DO14" s="626"/>
      <c r="DP14" s="627"/>
      <c r="DQ14" s="634">
        <v>238947</v>
      </c>
      <c r="DR14" s="626"/>
      <c r="DS14" s="626"/>
      <c r="DT14" s="626"/>
      <c r="DU14" s="626"/>
      <c r="DV14" s="626"/>
      <c r="DW14" s="626"/>
      <c r="DX14" s="626"/>
      <c r="DY14" s="626"/>
      <c r="DZ14" s="626"/>
      <c r="EA14" s="626"/>
      <c r="EB14" s="626"/>
      <c r="EC14" s="635"/>
    </row>
    <row r="15" spans="2:143" ht="11.25" customHeight="1" x14ac:dyDescent="0.2">
      <c r="B15" s="622" t="s">
        <v>241</v>
      </c>
      <c r="C15" s="623"/>
      <c r="D15" s="623"/>
      <c r="E15" s="623"/>
      <c r="F15" s="623"/>
      <c r="G15" s="623"/>
      <c r="H15" s="623"/>
      <c r="I15" s="623"/>
      <c r="J15" s="623"/>
      <c r="K15" s="623"/>
      <c r="L15" s="623"/>
      <c r="M15" s="623"/>
      <c r="N15" s="623"/>
      <c r="O15" s="623"/>
      <c r="P15" s="623"/>
      <c r="Q15" s="624"/>
      <c r="R15" s="625">
        <v>4946</v>
      </c>
      <c r="S15" s="626"/>
      <c r="T15" s="626"/>
      <c r="U15" s="626"/>
      <c r="V15" s="626"/>
      <c r="W15" s="626"/>
      <c r="X15" s="626"/>
      <c r="Y15" s="627"/>
      <c r="Z15" s="628">
        <v>0.1</v>
      </c>
      <c r="AA15" s="628"/>
      <c r="AB15" s="628"/>
      <c r="AC15" s="628"/>
      <c r="AD15" s="629">
        <v>4946</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111423</v>
      </c>
      <c r="BH15" s="626"/>
      <c r="BI15" s="626"/>
      <c r="BJ15" s="626"/>
      <c r="BK15" s="626"/>
      <c r="BL15" s="626"/>
      <c r="BM15" s="626"/>
      <c r="BN15" s="627"/>
      <c r="BO15" s="628">
        <v>6.8</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543937</v>
      </c>
      <c r="CS15" s="626"/>
      <c r="CT15" s="626"/>
      <c r="CU15" s="626"/>
      <c r="CV15" s="626"/>
      <c r="CW15" s="626"/>
      <c r="CX15" s="626"/>
      <c r="CY15" s="627"/>
      <c r="CZ15" s="628">
        <v>6</v>
      </c>
      <c r="DA15" s="628"/>
      <c r="DB15" s="628"/>
      <c r="DC15" s="628"/>
      <c r="DD15" s="634">
        <v>68063</v>
      </c>
      <c r="DE15" s="626"/>
      <c r="DF15" s="626"/>
      <c r="DG15" s="626"/>
      <c r="DH15" s="626"/>
      <c r="DI15" s="626"/>
      <c r="DJ15" s="626"/>
      <c r="DK15" s="626"/>
      <c r="DL15" s="626"/>
      <c r="DM15" s="626"/>
      <c r="DN15" s="626"/>
      <c r="DO15" s="626"/>
      <c r="DP15" s="627"/>
      <c r="DQ15" s="634">
        <v>484947</v>
      </c>
      <c r="DR15" s="626"/>
      <c r="DS15" s="626"/>
      <c r="DT15" s="626"/>
      <c r="DU15" s="626"/>
      <c r="DV15" s="626"/>
      <c r="DW15" s="626"/>
      <c r="DX15" s="626"/>
      <c r="DY15" s="626"/>
      <c r="DZ15" s="626"/>
      <c r="EA15" s="626"/>
      <c r="EB15" s="626"/>
      <c r="EC15" s="635"/>
    </row>
    <row r="16" spans="2:143" ht="11.25" customHeight="1" x14ac:dyDescent="0.2">
      <c r="B16" s="622" t="s">
        <v>244</v>
      </c>
      <c r="C16" s="623"/>
      <c r="D16" s="623"/>
      <c r="E16" s="623"/>
      <c r="F16" s="623"/>
      <c r="G16" s="623"/>
      <c r="H16" s="623"/>
      <c r="I16" s="623"/>
      <c r="J16" s="623"/>
      <c r="K16" s="623"/>
      <c r="L16" s="623"/>
      <c r="M16" s="623"/>
      <c r="N16" s="623"/>
      <c r="O16" s="623"/>
      <c r="P16" s="623"/>
      <c r="Q16" s="624"/>
      <c r="R16" s="625">
        <v>2558774</v>
      </c>
      <c r="S16" s="626"/>
      <c r="T16" s="626"/>
      <c r="U16" s="626"/>
      <c r="V16" s="626"/>
      <c r="W16" s="626"/>
      <c r="X16" s="626"/>
      <c r="Y16" s="627"/>
      <c r="Z16" s="628">
        <v>27.5</v>
      </c>
      <c r="AA16" s="628"/>
      <c r="AB16" s="628"/>
      <c r="AC16" s="628"/>
      <c r="AD16" s="629">
        <v>2309364</v>
      </c>
      <c r="AE16" s="629"/>
      <c r="AF16" s="629"/>
      <c r="AG16" s="629"/>
      <c r="AH16" s="629"/>
      <c r="AI16" s="629"/>
      <c r="AJ16" s="629"/>
      <c r="AK16" s="629"/>
      <c r="AL16" s="630">
        <v>52.8</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14213</v>
      </c>
      <c r="CS16" s="626"/>
      <c r="CT16" s="626"/>
      <c r="CU16" s="626"/>
      <c r="CV16" s="626"/>
      <c r="CW16" s="626"/>
      <c r="CX16" s="626"/>
      <c r="CY16" s="627"/>
      <c r="CZ16" s="628">
        <v>0.2</v>
      </c>
      <c r="DA16" s="628"/>
      <c r="DB16" s="628"/>
      <c r="DC16" s="628"/>
      <c r="DD16" s="634" t="s">
        <v>111</v>
      </c>
      <c r="DE16" s="626"/>
      <c r="DF16" s="626"/>
      <c r="DG16" s="626"/>
      <c r="DH16" s="626"/>
      <c r="DI16" s="626"/>
      <c r="DJ16" s="626"/>
      <c r="DK16" s="626"/>
      <c r="DL16" s="626"/>
      <c r="DM16" s="626"/>
      <c r="DN16" s="626"/>
      <c r="DO16" s="626"/>
      <c r="DP16" s="627"/>
      <c r="DQ16" s="634">
        <v>4434</v>
      </c>
      <c r="DR16" s="626"/>
      <c r="DS16" s="626"/>
      <c r="DT16" s="626"/>
      <c r="DU16" s="626"/>
      <c r="DV16" s="626"/>
      <c r="DW16" s="626"/>
      <c r="DX16" s="626"/>
      <c r="DY16" s="626"/>
      <c r="DZ16" s="626"/>
      <c r="EA16" s="626"/>
      <c r="EB16" s="626"/>
      <c r="EC16" s="635"/>
    </row>
    <row r="17" spans="2:133" ht="11.25" customHeight="1" x14ac:dyDescent="0.2">
      <c r="B17" s="622" t="s">
        <v>247</v>
      </c>
      <c r="C17" s="623"/>
      <c r="D17" s="623"/>
      <c r="E17" s="623"/>
      <c r="F17" s="623"/>
      <c r="G17" s="623"/>
      <c r="H17" s="623"/>
      <c r="I17" s="623"/>
      <c r="J17" s="623"/>
      <c r="K17" s="623"/>
      <c r="L17" s="623"/>
      <c r="M17" s="623"/>
      <c r="N17" s="623"/>
      <c r="O17" s="623"/>
      <c r="P17" s="623"/>
      <c r="Q17" s="624"/>
      <c r="R17" s="625">
        <v>2309364</v>
      </c>
      <c r="S17" s="626"/>
      <c r="T17" s="626"/>
      <c r="U17" s="626"/>
      <c r="V17" s="626"/>
      <c r="W17" s="626"/>
      <c r="X17" s="626"/>
      <c r="Y17" s="627"/>
      <c r="Z17" s="628">
        <v>24.8</v>
      </c>
      <c r="AA17" s="628"/>
      <c r="AB17" s="628"/>
      <c r="AC17" s="628"/>
      <c r="AD17" s="629">
        <v>2309364</v>
      </c>
      <c r="AE17" s="629"/>
      <c r="AF17" s="629"/>
      <c r="AG17" s="629"/>
      <c r="AH17" s="629"/>
      <c r="AI17" s="629"/>
      <c r="AJ17" s="629"/>
      <c r="AK17" s="629"/>
      <c r="AL17" s="630">
        <v>52.8</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1206326</v>
      </c>
      <c r="CS17" s="626"/>
      <c r="CT17" s="626"/>
      <c r="CU17" s="626"/>
      <c r="CV17" s="626"/>
      <c r="CW17" s="626"/>
      <c r="CX17" s="626"/>
      <c r="CY17" s="627"/>
      <c r="CZ17" s="628">
        <v>13.3</v>
      </c>
      <c r="DA17" s="628"/>
      <c r="DB17" s="628"/>
      <c r="DC17" s="628"/>
      <c r="DD17" s="634" t="s">
        <v>111</v>
      </c>
      <c r="DE17" s="626"/>
      <c r="DF17" s="626"/>
      <c r="DG17" s="626"/>
      <c r="DH17" s="626"/>
      <c r="DI17" s="626"/>
      <c r="DJ17" s="626"/>
      <c r="DK17" s="626"/>
      <c r="DL17" s="626"/>
      <c r="DM17" s="626"/>
      <c r="DN17" s="626"/>
      <c r="DO17" s="626"/>
      <c r="DP17" s="627"/>
      <c r="DQ17" s="634">
        <v>1176743</v>
      </c>
      <c r="DR17" s="626"/>
      <c r="DS17" s="626"/>
      <c r="DT17" s="626"/>
      <c r="DU17" s="626"/>
      <c r="DV17" s="626"/>
      <c r="DW17" s="626"/>
      <c r="DX17" s="626"/>
      <c r="DY17" s="626"/>
      <c r="DZ17" s="626"/>
      <c r="EA17" s="626"/>
      <c r="EB17" s="626"/>
      <c r="EC17" s="635"/>
    </row>
    <row r="18" spans="2:133" ht="11.25" customHeight="1" x14ac:dyDescent="0.2">
      <c r="B18" s="622" t="s">
        <v>250</v>
      </c>
      <c r="C18" s="623"/>
      <c r="D18" s="623"/>
      <c r="E18" s="623"/>
      <c r="F18" s="623"/>
      <c r="G18" s="623"/>
      <c r="H18" s="623"/>
      <c r="I18" s="623"/>
      <c r="J18" s="623"/>
      <c r="K18" s="623"/>
      <c r="L18" s="623"/>
      <c r="M18" s="623"/>
      <c r="N18" s="623"/>
      <c r="O18" s="623"/>
      <c r="P18" s="623"/>
      <c r="Q18" s="624"/>
      <c r="R18" s="625">
        <v>249410</v>
      </c>
      <c r="S18" s="626"/>
      <c r="T18" s="626"/>
      <c r="U18" s="626"/>
      <c r="V18" s="626"/>
      <c r="W18" s="626"/>
      <c r="X18" s="626"/>
      <c r="Y18" s="627"/>
      <c r="Z18" s="628">
        <v>2.7</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2">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2">
      <c r="B20" s="622" t="s">
        <v>256</v>
      </c>
      <c r="C20" s="623"/>
      <c r="D20" s="623"/>
      <c r="E20" s="623"/>
      <c r="F20" s="623"/>
      <c r="G20" s="623"/>
      <c r="H20" s="623"/>
      <c r="I20" s="623"/>
      <c r="J20" s="623"/>
      <c r="K20" s="623"/>
      <c r="L20" s="623"/>
      <c r="M20" s="623"/>
      <c r="N20" s="623"/>
      <c r="O20" s="623"/>
      <c r="P20" s="623"/>
      <c r="Q20" s="624"/>
      <c r="R20" s="625">
        <v>4619212</v>
      </c>
      <c r="S20" s="626"/>
      <c r="T20" s="626"/>
      <c r="U20" s="626"/>
      <c r="V20" s="626"/>
      <c r="W20" s="626"/>
      <c r="X20" s="626"/>
      <c r="Y20" s="627"/>
      <c r="Z20" s="628">
        <v>49.6</v>
      </c>
      <c r="AA20" s="628"/>
      <c r="AB20" s="628"/>
      <c r="AC20" s="628"/>
      <c r="AD20" s="629">
        <v>4369802</v>
      </c>
      <c r="AE20" s="629"/>
      <c r="AF20" s="629"/>
      <c r="AG20" s="629"/>
      <c r="AH20" s="629"/>
      <c r="AI20" s="629"/>
      <c r="AJ20" s="629"/>
      <c r="AK20" s="629"/>
      <c r="AL20" s="630">
        <v>99.8</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9098121</v>
      </c>
      <c r="CS20" s="626"/>
      <c r="CT20" s="626"/>
      <c r="CU20" s="626"/>
      <c r="CV20" s="626"/>
      <c r="CW20" s="626"/>
      <c r="CX20" s="626"/>
      <c r="CY20" s="627"/>
      <c r="CZ20" s="628">
        <v>100</v>
      </c>
      <c r="DA20" s="628"/>
      <c r="DB20" s="628"/>
      <c r="DC20" s="628"/>
      <c r="DD20" s="634">
        <v>697356</v>
      </c>
      <c r="DE20" s="626"/>
      <c r="DF20" s="626"/>
      <c r="DG20" s="626"/>
      <c r="DH20" s="626"/>
      <c r="DI20" s="626"/>
      <c r="DJ20" s="626"/>
      <c r="DK20" s="626"/>
      <c r="DL20" s="626"/>
      <c r="DM20" s="626"/>
      <c r="DN20" s="626"/>
      <c r="DO20" s="626"/>
      <c r="DP20" s="627"/>
      <c r="DQ20" s="634">
        <v>6004962</v>
      </c>
      <c r="DR20" s="626"/>
      <c r="DS20" s="626"/>
      <c r="DT20" s="626"/>
      <c r="DU20" s="626"/>
      <c r="DV20" s="626"/>
      <c r="DW20" s="626"/>
      <c r="DX20" s="626"/>
      <c r="DY20" s="626"/>
      <c r="DZ20" s="626"/>
      <c r="EA20" s="626"/>
      <c r="EB20" s="626"/>
      <c r="EC20" s="635"/>
    </row>
    <row r="21" spans="2:133" ht="11.25" customHeight="1" x14ac:dyDescent="0.2">
      <c r="B21" s="622" t="s">
        <v>259</v>
      </c>
      <c r="C21" s="623"/>
      <c r="D21" s="623"/>
      <c r="E21" s="623"/>
      <c r="F21" s="623"/>
      <c r="G21" s="623"/>
      <c r="H21" s="623"/>
      <c r="I21" s="623"/>
      <c r="J21" s="623"/>
      <c r="K21" s="623"/>
      <c r="L21" s="623"/>
      <c r="M21" s="623"/>
      <c r="N21" s="623"/>
      <c r="O21" s="623"/>
      <c r="P21" s="623"/>
      <c r="Q21" s="624"/>
      <c r="R21" s="625">
        <v>2814</v>
      </c>
      <c r="S21" s="626"/>
      <c r="T21" s="626"/>
      <c r="U21" s="626"/>
      <c r="V21" s="626"/>
      <c r="W21" s="626"/>
      <c r="X21" s="626"/>
      <c r="Y21" s="627"/>
      <c r="Z21" s="628">
        <v>0</v>
      </c>
      <c r="AA21" s="628"/>
      <c r="AB21" s="628"/>
      <c r="AC21" s="628"/>
      <c r="AD21" s="629">
        <v>2814</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2">
      <c r="B22" s="622" t="s">
        <v>261</v>
      </c>
      <c r="C22" s="623"/>
      <c r="D22" s="623"/>
      <c r="E22" s="623"/>
      <c r="F22" s="623"/>
      <c r="G22" s="623"/>
      <c r="H22" s="623"/>
      <c r="I22" s="623"/>
      <c r="J22" s="623"/>
      <c r="K22" s="623"/>
      <c r="L22" s="623"/>
      <c r="M22" s="623"/>
      <c r="N22" s="623"/>
      <c r="O22" s="623"/>
      <c r="P22" s="623"/>
      <c r="Q22" s="624"/>
      <c r="R22" s="625">
        <v>80945</v>
      </c>
      <c r="S22" s="626"/>
      <c r="T22" s="626"/>
      <c r="U22" s="626"/>
      <c r="V22" s="626"/>
      <c r="W22" s="626"/>
      <c r="X22" s="626"/>
      <c r="Y22" s="627"/>
      <c r="Z22" s="628">
        <v>0.9</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2">
      <c r="B23" s="622" t="s">
        <v>264</v>
      </c>
      <c r="C23" s="623"/>
      <c r="D23" s="623"/>
      <c r="E23" s="623"/>
      <c r="F23" s="623"/>
      <c r="G23" s="623"/>
      <c r="H23" s="623"/>
      <c r="I23" s="623"/>
      <c r="J23" s="623"/>
      <c r="K23" s="623"/>
      <c r="L23" s="623"/>
      <c r="M23" s="623"/>
      <c r="N23" s="623"/>
      <c r="O23" s="623"/>
      <c r="P23" s="623"/>
      <c r="Q23" s="624"/>
      <c r="R23" s="625">
        <v>104693</v>
      </c>
      <c r="S23" s="626"/>
      <c r="T23" s="626"/>
      <c r="U23" s="626"/>
      <c r="V23" s="626"/>
      <c r="W23" s="626"/>
      <c r="X23" s="626"/>
      <c r="Y23" s="627"/>
      <c r="Z23" s="628">
        <v>1.1000000000000001</v>
      </c>
      <c r="AA23" s="628"/>
      <c r="AB23" s="628"/>
      <c r="AC23" s="628"/>
      <c r="AD23" s="629">
        <v>3676</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2">
      <c r="B24" s="622" t="s">
        <v>271</v>
      </c>
      <c r="C24" s="623"/>
      <c r="D24" s="623"/>
      <c r="E24" s="623"/>
      <c r="F24" s="623"/>
      <c r="G24" s="623"/>
      <c r="H24" s="623"/>
      <c r="I24" s="623"/>
      <c r="J24" s="623"/>
      <c r="K24" s="623"/>
      <c r="L24" s="623"/>
      <c r="M24" s="623"/>
      <c r="N24" s="623"/>
      <c r="O24" s="623"/>
      <c r="P24" s="623"/>
      <c r="Q24" s="624"/>
      <c r="R24" s="625">
        <v>29003</v>
      </c>
      <c r="S24" s="626"/>
      <c r="T24" s="626"/>
      <c r="U24" s="626"/>
      <c r="V24" s="626"/>
      <c r="W24" s="626"/>
      <c r="X24" s="626"/>
      <c r="Y24" s="627"/>
      <c r="Z24" s="628">
        <v>0.3</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3778239</v>
      </c>
      <c r="CS24" s="615"/>
      <c r="CT24" s="615"/>
      <c r="CU24" s="615"/>
      <c r="CV24" s="615"/>
      <c r="CW24" s="615"/>
      <c r="CX24" s="615"/>
      <c r="CY24" s="616"/>
      <c r="CZ24" s="652">
        <v>41.5</v>
      </c>
      <c r="DA24" s="653"/>
      <c r="DB24" s="653"/>
      <c r="DC24" s="654"/>
      <c r="DD24" s="651">
        <v>2671517</v>
      </c>
      <c r="DE24" s="615"/>
      <c r="DF24" s="615"/>
      <c r="DG24" s="615"/>
      <c r="DH24" s="615"/>
      <c r="DI24" s="615"/>
      <c r="DJ24" s="615"/>
      <c r="DK24" s="616"/>
      <c r="DL24" s="651">
        <v>2001130</v>
      </c>
      <c r="DM24" s="615"/>
      <c r="DN24" s="615"/>
      <c r="DO24" s="615"/>
      <c r="DP24" s="615"/>
      <c r="DQ24" s="615"/>
      <c r="DR24" s="615"/>
      <c r="DS24" s="615"/>
      <c r="DT24" s="615"/>
      <c r="DU24" s="615"/>
      <c r="DV24" s="616"/>
      <c r="DW24" s="619">
        <v>43.7</v>
      </c>
      <c r="DX24" s="620"/>
      <c r="DY24" s="620"/>
      <c r="DZ24" s="620"/>
      <c r="EA24" s="620"/>
      <c r="EB24" s="620"/>
      <c r="EC24" s="621"/>
    </row>
    <row r="25" spans="2:133" ht="11.25" customHeight="1" x14ac:dyDescent="0.2">
      <c r="B25" s="622" t="s">
        <v>274</v>
      </c>
      <c r="C25" s="623"/>
      <c r="D25" s="623"/>
      <c r="E25" s="623"/>
      <c r="F25" s="623"/>
      <c r="G25" s="623"/>
      <c r="H25" s="623"/>
      <c r="I25" s="623"/>
      <c r="J25" s="623"/>
      <c r="K25" s="623"/>
      <c r="L25" s="623"/>
      <c r="M25" s="623"/>
      <c r="N25" s="623"/>
      <c r="O25" s="623"/>
      <c r="P25" s="623"/>
      <c r="Q25" s="624"/>
      <c r="R25" s="625">
        <v>843134</v>
      </c>
      <c r="S25" s="626"/>
      <c r="T25" s="626"/>
      <c r="U25" s="626"/>
      <c r="V25" s="626"/>
      <c r="W25" s="626"/>
      <c r="X25" s="626"/>
      <c r="Y25" s="627"/>
      <c r="Z25" s="628">
        <v>9.1</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1132211</v>
      </c>
      <c r="CS25" s="657"/>
      <c r="CT25" s="657"/>
      <c r="CU25" s="657"/>
      <c r="CV25" s="657"/>
      <c r="CW25" s="657"/>
      <c r="CX25" s="657"/>
      <c r="CY25" s="658"/>
      <c r="CZ25" s="659">
        <v>12.4</v>
      </c>
      <c r="DA25" s="660"/>
      <c r="DB25" s="660"/>
      <c r="DC25" s="661"/>
      <c r="DD25" s="634">
        <v>1074144</v>
      </c>
      <c r="DE25" s="657"/>
      <c r="DF25" s="657"/>
      <c r="DG25" s="657"/>
      <c r="DH25" s="657"/>
      <c r="DI25" s="657"/>
      <c r="DJ25" s="657"/>
      <c r="DK25" s="658"/>
      <c r="DL25" s="634">
        <v>1064677</v>
      </c>
      <c r="DM25" s="657"/>
      <c r="DN25" s="657"/>
      <c r="DO25" s="657"/>
      <c r="DP25" s="657"/>
      <c r="DQ25" s="657"/>
      <c r="DR25" s="657"/>
      <c r="DS25" s="657"/>
      <c r="DT25" s="657"/>
      <c r="DU25" s="657"/>
      <c r="DV25" s="658"/>
      <c r="DW25" s="630">
        <v>23.3</v>
      </c>
      <c r="DX25" s="655"/>
      <c r="DY25" s="655"/>
      <c r="DZ25" s="655"/>
      <c r="EA25" s="655"/>
      <c r="EB25" s="655"/>
      <c r="EC25" s="656"/>
    </row>
    <row r="26" spans="2:133" ht="11.25" customHeight="1" x14ac:dyDescent="0.2">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738303</v>
      </c>
      <c r="CS26" s="626"/>
      <c r="CT26" s="626"/>
      <c r="CU26" s="626"/>
      <c r="CV26" s="626"/>
      <c r="CW26" s="626"/>
      <c r="CX26" s="626"/>
      <c r="CY26" s="627"/>
      <c r="CZ26" s="659">
        <v>8.1</v>
      </c>
      <c r="DA26" s="660"/>
      <c r="DB26" s="660"/>
      <c r="DC26" s="661"/>
      <c r="DD26" s="634">
        <v>686662</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2">
      <c r="B27" s="622" t="s">
        <v>280</v>
      </c>
      <c r="C27" s="623"/>
      <c r="D27" s="623"/>
      <c r="E27" s="623"/>
      <c r="F27" s="623"/>
      <c r="G27" s="623"/>
      <c r="H27" s="623"/>
      <c r="I27" s="623"/>
      <c r="J27" s="623"/>
      <c r="K27" s="623"/>
      <c r="L27" s="623"/>
      <c r="M27" s="623"/>
      <c r="N27" s="623"/>
      <c r="O27" s="623"/>
      <c r="P27" s="623"/>
      <c r="Q27" s="624"/>
      <c r="R27" s="625">
        <v>577340</v>
      </c>
      <c r="S27" s="626"/>
      <c r="T27" s="626"/>
      <c r="U27" s="626"/>
      <c r="V27" s="626"/>
      <c r="W27" s="626"/>
      <c r="X27" s="626"/>
      <c r="Y27" s="627"/>
      <c r="Z27" s="628">
        <v>6.2</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1645989</v>
      </c>
      <c r="BH27" s="626"/>
      <c r="BI27" s="626"/>
      <c r="BJ27" s="626"/>
      <c r="BK27" s="626"/>
      <c r="BL27" s="626"/>
      <c r="BM27" s="626"/>
      <c r="BN27" s="627"/>
      <c r="BO27" s="628">
        <v>100</v>
      </c>
      <c r="BP27" s="628"/>
      <c r="BQ27" s="628"/>
      <c r="BR27" s="628"/>
      <c r="BS27" s="634">
        <v>24499</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1439702</v>
      </c>
      <c r="CS27" s="657"/>
      <c r="CT27" s="657"/>
      <c r="CU27" s="657"/>
      <c r="CV27" s="657"/>
      <c r="CW27" s="657"/>
      <c r="CX27" s="657"/>
      <c r="CY27" s="658"/>
      <c r="CZ27" s="659">
        <v>15.8</v>
      </c>
      <c r="DA27" s="660"/>
      <c r="DB27" s="660"/>
      <c r="DC27" s="661"/>
      <c r="DD27" s="634">
        <v>420630</v>
      </c>
      <c r="DE27" s="657"/>
      <c r="DF27" s="657"/>
      <c r="DG27" s="657"/>
      <c r="DH27" s="657"/>
      <c r="DI27" s="657"/>
      <c r="DJ27" s="657"/>
      <c r="DK27" s="658"/>
      <c r="DL27" s="634">
        <v>405630</v>
      </c>
      <c r="DM27" s="657"/>
      <c r="DN27" s="657"/>
      <c r="DO27" s="657"/>
      <c r="DP27" s="657"/>
      <c r="DQ27" s="657"/>
      <c r="DR27" s="657"/>
      <c r="DS27" s="657"/>
      <c r="DT27" s="657"/>
      <c r="DU27" s="657"/>
      <c r="DV27" s="658"/>
      <c r="DW27" s="630">
        <v>8.9</v>
      </c>
      <c r="DX27" s="655"/>
      <c r="DY27" s="655"/>
      <c r="DZ27" s="655"/>
      <c r="EA27" s="655"/>
      <c r="EB27" s="655"/>
      <c r="EC27" s="656"/>
    </row>
    <row r="28" spans="2:133" ht="11.25" customHeight="1" x14ac:dyDescent="0.2">
      <c r="B28" s="622" t="s">
        <v>283</v>
      </c>
      <c r="C28" s="623"/>
      <c r="D28" s="623"/>
      <c r="E28" s="623"/>
      <c r="F28" s="623"/>
      <c r="G28" s="623"/>
      <c r="H28" s="623"/>
      <c r="I28" s="623"/>
      <c r="J28" s="623"/>
      <c r="K28" s="623"/>
      <c r="L28" s="623"/>
      <c r="M28" s="623"/>
      <c r="N28" s="623"/>
      <c r="O28" s="623"/>
      <c r="P28" s="623"/>
      <c r="Q28" s="624"/>
      <c r="R28" s="625">
        <v>75631</v>
      </c>
      <c r="S28" s="626"/>
      <c r="T28" s="626"/>
      <c r="U28" s="626"/>
      <c r="V28" s="626"/>
      <c r="W28" s="626"/>
      <c r="X28" s="626"/>
      <c r="Y28" s="627"/>
      <c r="Z28" s="628">
        <v>0.8</v>
      </c>
      <c r="AA28" s="628"/>
      <c r="AB28" s="628"/>
      <c r="AC28" s="628"/>
      <c r="AD28" s="629">
        <v>38</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1206326</v>
      </c>
      <c r="CS28" s="626"/>
      <c r="CT28" s="626"/>
      <c r="CU28" s="626"/>
      <c r="CV28" s="626"/>
      <c r="CW28" s="626"/>
      <c r="CX28" s="626"/>
      <c r="CY28" s="627"/>
      <c r="CZ28" s="659">
        <v>13.3</v>
      </c>
      <c r="DA28" s="660"/>
      <c r="DB28" s="660"/>
      <c r="DC28" s="661"/>
      <c r="DD28" s="634">
        <v>1176743</v>
      </c>
      <c r="DE28" s="626"/>
      <c r="DF28" s="626"/>
      <c r="DG28" s="626"/>
      <c r="DH28" s="626"/>
      <c r="DI28" s="626"/>
      <c r="DJ28" s="626"/>
      <c r="DK28" s="627"/>
      <c r="DL28" s="634">
        <v>530823</v>
      </c>
      <c r="DM28" s="626"/>
      <c r="DN28" s="626"/>
      <c r="DO28" s="626"/>
      <c r="DP28" s="626"/>
      <c r="DQ28" s="626"/>
      <c r="DR28" s="626"/>
      <c r="DS28" s="626"/>
      <c r="DT28" s="626"/>
      <c r="DU28" s="626"/>
      <c r="DV28" s="627"/>
      <c r="DW28" s="630">
        <v>11.6</v>
      </c>
      <c r="DX28" s="655"/>
      <c r="DY28" s="655"/>
      <c r="DZ28" s="655"/>
      <c r="EA28" s="655"/>
      <c r="EB28" s="655"/>
      <c r="EC28" s="656"/>
    </row>
    <row r="29" spans="2:133" ht="11.25" customHeight="1" x14ac:dyDescent="0.2">
      <c r="B29" s="622" t="s">
        <v>285</v>
      </c>
      <c r="C29" s="623"/>
      <c r="D29" s="623"/>
      <c r="E29" s="623"/>
      <c r="F29" s="623"/>
      <c r="G29" s="623"/>
      <c r="H29" s="623"/>
      <c r="I29" s="623"/>
      <c r="J29" s="623"/>
      <c r="K29" s="623"/>
      <c r="L29" s="623"/>
      <c r="M29" s="623"/>
      <c r="N29" s="623"/>
      <c r="O29" s="623"/>
      <c r="P29" s="623"/>
      <c r="Q29" s="624"/>
      <c r="R29" s="625">
        <v>1127615</v>
      </c>
      <c r="S29" s="626"/>
      <c r="T29" s="626"/>
      <c r="U29" s="626"/>
      <c r="V29" s="626"/>
      <c r="W29" s="626"/>
      <c r="X29" s="626"/>
      <c r="Y29" s="627"/>
      <c r="Z29" s="628">
        <v>12.1</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1206326</v>
      </c>
      <c r="CS29" s="657"/>
      <c r="CT29" s="657"/>
      <c r="CU29" s="657"/>
      <c r="CV29" s="657"/>
      <c r="CW29" s="657"/>
      <c r="CX29" s="657"/>
      <c r="CY29" s="658"/>
      <c r="CZ29" s="659">
        <v>13.3</v>
      </c>
      <c r="DA29" s="660"/>
      <c r="DB29" s="660"/>
      <c r="DC29" s="661"/>
      <c r="DD29" s="634">
        <v>1176743</v>
      </c>
      <c r="DE29" s="657"/>
      <c r="DF29" s="657"/>
      <c r="DG29" s="657"/>
      <c r="DH29" s="657"/>
      <c r="DI29" s="657"/>
      <c r="DJ29" s="657"/>
      <c r="DK29" s="658"/>
      <c r="DL29" s="634">
        <v>530823</v>
      </c>
      <c r="DM29" s="657"/>
      <c r="DN29" s="657"/>
      <c r="DO29" s="657"/>
      <c r="DP29" s="657"/>
      <c r="DQ29" s="657"/>
      <c r="DR29" s="657"/>
      <c r="DS29" s="657"/>
      <c r="DT29" s="657"/>
      <c r="DU29" s="657"/>
      <c r="DV29" s="658"/>
      <c r="DW29" s="630">
        <v>11.6</v>
      </c>
      <c r="DX29" s="655"/>
      <c r="DY29" s="655"/>
      <c r="DZ29" s="655"/>
      <c r="EA29" s="655"/>
      <c r="EB29" s="655"/>
      <c r="EC29" s="656"/>
    </row>
    <row r="30" spans="2:133" ht="11.25" customHeight="1" x14ac:dyDescent="0.2">
      <c r="B30" s="622" t="s">
        <v>289</v>
      </c>
      <c r="C30" s="623"/>
      <c r="D30" s="623"/>
      <c r="E30" s="623"/>
      <c r="F30" s="623"/>
      <c r="G30" s="623"/>
      <c r="H30" s="623"/>
      <c r="I30" s="623"/>
      <c r="J30" s="623"/>
      <c r="K30" s="623"/>
      <c r="L30" s="623"/>
      <c r="M30" s="623"/>
      <c r="N30" s="623"/>
      <c r="O30" s="623"/>
      <c r="P30" s="623"/>
      <c r="Q30" s="624"/>
      <c r="R30" s="625">
        <v>1198803</v>
      </c>
      <c r="S30" s="626"/>
      <c r="T30" s="626"/>
      <c r="U30" s="626"/>
      <c r="V30" s="626"/>
      <c r="W30" s="626"/>
      <c r="X30" s="626"/>
      <c r="Y30" s="627"/>
      <c r="Z30" s="628">
        <v>12.9</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99.2</v>
      </c>
      <c r="BH30" s="684"/>
      <c r="BI30" s="684"/>
      <c r="BJ30" s="684"/>
      <c r="BK30" s="684"/>
      <c r="BL30" s="684"/>
      <c r="BM30" s="620">
        <v>96.7</v>
      </c>
      <c r="BN30" s="684"/>
      <c r="BO30" s="684"/>
      <c r="BP30" s="684"/>
      <c r="BQ30" s="685"/>
      <c r="BR30" s="683">
        <v>99.2</v>
      </c>
      <c r="BS30" s="684"/>
      <c r="BT30" s="684"/>
      <c r="BU30" s="684"/>
      <c r="BV30" s="684"/>
      <c r="BW30" s="684"/>
      <c r="BX30" s="620">
        <v>94.6</v>
      </c>
      <c r="BY30" s="684"/>
      <c r="BZ30" s="684"/>
      <c r="CA30" s="684"/>
      <c r="CB30" s="685"/>
      <c r="CD30" s="688"/>
      <c r="CE30" s="689"/>
      <c r="CF30" s="639" t="s">
        <v>292</v>
      </c>
      <c r="CG30" s="640"/>
      <c r="CH30" s="640"/>
      <c r="CI30" s="640"/>
      <c r="CJ30" s="640"/>
      <c r="CK30" s="640"/>
      <c r="CL30" s="640"/>
      <c r="CM30" s="640"/>
      <c r="CN30" s="640"/>
      <c r="CO30" s="640"/>
      <c r="CP30" s="640"/>
      <c r="CQ30" s="641"/>
      <c r="CR30" s="625">
        <v>1151181</v>
      </c>
      <c r="CS30" s="626"/>
      <c r="CT30" s="626"/>
      <c r="CU30" s="626"/>
      <c r="CV30" s="626"/>
      <c r="CW30" s="626"/>
      <c r="CX30" s="626"/>
      <c r="CY30" s="627"/>
      <c r="CZ30" s="659">
        <v>12.7</v>
      </c>
      <c r="DA30" s="660"/>
      <c r="DB30" s="660"/>
      <c r="DC30" s="661"/>
      <c r="DD30" s="634">
        <v>1125584</v>
      </c>
      <c r="DE30" s="626"/>
      <c r="DF30" s="626"/>
      <c r="DG30" s="626"/>
      <c r="DH30" s="626"/>
      <c r="DI30" s="626"/>
      <c r="DJ30" s="626"/>
      <c r="DK30" s="627"/>
      <c r="DL30" s="634">
        <v>479664</v>
      </c>
      <c r="DM30" s="626"/>
      <c r="DN30" s="626"/>
      <c r="DO30" s="626"/>
      <c r="DP30" s="626"/>
      <c r="DQ30" s="626"/>
      <c r="DR30" s="626"/>
      <c r="DS30" s="626"/>
      <c r="DT30" s="626"/>
      <c r="DU30" s="626"/>
      <c r="DV30" s="627"/>
      <c r="DW30" s="630">
        <v>10.5</v>
      </c>
      <c r="DX30" s="655"/>
      <c r="DY30" s="655"/>
      <c r="DZ30" s="655"/>
      <c r="EA30" s="655"/>
      <c r="EB30" s="655"/>
      <c r="EC30" s="656"/>
    </row>
    <row r="31" spans="2:133" ht="11.25" customHeight="1" x14ac:dyDescent="0.2">
      <c r="B31" s="622" t="s">
        <v>293</v>
      </c>
      <c r="C31" s="623"/>
      <c r="D31" s="623"/>
      <c r="E31" s="623"/>
      <c r="F31" s="623"/>
      <c r="G31" s="623"/>
      <c r="H31" s="623"/>
      <c r="I31" s="623"/>
      <c r="J31" s="623"/>
      <c r="K31" s="623"/>
      <c r="L31" s="623"/>
      <c r="M31" s="623"/>
      <c r="N31" s="623"/>
      <c r="O31" s="623"/>
      <c r="P31" s="623"/>
      <c r="Q31" s="624"/>
      <c r="R31" s="625">
        <v>196341</v>
      </c>
      <c r="S31" s="626"/>
      <c r="T31" s="626"/>
      <c r="U31" s="626"/>
      <c r="V31" s="626"/>
      <c r="W31" s="626"/>
      <c r="X31" s="626"/>
      <c r="Y31" s="627"/>
      <c r="Z31" s="628">
        <v>2.1</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99.1</v>
      </c>
      <c r="BH31" s="657"/>
      <c r="BI31" s="657"/>
      <c r="BJ31" s="657"/>
      <c r="BK31" s="657"/>
      <c r="BL31" s="657"/>
      <c r="BM31" s="631">
        <v>96.6</v>
      </c>
      <c r="BN31" s="681"/>
      <c r="BO31" s="681"/>
      <c r="BP31" s="681"/>
      <c r="BQ31" s="682"/>
      <c r="BR31" s="680">
        <v>99.2</v>
      </c>
      <c r="BS31" s="657"/>
      <c r="BT31" s="657"/>
      <c r="BU31" s="657"/>
      <c r="BV31" s="657"/>
      <c r="BW31" s="657"/>
      <c r="BX31" s="631">
        <v>94.4</v>
      </c>
      <c r="BY31" s="681"/>
      <c r="BZ31" s="681"/>
      <c r="CA31" s="681"/>
      <c r="CB31" s="682"/>
      <c r="CD31" s="688"/>
      <c r="CE31" s="689"/>
      <c r="CF31" s="639" t="s">
        <v>296</v>
      </c>
      <c r="CG31" s="640"/>
      <c r="CH31" s="640"/>
      <c r="CI31" s="640"/>
      <c r="CJ31" s="640"/>
      <c r="CK31" s="640"/>
      <c r="CL31" s="640"/>
      <c r="CM31" s="640"/>
      <c r="CN31" s="640"/>
      <c r="CO31" s="640"/>
      <c r="CP31" s="640"/>
      <c r="CQ31" s="641"/>
      <c r="CR31" s="625">
        <v>55145</v>
      </c>
      <c r="CS31" s="657"/>
      <c r="CT31" s="657"/>
      <c r="CU31" s="657"/>
      <c r="CV31" s="657"/>
      <c r="CW31" s="657"/>
      <c r="CX31" s="657"/>
      <c r="CY31" s="658"/>
      <c r="CZ31" s="659">
        <v>0.6</v>
      </c>
      <c r="DA31" s="660"/>
      <c r="DB31" s="660"/>
      <c r="DC31" s="661"/>
      <c r="DD31" s="634">
        <v>51159</v>
      </c>
      <c r="DE31" s="657"/>
      <c r="DF31" s="657"/>
      <c r="DG31" s="657"/>
      <c r="DH31" s="657"/>
      <c r="DI31" s="657"/>
      <c r="DJ31" s="657"/>
      <c r="DK31" s="658"/>
      <c r="DL31" s="634">
        <v>51159</v>
      </c>
      <c r="DM31" s="657"/>
      <c r="DN31" s="657"/>
      <c r="DO31" s="657"/>
      <c r="DP31" s="657"/>
      <c r="DQ31" s="657"/>
      <c r="DR31" s="657"/>
      <c r="DS31" s="657"/>
      <c r="DT31" s="657"/>
      <c r="DU31" s="657"/>
      <c r="DV31" s="658"/>
      <c r="DW31" s="630">
        <v>1.1000000000000001</v>
      </c>
      <c r="DX31" s="655"/>
      <c r="DY31" s="655"/>
      <c r="DZ31" s="655"/>
      <c r="EA31" s="655"/>
      <c r="EB31" s="655"/>
      <c r="EC31" s="656"/>
    </row>
    <row r="32" spans="2:133" ht="11.25" customHeight="1" x14ac:dyDescent="0.2">
      <c r="B32" s="622" t="s">
        <v>297</v>
      </c>
      <c r="C32" s="623"/>
      <c r="D32" s="623"/>
      <c r="E32" s="623"/>
      <c r="F32" s="623"/>
      <c r="G32" s="623"/>
      <c r="H32" s="623"/>
      <c r="I32" s="623"/>
      <c r="J32" s="623"/>
      <c r="K32" s="623"/>
      <c r="L32" s="623"/>
      <c r="M32" s="623"/>
      <c r="N32" s="623"/>
      <c r="O32" s="623"/>
      <c r="P32" s="623"/>
      <c r="Q32" s="624"/>
      <c r="R32" s="625">
        <v>101285</v>
      </c>
      <c r="S32" s="626"/>
      <c r="T32" s="626"/>
      <c r="U32" s="626"/>
      <c r="V32" s="626"/>
      <c r="W32" s="626"/>
      <c r="X32" s="626"/>
      <c r="Y32" s="627"/>
      <c r="Z32" s="628">
        <v>1.1000000000000001</v>
      </c>
      <c r="AA32" s="628"/>
      <c r="AB32" s="628"/>
      <c r="AC32" s="628"/>
      <c r="AD32" s="629">
        <v>1347</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99.1</v>
      </c>
      <c r="BH32" s="693"/>
      <c r="BI32" s="693"/>
      <c r="BJ32" s="693"/>
      <c r="BK32" s="693"/>
      <c r="BL32" s="693"/>
      <c r="BM32" s="694">
        <v>96.4</v>
      </c>
      <c r="BN32" s="693"/>
      <c r="BO32" s="693"/>
      <c r="BP32" s="693"/>
      <c r="BQ32" s="695"/>
      <c r="BR32" s="692">
        <v>99</v>
      </c>
      <c r="BS32" s="693"/>
      <c r="BT32" s="693"/>
      <c r="BU32" s="693"/>
      <c r="BV32" s="693"/>
      <c r="BW32" s="693"/>
      <c r="BX32" s="694">
        <v>94</v>
      </c>
      <c r="BY32" s="693"/>
      <c r="BZ32" s="693"/>
      <c r="CA32" s="693"/>
      <c r="CB32" s="695"/>
      <c r="CD32" s="690"/>
      <c r="CE32" s="691"/>
      <c r="CF32" s="639" t="s">
        <v>299</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x14ac:dyDescent="0.2">
      <c r="B33" s="622" t="s">
        <v>300</v>
      </c>
      <c r="C33" s="623"/>
      <c r="D33" s="623"/>
      <c r="E33" s="623"/>
      <c r="F33" s="623"/>
      <c r="G33" s="623"/>
      <c r="H33" s="623"/>
      <c r="I33" s="623"/>
      <c r="J33" s="623"/>
      <c r="K33" s="623"/>
      <c r="L33" s="623"/>
      <c r="M33" s="623"/>
      <c r="N33" s="623"/>
      <c r="O33" s="623"/>
      <c r="P33" s="623"/>
      <c r="Q33" s="624"/>
      <c r="R33" s="625">
        <v>353342</v>
      </c>
      <c r="S33" s="626"/>
      <c r="T33" s="626"/>
      <c r="U33" s="626"/>
      <c r="V33" s="626"/>
      <c r="W33" s="626"/>
      <c r="X33" s="626"/>
      <c r="Y33" s="627"/>
      <c r="Z33" s="628">
        <v>3.8</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4608313</v>
      </c>
      <c r="CS33" s="657"/>
      <c r="CT33" s="657"/>
      <c r="CU33" s="657"/>
      <c r="CV33" s="657"/>
      <c r="CW33" s="657"/>
      <c r="CX33" s="657"/>
      <c r="CY33" s="658"/>
      <c r="CZ33" s="659">
        <v>50.7</v>
      </c>
      <c r="DA33" s="660"/>
      <c r="DB33" s="660"/>
      <c r="DC33" s="661"/>
      <c r="DD33" s="634">
        <v>2865781</v>
      </c>
      <c r="DE33" s="657"/>
      <c r="DF33" s="657"/>
      <c r="DG33" s="657"/>
      <c r="DH33" s="657"/>
      <c r="DI33" s="657"/>
      <c r="DJ33" s="657"/>
      <c r="DK33" s="658"/>
      <c r="DL33" s="634">
        <v>1793358</v>
      </c>
      <c r="DM33" s="657"/>
      <c r="DN33" s="657"/>
      <c r="DO33" s="657"/>
      <c r="DP33" s="657"/>
      <c r="DQ33" s="657"/>
      <c r="DR33" s="657"/>
      <c r="DS33" s="657"/>
      <c r="DT33" s="657"/>
      <c r="DU33" s="657"/>
      <c r="DV33" s="658"/>
      <c r="DW33" s="630">
        <v>39.200000000000003</v>
      </c>
      <c r="DX33" s="655"/>
      <c r="DY33" s="655"/>
      <c r="DZ33" s="655"/>
      <c r="EA33" s="655"/>
      <c r="EB33" s="655"/>
      <c r="EC33" s="656"/>
    </row>
    <row r="34" spans="2:133" ht="11.25" customHeight="1" x14ac:dyDescent="0.2">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1466161</v>
      </c>
      <c r="CS34" s="626"/>
      <c r="CT34" s="626"/>
      <c r="CU34" s="626"/>
      <c r="CV34" s="626"/>
      <c r="CW34" s="626"/>
      <c r="CX34" s="626"/>
      <c r="CY34" s="627"/>
      <c r="CZ34" s="659">
        <v>16.100000000000001</v>
      </c>
      <c r="DA34" s="660"/>
      <c r="DB34" s="660"/>
      <c r="DC34" s="661"/>
      <c r="DD34" s="634">
        <v>663795</v>
      </c>
      <c r="DE34" s="626"/>
      <c r="DF34" s="626"/>
      <c r="DG34" s="626"/>
      <c r="DH34" s="626"/>
      <c r="DI34" s="626"/>
      <c r="DJ34" s="626"/>
      <c r="DK34" s="627"/>
      <c r="DL34" s="634">
        <v>591931</v>
      </c>
      <c r="DM34" s="626"/>
      <c r="DN34" s="626"/>
      <c r="DO34" s="626"/>
      <c r="DP34" s="626"/>
      <c r="DQ34" s="626"/>
      <c r="DR34" s="626"/>
      <c r="DS34" s="626"/>
      <c r="DT34" s="626"/>
      <c r="DU34" s="626"/>
      <c r="DV34" s="627"/>
      <c r="DW34" s="630">
        <v>12.9</v>
      </c>
      <c r="DX34" s="655"/>
      <c r="DY34" s="655"/>
      <c r="DZ34" s="655"/>
      <c r="EA34" s="655"/>
      <c r="EB34" s="655"/>
      <c r="EC34" s="656"/>
    </row>
    <row r="35" spans="2:133" ht="11.25" customHeight="1" x14ac:dyDescent="0.2">
      <c r="B35" s="622" t="s">
        <v>306</v>
      </c>
      <c r="C35" s="623"/>
      <c r="D35" s="623"/>
      <c r="E35" s="623"/>
      <c r="F35" s="623"/>
      <c r="G35" s="623"/>
      <c r="H35" s="623"/>
      <c r="I35" s="623"/>
      <c r="J35" s="623"/>
      <c r="K35" s="623"/>
      <c r="L35" s="623"/>
      <c r="M35" s="623"/>
      <c r="N35" s="623"/>
      <c r="O35" s="623"/>
      <c r="P35" s="623"/>
      <c r="Q35" s="624"/>
      <c r="R35" s="625">
        <v>199455</v>
      </c>
      <c r="S35" s="626"/>
      <c r="T35" s="626"/>
      <c r="U35" s="626"/>
      <c r="V35" s="626"/>
      <c r="W35" s="626"/>
      <c r="X35" s="626"/>
      <c r="Y35" s="627"/>
      <c r="Z35" s="628">
        <v>2.1</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851137</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245066</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89393</v>
      </c>
      <c r="CS35" s="657"/>
      <c r="CT35" s="657"/>
      <c r="CU35" s="657"/>
      <c r="CV35" s="657"/>
      <c r="CW35" s="657"/>
      <c r="CX35" s="657"/>
      <c r="CY35" s="658"/>
      <c r="CZ35" s="659">
        <v>1</v>
      </c>
      <c r="DA35" s="660"/>
      <c r="DB35" s="660"/>
      <c r="DC35" s="661"/>
      <c r="DD35" s="634">
        <v>70023</v>
      </c>
      <c r="DE35" s="657"/>
      <c r="DF35" s="657"/>
      <c r="DG35" s="657"/>
      <c r="DH35" s="657"/>
      <c r="DI35" s="657"/>
      <c r="DJ35" s="657"/>
      <c r="DK35" s="658"/>
      <c r="DL35" s="634">
        <v>39325</v>
      </c>
      <c r="DM35" s="657"/>
      <c r="DN35" s="657"/>
      <c r="DO35" s="657"/>
      <c r="DP35" s="657"/>
      <c r="DQ35" s="657"/>
      <c r="DR35" s="657"/>
      <c r="DS35" s="657"/>
      <c r="DT35" s="657"/>
      <c r="DU35" s="657"/>
      <c r="DV35" s="658"/>
      <c r="DW35" s="630">
        <v>0.9</v>
      </c>
      <c r="DX35" s="655"/>
      <c r="DY35" s="655"/>
      <c r="DZ35" s="655"/>
      <c r="EA35" s="655"/>
      <c r="EB35" s="655"/>
      <c r="EC35" s="656"/>
    </row>
    <row r="36" spans="2:133" ht="11.25" customHeight="1" x14ac:dyDescent="0.2">
      <c r="B36" s="668" t="s">
        <v>310</v>
      </c>
      <c r="C36" s="669"/>
      <c r="D36" s="669"/>
      <c r="E36" s="669"/>
      <c r="F36" s="669"/>
      <c r="G36" s="669"/>
      <c r="H36" s="669"/>
      <c r="I36" s="669"/>
      <c r="J36" s="669"/>
      <c r="K36" s="669"/>
      <c r="L36" s="669"/>
      <c r="M36" s="669"/>
      <c r="N36" s="669"/>
      <c r="O36" s="669"/>
      <c r="P36" s="669"/>
      <c r="Q36" s="670"/>
      <c r="R36" s="697">
        <v>9310158</v>
      </c>
      <c r="S36" s="698"/>
      <c r="T36" s="698"/>
      <c r="U36" s="698"/>
      <c r="V36" s="698"/>
      <c r="W36" s="698"/>
      <c r="X36" s="698"/>
      <c r="Y36" s="699"/>
      <c r="Z36" s="700">
        <v>100</v>
      </c>
      <c r="AA36" s="700"/>
      <c r="AB36" s="700"/>
      <c r="AC36" s="700"/>
      <c r="AD36" s="701">
        <v>4377677</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115359</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42076</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881118</v>
      </c>
      <c r="CS36" s="626"/>
      <c r="CT36" s="626"/>
      <c r="CU36" s="626"/>
      <c r="CV36" s="626"/>
      <c r="CW36" s="626"/>
      <c r="CX36" s="626"/>
      <c r="CY36" s="627"/>
      <c r="CZ36" s="659">
        <v>9.6999999999999993</v>
      </c>
      <c r="DA36" s="660"/>
      <c r="DB36" s="660"/>
      <c r="DC36" s="661"/>
      <c r="DD36" s="634">
        <v>711567</v>
      </c>
      <c r="DE36" s="626"/>
      <c r="DF36" s="626"/>
      <c r="DG36" s="626"/>
      <c r="DH36" s="626"/>
      <c r="DI36" s="626"/>
      <c r="DJ36" s="626"/>
      <c r="DK36" s="627"/>
      <c r="DL36" s="634">
        <v>575792</v>
      </c>
      <c r="DM36" s="626"/>
      <c r="DN36" s="626"/>
      <c r="DO36" s="626"/>
      <c r="DP36" s="626"/>
      <c r="DQ36" s="626"/>
      <c r="DR36" s="626"/>
      <c r="DS36" s="626"/>
      <c r="DT36" s="626"/>
      <c r="DU36" s="626"/>
      <c r="DV36" s="627"/>
      <c r="DW36" s="630">
        <v>12.6</v>
      </c>
      <c r="DX36" s="655"/>
      <c r="DY36" s="655"/>
      <c r="DZ36" s="655"/>
      <c r="EA36" s="655"/>
      <c r="EB36" s="655"/>
      <c r="EC36" s="656"/>
    </row>
    <row r="37" spans="2:133" ht="11.25" customHeight="1" x14ac:dyDescent="0.2">
      <c r="AQ37" s="704" t="s">
        <v>314</v>
      </c>
      <c r="AR37" s="705"/>
      <c r="AS37" s="705"/>
      <c r="AT37" s="705"/>
      <c r="AU37" s="705"/>
      <c r="AV37" s="705"/>
      <c r="AW37" s="705"/>
      <c r="AX37" s="705"/>
      <c r="AY37" s="706"/>
      <c r="AZ37" s="625">
        <v>7090</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2901</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423828</v>
      </c>
      <c r="CS37" s="657"/>
      <c r="CT37" s="657"/>
      <c r="CU37" s="657"/>
      <c r="CV37" s="657"/>
      <c r="CW37" s="657"/>
      <c r="CX37" s="657"/>
      <c r="CY37" s="658"/>
      <c r="CZ37" s="659">
        <v>4.7</v>
      </c>
      <c r="DA37" s="660"/>
      <c r="DB37" s="660"/>
      <c r="DC37" s="661"/>
      <c r="DD37" s="634">
        <v>423828</v>
      </c>
      <c r="DE37" s="657"/>
      <c r="DF37" s="657"/>
      <c r="DG37" s="657"/>
      <c r="DH37" s="657"/>
      <c r="DI37" s="657"/>
      <c r="DJ37" s="657"/>
      <c r="DK37" s="658"/>
      <c r="DL37" s="634">
        <v>418224</v>
      </c>
      <c r="DM37" s="657"/>
      <c r="DN37" s="657"/>
      <c r="DO37" s="657"/>
      <c r="DP37" s="657"/>
      <c r="DQ37" s="657"/>
      <c r="DR37" s="657"/>
      <c r="DS37" s="657"/>
      <c r="DT37" s="657"/>
      <c r="DU37" s="657"/>
      <c r="DV37" s="658"/>
      <c r="DW37" s="630">
        <v>9.1</v>
      </c>
      <c r="DX37" s="655"/>
      <c r="DY37" s="655"/>
      <c r="DZ37" s="655"/>
      <c r="EA37" s="655"/>
      <c r="EB37" s="655"/>
      <c r="EC37" s="656"/>
    </row>
    <row r="38" spans="2:133" ht="11.25" customHeight="1" x14ac:dyDescent="0.2">
      <c r="AQ38" s="704" t="s">
        <v>317</v>
      </c>
      <c r="AR38" s="705"/>
      <c r="AS38" s="705"/>
      <c r="AT38" s="705"/>
      <c r="AU38" s="705"/>
      <c r="AV38" s="705"/>
      <c r="AW38" s="705"/>
      <c r="AX38" s="705"/>
      <c r="AY38" s="706"/>
      <c r="AZ38" s="625">
        <v>2645</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5379</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848492</v>
      </c>
      <c r="CS38" s="626"/>
      <c r="CT38" s="626"/>
      <c r="CU38" s="626"/>
      <c r="CV38" s="626"/>
      <c r="CW38" s="626"/>
      <c r="CX38" s="626"/>
      <c r="CY38" s="627"/>
      <c r="CZ38" s="659">
        <v>9.3000000000000007</v>
      </c>
      <c r="DA38" s="660"/>
      <c r="DB38" s="660"/>
      <c r="DC38" s="661"/>
      <c r="DD38" s="634">
        <v>664569</v>
      </c>
      <c r="DE38" s="626"/>
      <c r="DF38" s="626"/>
      <c r="DG38" s="626"/>
      <c r="DH38" s="626"/>
      <c r="DI38" s="626"/>
      <c r="DJ38" s="626"/>
      <c r="DK38" s="627"/>
      <c r="DL38" s="634">
        <v>586310</v>
      </c>
      <c r="DM38" s="626"/>
      <c r="DN38" s="626"/>
      <c r="DO38" s="626"/>
      <c r="DP38" s="626"/>
      <c r="DQ38" s="626"/>
      <c r="DR38" s="626"/>
      <c r="DS38" s="626"/>
      <c r="DT38" s="626"/>
      <c r="DU38" s="626"/>
      <c r="DV38" s="627"/>
      <c r="DW38" s="630">
        <v>12.8</v>
      </c>
      <c r="DX38" s="655"/>
      <c r="DY38" s="655"/>
      <c r="DZ38" s="655"/>
      <c r="EA38" s="655"/>
      <c r="EB38" s="655"/>
      <c r="EC38" s="656"/>
    </row>
    <row r="39" spans="2:133" ht="11.25" customHeight="1" x14ac:dyDescent="0.2">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110</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1283320</v>
      </c>
      <c r="CS39" s="657"/>
      <c r="CT39" s="657"/>
      <c r="CU39" s="657"/>
      <c r="CV39" s="657"/>
      <c r="CW39" s="657"/>
      <c r="CX39" s="657"/>
      <c r="CY39" s="658"/>
      <c r="CZ39" s="659">
        <v>14.1</v>
      </c>
      <c r="DA39" s="660"/>
      <c r="DB39" s="660"/>
      <c r="DC39" s="661"/>
      <c r="DD39" s="634">
        <v>747767</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x14ac:dyDescent="0.2">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224399</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121</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39829</v>
      </c>
      <c r="CS40" s="626"/>
      <c r="CT40" s="626"/>
      <c r="CU40" s="626"/>
      <c r="CV40" s="626"/>
      <c r="CW40" s="626"/>
      <c r="CX40" s="626"/>
      <c r="CY40" s="627"/>
      <c r="CZ40" s="659">
        <v>0.4</v>
      </c>
      <c r="DA40" s="660"/>
      <c r="DB40" s="660"/>
      <c r="DC40" s="661"/>
      <c r="DD40" s="634">
        <v>8060</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x14ac:dyDescent="0.2">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501644</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288</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2">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711569</v>
      </c>
      <c r="CS42" s="626"/>
      <c r="CT42" s="626"/>
      <c r="CU42" s="626"/>
      <c r="CV42" s="626"/>
      <c r="CW42" s="626"/>
      <c r="CX42" s="626"/>
      <c r="CY42" s="627"/>
      <c r="CZ42" s="659">
        <v>7.8</v>
      </c>
      <c r="DA42" s="708"/>
      <c r="DB42" s="708"/>
      <c r="DC42" s="709"/>
      <c r="DD42" s="634">
        <v>467664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2">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13394</v>
      </c>
      <c r="CS43" s="657"/>
      <c r="CT43" s="657"/>
      <c r="CU43" s="657"/>
      <c r="CV43" s="657"/>
      <c r="CW43" s="657"/>
      <c r="CX43" s="657"/>
      <c r="CY43" s="658"/>
      <c r="CZ43" s="659">
        <v>0.1</v>
      </c>
      <c r="DA43" s="660"/>
      <c r="DB43" s="660"/>
      <c r="DC43" s="661"/>
      <c r="DD43" s="634">
        <v>13394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2">
      <c r="B44" s="194" t="s">
        <v>336</v>
      </c>
      <c r="CD44" s="731" t="s">
        <v>288</v>
      </c>
      <c r="CE44" s="732"/>
      <c r="CF44" s="622" t="s">
        <v>337</v>
      </c>
      <c r="CG44" s="623"/>
      <c r="CH44" s="623"/>
      <c r="CI44" s="623"/>
      <c r="CJ44" s="623"/>
      <c r="CK44" s="623"/>
      <c r="CL44" s="623"/>
      <c r="CM44" s="623"/>
      <c r="CN44" s="623"/>
      <c r="CO44" s="623"/>
      <c r="CP44" s="623"/>
      <c r="CQ44" s="624"/>
      <c r="CR44" s="625">
        <v>697356</v>
      </c>
      <c r="CS44" s="626"/>
      <c r="CT44" s="626"/>
      <c r="CU44" s="626"/>
      <c r="CV44" s="626"/>
      <c r="CW44" s="626"/>
      <c r="CX44" s="626"/>
      <c r="CY44" s="627"/>
      <c r="CZ44" s="659">
        <v>7.7</v>
      </c>
      <c r="DA44" s="708"/>
      <c r="DB44" s="708"/>
      <c r="DC44" s="709"/>
      <c r="DD44" s="634">
        <v>463230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2">
      <c r="CD45" s="733"/>
      <c r="CE45" s="734"/>
      <c r="CF45" s="622" t="s">
        <v>338</v>
      </c>
      <c r="CG45" s="623"/>
      <c r="CH45" s="623"/>
      <c r="CI45" s="623"/>
      <c r="CJ45" s="623"/>
      <c r="CK45" s="623"/>
      <c r="CL45" s="623"/>
      <c r="CM45" s="623"/>
      <c r="CN45" s="623"/>
      <c r="CO45" s="623"/>
      <c r="CP45" s="623"/>
      <c r="CQ45" s="624"/>
      <c r="CR45" s="625">
        <v>173258</v>
      </c>
      <c r="CS45" s="657"/>
      <c r="CT45" s="657"/>
      <c r="CU45" s="657"/>
      <c r="CV45" s="657"/>
      <c r="CW45" s="657"/>
      <c r="CX45" s="657"/>
      <c r="CY45" s="658"/>
      <c r="CZ45" s="659">
        <v>1.9</v>
      </c>
      <c r="DA45" s="660"/>
      <c r="DB45" s="660"/>
      <c r="DC45" s="661"/>
      <c r="DD45" s="634">
        <v>48654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2">
      <c r="CD46" s="733"/>
      <c r="CE46" s="734"/>
      <c r="CF46" s="622" t="s">
        <v>339</v>
      </c>
      <c r="CG46" s="623"/>
      <c r="CH46" s="623"/>
      <c r="CI46" s="623"/>
      <c r="CJ46" s="623"/>
      <c r="CK46" s="623"/>
      <c r="CL46" s="623"/>
      <c r="CM46" s="623"/>
      <c r="CN46" s="623"/>
      <c r="CO46" s="623"/>
      <c r="CP46" s="623"/>
      <c r="CQ46" s="624"/>
      <c r="CR46" s="625">
        <v>426029</v>
      </c>
      <c r="CS46" s="626"/>
      <c r="CT46" s="626"/>
      <c r="CU46" s="626"/>
      <c r="CV46" s="626"/>
      <c r="CW46" s="626"/>
      <c r="CX46" s="626"/>
      <c r="CY46" s="627"/>
      <c r="CZ46" s="659">
        <v>4.7</v>
      </c>
      <c r="DA46" s="708"/>
      <c r="DB46" s="708"/>
      <c r="DC46" s="709"/>
      <c r="DD46" s="634">
        <v>374483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2">
      <c r="CD47" s="733"/>
      <c r="CE47" s="734"/>
      <c r="CF47" s="622" t="s">
        <v>340</v>
      </c>
      <c r="CG47" s="623"/>
      <c r="CH47" s="623"/>
      <c r="CI47" s="623"/>
      <c r="CJ47" s="623"/>
      <c r="CK47" s="623"/>
      <c r="CL47" s="623"/>
      <c r="CM47" s="623"/>
      <c r="CN47" s="623"/>
      <c r="CO47" s="623"/>
      <c r="CP47" s="623"/>
      <c r="CQ47" s="624"/>
      <c r="CR47" s="625">
        <v>14213</v>
      </c>
      <c r="CS47" s="657"/>
      <c r="CT47" s="657"/>
      <c r="CU47" s="657"/>
      <c r="CV47" s="657"/>
      <c r="CW47" s="657"/>
      <c r="CX47" s="657"/>
      <c r="CY47" s="658"/>
      <c r="CZ47" s="659">
        <v>0.2</v>
      </c>
      <c r="DA47" s="660"/>
      <c r="DB47" s="660"/>
      <c r="DC47" s="661"/>
      <c r="DD47" s="634">
        <v>4434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ht="10.8" x14ac:dyDescent="0.2">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2">
      <c r="CD49" s="668" t="s">
        <v>342</v>
      </c>
      <c r="CE49" s="669"/>
      <c r="CF49" s="669"/>
      <c r="CG49" s="669"/>
      <c r="CH49" s="669"/>
      <c r="CI49" s="669"/>
      <c r="CJ49" s="669"/>
      <c r="CK49" s="669"/>
      <c r="CL49" s="669"/>
      <c r="CM49" s="669"/>
      <c r="CN49" s="669"/>
      <c r="CO49" s="669"/>
      <c r="CP49" s="669"/>
      <c r="CQ49" s="670"/>
      <c r="CR49" s="697">
        <v>9098121</v>
      </c>
      <c r="CS49" s="693"/>
      <c r="CT49" s="693"/>
      <c r="CU49" s="693"/>
      <c r="CV49" s="693"/>
      <c r="CW49" s="693"/>
      <c r="CX49" s="693"/>
      <c r="CY49" s="720"/>
      <c r="CZ49" s="721">
        <v>100</v>
      </c>
      <c r="DA49" s="722"/>
      <c r="DB49" s="722"/>
      <c r="DC49" s="723"/>
      <c r="DD49" s="724">
        <v>6004962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t="10.8" hidden="1" x14ac:dyDescent="0.2"/>
    <row r="51" spans="82:133" ht="10.8" hidden="1" x14ac:dyDescent="0.2"/>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0" zoomScaleNormal="80" zoomScaleSheetLayoutView="70" workbookViewId="0"/>
  </sheetViews>
  <sheetFormatPr defaultColWidth="0" defaultRowHeight="13.2" zeroHeight="1" x14ac:dyDescent="0.2"/>
  <cols>
    <col min="1" max="130" width="2.77734375" style="242" customWidth="1"/>
    <col min="131" max="131" width="1.6640625" style="242" customWidth="1"/>
    <col min="132" max="16384" width="9" style="242" hidden="1"/>
  </cols>
  <sheetData>
    <row r="1" spans="1:131" s="200" customFormat="1" ht="11.25" customHeight="1" thickBot="1" x14ac:dyDescent="0.25">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5">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2">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5">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2">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5">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2">
      <c r="A7" s="211">
        <v>1</v>
      </c>
      <c r="B7" s="751" t="s">
        <v>365</v>
      </c>
      <c r="C7" s="752"/>
      <c r="D7" s="752"/>
      <c r="E7" s="752"/>
      <c r="F7" s="752"/>
      <c r="G7" s="752"/>
      <c r="H7" s="752"/>
      <c r="I7" s="752"/>
      <c r="J7" s="752"/>
      <c r="K7" s="752"/>
      <c r="L7" s="752"/>
      <c r="M7" s="752"/>
      <c r="N7" s="752"/>
      <c r="O7" s="752"/>
      <c r="P7" s="753"/>
      <c r="Q7" s="754">
        <v>9310</v>
      </c>
      <c r="R7" s="755"/>
      <c r="S7" s="755"/>
      <c r="T7" s="755"/>
      <c r="U7" s="755"/>
      <c r="V7" s="755">
        <v>9098</v>
      </c>
      <c r="W7" s="755"/>
      <c r="X7" s="755"/>
      <c r="Y7" s="755"/>
      <c r="Z7" s="755"/>
      <c r="AA7" s="755">
        <v>212</v>
      </c>
      <c r="AB7" s="755"/>
      <c r="AC7" s="755"/>
      <c r="AD7" s="755"/>
      <c r="AE7" s="756"/>
      <c r="AF7" s="757">
        <v>203</v>
      </c>
      <c r="AG7" s="758"/>
      <c r="AH7" s="758"/>
      <c r="AI7" s="758"/>
      <c r="AJ7" s="759"/>
      <c r="AK7" s="795">
        <v>1197</v>
      </c>
      <c r="AL7" s="796"/>
      <c r="AM7" s="796"/>
      <c r="AN7" s="796"/>
      <c r="AO7" s="796"/>
      <c r="AP7" s="796">
        <v>5213</v>
      </c>
      <c r="AQ7" s="796"/>
      <c r="AR7" s="796"/>
      <c r="AS7" s="796"/>
      <c r="AT7" s="796"/>
      <c r="AU7" s="797"/>
      <c r="AV7" s="797"/>
      <c r="AW7" s="797"/>
      <c r="AX7" s="797"/>
      <c r="AY7" s="798"/>
      <c r="AZ7" s="205"/>
      <c r="BA7" s="205"/>
      <c r="BB7" s="205"/>
      <c r="BC7" s="205"/>
      <c r="BD7" s="205"/>
      <c r="BE7" s="206"/>
      <c r="BF7" s="206"/>
      <c r="BG7" s="206"/>
      <c r="BH7" s="206"/>
      <c r="BI7" s="206"/>
      <c r="BJ7" s="206"/>
      <c r="BK7" s="206"/>
      <c r="BL7" s="206"/>
      <c r="BM7" s="206"/>
      <c r="BN7" s="206"/>
      <c r="BO7" s="206"/>
      <c r="BP7" s="206"/>
      <c r="BQ7" s="212">
        <v>1</v>
      </c>
      <c r="BR7" s="213"/>
      <c r="BS7" s="799" t="s">
        <v>534</v>
      </c>
      <c r="BT7" s="800"/>
      <c r="BU7" s="800"/>
      <c r="BV7" s="800"/>
      <c r="BW7" s="800"/>
      <c r="BX7" s="800"/>
      <c r="BY7" s="800"/>
      <c r="BZ7" s="800"/>
      <c r="CA7" s="800"/>
      <c r="CB7" s="800"/>
      <c r="CC7" s="800"/>
      <c r="CD7" s="800"/>
      <c r="CE7" s="800"/>
      <c r="CF7" s="800"/>
      <c r="CG7" s="801"/>
      <c r="CH7" s="791">
        <v>2</v>
      </c>
      <c r="CI7" s="792"/>
      <c r="CJ7" s="792"/>
      <c r="CK7" s="792"/>
      <c r="CL7" s="793"/>
      <c r="CM7" s="791">
        <v>20</v>
      </c>
      <c r="CN7" s="792"/>
      <c r="CO7" s="792"/>
      <c r="CP7" s="792"/>
      <c r="CQ7" s="793"/>
      <c r="CR7" s="791">
        <v>4</v>
      </c>
      <c r="CS7" s="792"/>
      <c r="CT7" s="792"/>
      <c r="CU7" s="792"/>
      <c r="CV7" s="793"/>
      <c r="CW7" s="791">
        <v>5</v>
      </c>
      <c r="CX7" s="792"/>
      <c r="CY7" s="792"/>
      <c r="CZ7" s="792"/>
      <c r="DA7" s="793"/>
      <c r="DB7" s="794" t="s">
        <v>546</v>
      </c>
      <c r="DC7" s="792"/>
      <c r="DD7" s="792"/>
      <c r="DE7" s="792"/>
      <c r="DF7" s="793"/>
      <c r="DG7" s="791" t="s">
        <v>546</v>
      </c>
      <c r="DH7" s="792"/>
      <c r="DI7" s="792"/>
      <c r="DJ7" s="792"/>
      <c r="DK7" s="793"/>
      <c r="DL7" s="791" t="s">
        <v>546</v>
      </c>
      <c r="DM7" s="792"/>
      <c r="DN7" s="792"/>
      <c r="DO7" s="792"/>
      <c r="DP7" s="793"/>
      <c r="DQ7" s="791" t="s">
        <v>546</v>
      </c>
      <c r="DR7" s="792"/>
      <c r="DS7" s="792"/>
      <c r="DT7" s="792"/>
      <c r="DU7" s="793"/>
      <c r="DV7" s="772"/>
      <c r="DW7" s="773"/>
      <c r="DX7" s="773"/>
      <c r="DY7" s="773"/>
      <c r="DZ7" s="774"/>
      <c r="EA7" s="207"/>
    </row>
    <row r="8" spans="1:131" s="208" customFormat="1" ht="26.25" customHeight="1" x14ac:dyDescent="0.2">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541</v>
      </c>
      <c r="BT8" s="789"/>
      <c r="BU8" s="789"/>
      <c r="BV8" s="789"/>
      <c r="BW8" s="789"/>
      <c r="BX8" s="789"/>
      <c r="BY8" s="789"/>
      <c r="BZ8" s="789"/>
      <c r="CA8" s="789"/>
      <c r="CB8" s="789"/>
      <c r="CC8" s="789"/>
      <c r="CD8" s="789"/>
      <c r="CE8" s="789"/>
      <c r="CF8" s="789"/>
      <c r="CG8" s="790"/>
      <c r="CH8" s="802">
        <v>-135</v>
      </c>
      <c r="CI8" s="803"/>
      <c r="CJ8" s="803"/>
      <c r="CK8" s="803"/>
      <c r="CL8" s="804"/>
      <c r="CM8" s="802">
        <v>345</v>
      </c>
      <c r="CN8" s="803"/>
      <c r="CO8" s="803"/>
      <c r="CP8" s="803"/>
      <c r="CQ8" s="804"/>
      <c r="CR8" s="802">
        <v>0</v>
      </c>
      <c r="CS8" s="803"/>
      <c r="CT8" s="803"/>
      <c r="CU8" s="803"/>
      <c r="CV8" s="804"/>
      <c r="CW8" s="802" t="s">
        <v>543</v>
      </c>
      <c r="CX8" s="803"/>
      <c r="CY8" s="803"/>
      <c r="CZ8" s="803"/>
      <c r="DA8" s="804"/>
      <c r="DB8" s="802">
        <v>7</v>
      </c>
      <c r="DC8" s="803"/>
      <c r="DD8" s="803"/>
      <c r="DE8" s="803"/>
      <c r="DF8" s="804"/>
      <c r="DG8" s="802" t="s">
        <v>546</v>
      </c>
      <c r="DH8" s="803"/>
      <c r="DI8" s="803"/>
      <c r="DJ8" s="803"/>
      <c r="DK8" s="804"/>
      <c r="DL8" s="802" t="s">
        <v>546</v>
      </c>
      <c r="DM8" s="803"/>
      <c r="DN8" s="803"/>
      <c r="DO8" s="803"/>
      <c r="DP8" s="804"/>
      <c r="DQ8" s="802">
        <v>7</v>
      </c>
      <c r="DR8" s="803"/>
      <c r="DS8" s="803"/>
      <c r="DT8" s="803"/>
      <c r="DU8" s="804"/>
      <c r="DV8" s="805"/>
      <c r="DW8" s="806"/>
      <c r="DX8" s="806"/>
      <c r="DY8" s="806"/>
      <c r="DZ8" s="807"/>
      <c r="EA8" s="207"/>
    </row>
    <row r="9" spans="1:131" s="208" customFormat="1" ht="26.25" customHeight="1" x14ac:dyDescent="0.2">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548</v>
      </c>
      <c r="BT9" s="789"/>
      <c r="BU9" s="789"/>
      <c r="BV9" s="789"/>
      <c r="BW9" s="789"/>
      <c r="BX9" s="789"/>
      <c r="BY9" s="789"/>
      <c r="BZ9" s="789"/>
      <c r="CA9" s="789"/>
      <c r="CB9" s="789"/>
      <c r="CC9" s="789"/>
      <c r="CD9" s="789"/>
      <c r="CE9" s="789"/>
      <c r="CF9" s="789"/>
      <c r="CG9" s="790"/>
      <c r="CH9" s="802">
        <v>70</v>
      </c>
      <c r="CI9" s="803"/>
      <c r="CJ9" s="803"/>
      <c r="CK9" s="803"/>
      <c r="CL9" s="804"/>
      <c r="CM9" s="802">
        <v>411</v>
      </c>
      <c r="CN9" s="803"/>
      <c r="CO9" s="803"/>
      <c r="CP9" s="803"/>
      <c r="CQ9" s="804"/>
      <c r="CR9" s="802">
        <v>2</v>
      </c>
      <c r="CS9" s="803"/>
      <c r="CT9" s="803"/>
      <c r="CU9" s="803"/>
      <c r="CV9" s="804"/>
      <c r="CW9" s="802" t="s">
        <v>549</v>
      </c>
      <c r="CX9" s="803"/>
      <c r="CY9" s="803"/>
      <c r="CZ9" s="803"/>
      <c r="DA9" s="804"/>
      <c r="DB9" s="802">
        <v>2</v>
      </c>
      <c r="DC9" s="803"/>
      <c r="DD9" s="803"/>
      <c r="DE9" s="803"/>
      <c r="DF9" s="804"/>
      <c r="DG9" s="802" t="s">
        <v>547</v>
      </c>
      <c r="DH9" s="803"/>
      <c r="DI9" s="803"/>
      <c r="DJ9" s="803"/>
      <c r="DK9" s="804"/>
      <c r="DL9" s="802" t="s">
        <v>547</v>
      </c>
      <c r="DM9" s="803"/>
      <c r="DN9" s="803"/>
      <c r="DO9" s="803"/>
      <c r="DP9" s="804"/>
      <c r="DQ9" s="802">
        <v>0</v>
      </c>
      <c r="DR9" s="803"/>
      <c r="DS9" s="803"/>
      <c r="DT9" s="803"/>
      <c r="DU9" s="804"/>
      <c r="DV9" s="805"/>
      <c r="DW9" s="806"/>
      <c r="DX9" s="806"/>
      <c r="DY9" s="806"/>
      <c r="DZ9" s="807"/>
      <c r="EA9" s="207"/>
    </row>
    <row r="10" spans="1:131" s="208" customFormat="1" ht="26.25" customHeight="1" x14ac:dyDescent="0.2">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2"/>
      <c r="CI10" s="803"/>
      <c r="CJ10" s="803"/>
      <c r="CK10" s="803"/>
      <c r="CL10" s="804"/>
      <c r="CM10" s="802"/>
      <c r="CN10" s="803"/>
      <c r="CO10" s="803"/>
      <c r="CP10" s="803"/>
      <c r="CQ10" s="804"/>
      <c r="CR10" s="802"/>
      <c r="CS10" s="803"/>
      <c r="CT10" s="803"/>
      <c r="CU10" s="803"/>
      <c r="CV10" s="804"/>
      <c r="CW10" s="802"/>
      <c r="CX10" s="803"/>
      <c r="CY10" s="803"/>
      <c r="CZ10" s="803"/>
      <c r="DA10" s="804"/>
      <c r="DB10" s="802"/>
      <c r="DC10" s="803"/>
      <c r="DD10" s="803"/>
      <c r="DE10" s="803"/>
      <c r="DF10" s="804"/>
      <c r="DG10" s="802"/>
      <c r="DH10" s="803"/>
      <c r="DI10" s="803"/>
      <c r="DJ10" s="803"/>
      <c r="DK10" s="804"/>
      <c r="DL10" s="802"/>
      <c r="DM10" s="803"/>
      <c r="DN10" s="803"/>
      <c r="DO10" s="803"/>
      <c r="DP10" s="804"/>
      <c r="DQ10" s="802"/>
      <c r="DR10" s="803"/>
      <c r="DS10" s="803"/>
      <c r="DT10" s="803"/>
      <c r="DU10" s="804"/>
      <c r="DV10" s="805"/>
      <c r="DW10" s="806"/>
      <c r="DX10" s="806"/>
      <c r="DY10" s="806"/>
      <c r="DZ10" s="807"/>
      <c r="EA10" s="207"/>
    </row>
    <row r="11" spans="1:131" s="208" customFormat="1" ht="26.25" customHeight="1" x14ac:dyDescent="0.2">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2"/>
      <c r="CI11" s="803"/>
      <c r="CJ11" s="803"/>
      <c r="CK11" s="803"/>
      <c r="CL11" s="804"/>
      <c r="CM11" s="802"/>
      <c r="CN11" s="803"/>
      <c r="CO11" s="803"/>
      <c r="CP11" s="803"/>
      <c r="CQ11" s="804"/>
      <c r="CR11" s="802"/>
      <c r="CS11" s="803"/>
      <c r="CT11" s="803"/>
      <c r="CU11" s="803"/>
      <c r="CV11" s="804"/>
      <c r="CW11" s="802"/>
      <c r="CX11" s="803"/>
      <c r="CY11" s="803"/>
      <c r="CZ11" s="803"/>
      <c r="DA11" s="804"/>
      <c r="DB11" s="802"/>
      <c r="DC11" s="803"/>
      <c r="DD11" s="803"/>
      <c r="DE11" s="803"/>
      <c r="DF11" s="804"/>
      <c r="DG11" s="802"/>
      <c r="DH11" s="803"/>
      <c r="DI11" s="803"/>
      <c r="DJ11" s="803"/>
      <c r="DK11" s="804"/>
      <c r="DL11" s="802"/>
      <c r="DM11" s="803"/>
      <c r="DN11" s="803"/>
      <c r="DO11" s="803"/>
      <c r="DP11" s="804"/>
      <c r="DQ11" s="802"/>
      <c r="DR11" s="803"/>
      <c r="DS11" s="803"/>
      <c r="DT11" s="803"/>
      <c r="DU11" s="804"/>
      <c r="DV11" s="805"/>
      <c r="DW11" s="806"/>
      <c r="DX11" s="806"/>
      <c r="DY11" s="806"/>
      <c r="DZ11" s="807"/>
      <c r="EA11" s="207"/>
    </row>
    <row r="12" spans="1:131" s="208" customFormat="1" ht="26.25" customHeight="1" x14ac:dyDescent="0.2">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2"/>
      <c r="CI12" s="803"/>
      <c r="CJ12" s="803"/>
      <c r="CK12" s="803"/>
      <c r="CL12" s="804"/>
      <c r="CM12" s="802"/>
      <c r="CN12" s="803"/>
      <c r="CO12" s="803"/>
      <c r="CP12" s="803"/>
      <c r="CQ12" s="804"/>
      <c r="CR12" s="802"/>
      <c r="CS12" s="803"/>
      <c r="CT12" s="803"/>
      <c r="CU12" s="803"/>
      <c r="CV12" s="804"/>
      <c r="CW12" s="802"/>
      <c r="CX12" s="803"/>
      <c r="CY12" s="803"/>
      <c r="CZ12" s="803"/>
      <c r="DA12" s="804"/>
      <c r="DB12" s="802"/>
      <c r="DC12" s="803"/>
      <c r="DD12" s="803"/>
      <c r="DE12" s="803"/>
      <c r="DF12" s="804"/>
      <c r="DG12" s="802"/>
      <c r="DH12" s="803"/>
      <c r="DI12" s="803"/>
      <c r="DJ12" s="803"/>
      <c r="DK12" s="804"/>
      <c r="DL12" s="802"/>
      <c r="DM12" s="803"/>
      <c r="DN12" s="803"/>
      <c r="DO12" s="803"/>
      <c r="DP12" s="804"/>
      <c r="DQ12" s="802"/>
      <c r="DR12" s="803"/>
      <c r="DS12" s="803"/>
      <c r="DT12" s="803"/>
      <c r="DU12" s="804"/>
      <c r="DV12" s="805"/>
      <c r="DW12" s="806"/>
      <c r="DX12" s="806"/>
      <c r="DY12" s="806"/>
      <c r="DZ12" s="807"/>
      <c r="EA12" s="207"/>
    </row>
    <row r="13" spans="1:131" s="208" customFormat="1" ht="26.25" customHeight="1" x14ac:dyDescent="0.2">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2"/>
      <c r="CI13" s="803"/>
      <c r="CJ13" s="803"/>
      <c r="CK13" s="803"/>
      <c r="CL13" s="804"/>
      <c r="CM13" s="802"/>
      <c r="CN13" s="803"/>
      <c r="CO13" s="803"/>
      <c r="CP13" s="803"/>
      <c r="CQ13" s="804"/>
      <c r="CR13" s="802"/>
      <c r="CS13" s="803"/>
      <c r="CT13" s="803"/>
      <c r="CU13" s="803"/>
      <c r="CV13" s="804"/>
      <c r="CW13" s="802"/>
      <c r="CX13" s="803"/>
      <c r="CY13" s="803"/>
      <c r="CZ13" s="803"/>
      <c r="DA13" s="804"/>
      <c r="DB13" s="802"/>
      <c r="DC13" s="803"/>
      <c r="DD13" s="803"/>
      <c r="DE13" s="803"/>
      <c r="DF13" s="804"/>
      <c r="DG13" s="802"/>
      <c r="DH13" s="803"/>
      <c r="DI13" s="803"/>
      <c r="DJ13" s="803"/>
      <c r="DK13" s="804"/>
      <c r="DL13" s="802"/>
      <c r="DM13" s="803"/>
      <c r="DN13" s="803"/>
      <c r="DO13" s="803"/>
      <c r="DP13" s="804"/>
      <c r="DQ13" s="802"/>
      <c r="DR13" s="803"/>
      <c r="DS13" s="803"/>
      <c r="DT13" s="803"/>
      <c r="DU13" s="804"/>
      <c r="DV13" s="805"/>
      <c r="DW13" s="806"/>
      <c r="DX13" s="806"/>
      <c r="DY13" s="806"/>
      <c r="DZ13" s="807"/>
      <c r="EA13" s="207"/>
    </row>
    <row r="14" spans="1:131" s="208" customFormat="1" ht="26.25" customHeight="1" x14ac:dyDescent="0.2">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2"/>
      <c r="CI14" s="803"/>
      <c r="CJ14" s="803"/>
      <c r="CK14" s="803"/>
      <c r="CL14" s="804"/>
      <c r="CM14" s="802"/>
      <c r="CN14" s="803"/>
      <c r="CO14" s="803"/>
      <c r="CP14" s="803"/>
      <c r="CQ14" s="804"/>
      <c r="CR14" s="802"/>
      <c r="CS14" s="803"/>
      <c r="CT14" s="803"/>
      <c r="CU14" s="803"/>
      <c r="CV14" s="804"/>
      <c r="CW14" s="802"/>
      <c r="CX14" s="803"/>
      <c r="CY14" s="803"/>
      <c r="CZ14" s="803"/>
      <c r="DA14" s="804"/>
      <c r="DB14" s="802"/>
      <c r="DC14" s="803"/>
      <c r="DD14" s="803"/>
      <c r="DE14" s="803"/>
      <c r="DF14" s="804"/>
      <c r="DG14" s="802"/>
      <c r="DH14" s="803"/>
      <c r="DI14" s="803"/>
      <c r="DJ14" s="803"/>
      <c r="DK14" s="804"/>
      <c r="DL14" s="802"/>
      <c r="DM14" s="803"/>
      <c r="DN14" s="803"/>
      <c r="DO14" s="803"/>
      <c r="DP14" s="804"/>
      <c r="DQ14" s="802"/>
      <c r="DR14" s="803"/>
      <c r="DS14" s="803"/>
      <c r="DT14" s="803"/>
      <c r="DU14" s="804"/>
      <c r="DV14" s="805"/>
      <c r="DW14" s="806"/>
      <c r="DX14" s="806"/>
      <c r="DY14" s="806"/>
      <c r="DZ14" s="807"/>
      <c r="EA14" s="207"/>
    </row>
    <row r="15" spans="1:131" s="208" customFormat="1" ht="26.25" customHeight="1" x14ac:dyDescent="0.2">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2"/>
      <c r="CI15" s="803"/>
      <c r="CJ15" s="803"/>
      <c r="CK15" s="803"/>
      <c r="CL15" s="804"/>
      <c r="CM15" s="802"/>
      <c r="CN15" s="803"/>
      <c r="CO15" s="803"/>
      <c r="CP15" s="803"/>
      <c r="CQ15" s="804"/>
      <c r="CR15" s="802"/>
      <c r="CS15" s="803"/>
      <c r="CT15" s="803"/>
      <c r="CU15" s="803"/>
      <c r="CV15" s="804"/>
      <c r="CW15" s="802"/>
      <c r="CX15" s="803"/>
      <c r="CY15" s="803"/>
      <c r="CZ15" s="803"/>
      <c r="DA15" s="804"/>
      <c r="DB15" s="802"/>
      <c r="DC15" s="803"/>
      <c r="DD15" s="803"/>
      <c r="DE15" s="803"/>
      <c r="DF15" s="804"/>
      <c r="DG15" s="802"/>
      <c r="DH15" s="803"/>
      <c r="DI15" s="803"/>
      <c r="DJ15" s="803"/>
      <c r="DK15" s="804"/>
      <c r="DL15" s="802"/>
      <c r="DM15" s="803"/>
      <c r="DN15" s="803"/>
      <c r="DO15" s="803"/>
      <c r="DP15" s="804"/>
      <c r="DQ15" s="802"/>
      <c r="DR15" s="803"/>
      <c r="DS15" s="803"/>
      <c r="DT15" s="803"/>
      <c r="DU15" s="804"/>
      <c r="DV15" s="805"/>
      <c r="DW15" s="806"/>
      <c r="DX15" s="806"/>
      <c r="DY15" s="806"/>
      <c r="DZ15" s="807"/>
      <c r="EA15" s="207"/>
    </row>
    <row r="16" spans="1:131" s="208" customFormat="1" ht="26.25" customHeight="1" x14ac:dyDescent="0.2">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2"/>
      <c r="CI16" s="803"/>
      <c r="CJ16" s="803"/>
      <c r="CK16" s="803"/>
      <c r="CL16" s="804"/>
      <c r="CM16" s="802"/>
      <c r="CN16" s="803"/>
      <c r="CO16" s="803"/>
      <c r="CP16" s="803"/>
      <c r="CQ16" s="804"/>
      <c r="CR16" s="802"/>
      <c r="CS16" s="803"/>
      <c r="CT16" s="803"/>
      <c r="CU16" s="803"/>
      <c r="CV16" s="804"/>
      <c r="CW16" s="802"/>
      <c r="CX16" s="803"/>
      <c r="CY16" s="803"/>
      <c r="CZ16" s="803"/>
      <c r="DA16" s="804"/>
      <c r="DB16" s="802"/>
      <c r="DC16" s="803"/>
      <c r="DD16" s="803"/>
      <c r="DE16" s="803"/>
      <c r="DF16" s="804"/>
      <c r="DG16" s="802"/>
      <c r="DH16" s="803"/>
      <c r="DI16" s="803"/>
      <c r="DJ16" s="803"/>
      <c r="DK16" s="804"/>
      <c r="DL16" s="802"/>
      <c r="DM16" s="803"/>
      <c r="DN16" s="803"/>
      <c r="DO16" s="803"/>
      <c r="DP16" s="804"/>
      <c r="DQ16" s="802"/>
      <c r="DR16" s="803"/>
      <c r="DS16" s="803"/>
      <c r="DT16" s="803"/>
      <c r="DU16" s="804"/>
      <c r="DV16" s="805"/>
      <c r="DW16" s="806"/>
      <c r="DX16" s="806"/>
      <c r="DY16" s="806"/>
      <c r="DZ16" s="807"/>
      <c r="EA16" s="207"/>
    </row>
    <row r="17" spans="1:131" s="208" customFormat="1" ht="26.25" customHeight="1" x14ac:dyDescent="0.2">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2"/>
      <c r="CI17" s="803"/>
      <c r="CJ17" s="803"/>
      <c r="CK17" s="803"/>
      <c r="CL17" s="804"/>
      <c r="CM17" s="802"/>
      <c r="CN17" s="803"/>
      <c r="CO17" s="803"/>
      <c r="CP17" s="803"/>
      <c r="CQ17" s="804"/>
      <c r="CR17" s="802"/>
      <c r="CS17" s="803"/>
      <c r="CT17" s="803"/>
      <c r="CU17" s="803"/>
      <c r="CV17" s="804"/>
      <c r="CW17" s="802"/>
      <c r="CX17" s="803"/>
      <c r="CY17" s="803"/>
      <c r="CZ17" s="803"/>
      <c r="DA17" s="804"/>
      <c r="DB17" s="802"/>
      <c r="DC17" s="803"/>
      <c r="DD17" s="803"/>
      <c r="DE17" s="803"/>
      <c r="DF17" s="804"/>
      <c r="DG17" s="802"/>
      <c r="DH17" s="803"/>
      <c r="DI17" s="803"/>
      <c r="DJ17" s="803"/>
      <c r="DK17" s="804"/>
      <c r="DL17" s="802"/>
      <c r="DM17" s="803"/>
      <c r="DN17" s="803"/>
      <c r="DO17" s="803"/>
      <c r="DP17" s="804"/>
      <c r="DQ17" s="802"/>
      <c r="DR17" s="803"/>
      <c r="DS17" s="803"/>
      <c r="DT17" s="803"/>
      <c r="DU17" s="804"/>
      <c r="DV17" s="805"/>
      <c r="DW17" s="806"/>
      <c r="DX17" s="806"/>
      <c r="DY17" s="806"/>
      <c r="DZ17" s="807"/>
      <c r="EA17" s="207"/>
    </row>
    <row r="18" spans="1:131" s="208" customFormat="1" ht="26.25" customHeight="1" x14ac:dyDescent="0.2">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2"/>
      <c r="CI18" s="803"/>
      <c r="CJ18" s="803"/>
      <c r="CK18" s="803"/>
      <c r="CL18" s="804"/>
      <c r="CM18" s="802"/>
      <c r="CN18" s="803"/>
      <c r="CO18" s="803"/>
      <c r="CP18" s="803"/>
      <c r="CQ18" s="804"/>
      <c r="CR18" s="802"/>
      <c r="CS18" s="803"/>
      <c r="CT18" s="803"/>
      <c r="CU18" s="803"/>
      <c r="CV18" s="804"/>
      <c r="CW18" s="802"/>
      <c r="CX18" s="803"/>
      <c r="CY18" s="803"/>
      <c r="CZ18" s="803"/>
      <c r="DA18" s="804"/>
      <c r="DB18" s="802"/>
      <c r="DC18" s="803"/>
      <c r="DD18" s="803"/>
      <c r="DE18" s="803"/>
      <c r="DF18" s="804"/>
      <c r="DG18" s="802"/>
      <c r="DH18" s="803"/>
      <c r="DI18" s="803"/>
      <c r="DJ18" s="803"/>
      <c r="DK18" s="804"/>
      <c r="DL18" s="802"/>
      <c r="DM18" s="803"/>
      <c r="DN18" s="803"/>
      <c r="DO18" s="803"/>
      <c r="DP18" s="804"/>
      <c r="DQ18" s="802"/>
      <c r="DR18" s="803"/>
      <c r="DS18" s="803"/>
      <c r="DT18" s="803"/>
      <c r="DU18" s="804"/>
      <c r="DV18" s="805"/>
      <c r="DW18" s="806"/>
      <c r="DX18" s="806"/>
      <c r="DY18" s="806"/>
      <c r="DZ18" s="807"/>
      <c r="EA18" s="207"/>
    </row>
    <row r="19" spans="1:131" s="208" customFormat="1" ht="26.25" customHeight="1" x14ac:dyDescent="0.2">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2"/>
      <c r="CI19" s="803"/>
      <c r="CJ19" s="803"/>
      <c r="CK19" s="803"/>
      <c r="CL19" s="804"/>
      <c r="CM19" s="802"/>
      <c r="CN19" s="803"/>
      <c r="CO19" s="803"/>
      <c r="CP19" s="803"/>
      <c r="CQ19" s="804"/>
      <c r="CR19" s="802"/>
      <c r="CS19" s="803"/>
      <c r="CT19" s="803"/>
      <c r="CU19" s="803"/>
      <c r="CV19" s="804"/>
      <c r="CW19" s="802"/>
      <c r="CX19" s="803"/>
      <c r="CY19" s="803"/>
      <c r="CZ19" s="803"/>
      <c r="DA19" s="804"/>
      <c r="DB19" s="802"/>
      <c r="DC19" s="803"/>
      <c r="DD19" s="803"/>
      <c r="DE19" s="803"/>
      <c r="DF19" s="804"/>
      <c r="DG19" s="802"/>
      <c r="DH19" s="803"/>
      <c r="DI19" s="803"/>
      <c r="DJ19" s="803"/>
      <c r="DK19" s="804"/>
      <c r="DL19" s="802"/>
      <c r="DM19" s="803"/>
      <c r="DN19" s="803"/>
      <c r="DO19" s="803"/>
      <c r="DP19" s="804"/>
      <c r="DQ19" s="802"/>
      <c r="DR19" s="803"/>
      <c r="DS19" s="803"/>
      <c r="DT19" s="803"/>
      <c r="DU19" s="804"/>
      <c r="DV19" s="805"/>
      <c r="DW19" s="806"/>
      <c r="DX19" s="806"/>
      <c r="DY19" s="806"/>
      <c r="DZ19" s="807"/>
      <c r="EA19" s="207"/>
    </row>
    <row r="20" spans="1:131" s="208" customFormat="1" ht="26.25" customHeight="1" x14ac:dyDescent="0.2">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2"/>
      <c r="CI20" s="803"/>
      <c r="CJ20" s="803"/>
      <c r="CK20" s="803"/>
      <c r="CL20" s="804"/>
      <c r="CM20" s="802"/>
      <c r="CN20" s="803"/>
      <c r="CO20" s="803"/>
      <c r="CP20" s="803"/>
      <c r="CQ20" s="804"/>
      <c r="CR20" s="802"/>
      <c r="CS20" s="803"/>
      <c r="CT20" s="803"/>
      <c r="CU20" s="803"/>
      <c r="CV20" s="804"/>
      <c r="CW20" s="802"/>
      <c r="CX20" s="803"/>
      <c r="CY20" s="803"/>
      <c r="CZ20" s="803"/>
      <c r="DA20" s="804"/>
      <c r="DB20" s="802"/>
      <c r="DC20" s="803"/>
      <c r="DD20" s="803"/>
      <c r="DE20" s="803"/>
      <c r="DF20" s="804"/>
      <c r="DG20" s="802"/>
      <c r="DH20" s="803"/>
      <c r="DI20" s="803"/>
      <c r="DJ20" s="803"/>
      <c r="DK20" s="804"/>
      <c r="DL20" s="802"/>
      <c r="DM20" s="803"/>
      <c r="DN20" s="803"/>
      <c r="DO20" s="803"/>
      <c r="DP20" s="804"/>
      <c r="DQ20" s="802"/>
      <c r="DR20" s="803"/>
      <c r="DS20" s="803"/>
      <c r="DT20" s="803"/>
      <c r="DU20" s="804"/>
      <c r="DV20" s="805"/>
      <c r="DW20" s="806"/>
      <c r="DX20" s="806"/>
      <c r="DY20" s="806"/>
      <c r="DZ20" s="807"/>
      <c r="EA20" s="207"/>
    </row>
    <row r="21" spans="1:131" s="208" customFormat="1" ht="26.25" customHeight="1" thickBot="1" x14ac:dyDescent="0.25">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2"/>
      <c r="CI21" s="803"/>
      <c r="CJ21" s="803"/>
      <c r="CK21" s="803"/>
      <c r="CL21" s="804"/>
      <c r="CM21" s="802"/>
      <c r="CN21" s="803"/>
      <c r="CO21" s="803"/>
      <c r="CP21" s="803"/>
      <c r="CQ21" s="804"/>
      <c r="CR21" s="802"/>
      <c r="CS21" s="803"/>
      <c r="CT21" s="803"/>
      <c r="CU21" s="803"/>
      <c r="CV21" s="804"/>
      <c r="CW21" s="802"/>
      <c r="CX21" s="803"/>
      <c r="CY21" s="803"/>
      <c r="CZ21" s="803"/>
      <c r="DA21" s="804"/>
      <c r="DB21" s="802"/>
      <c r="DC21" s="803"/>
      <c r="DD21" s="803"/>
      <c r="DE21" s="803"/>
      <c r="DF21" s="804"/>
      <c r="DG21" s="802"/>
      <c r="DH21" s="803"/>
      <c r="DI21" s="803"/>
      <c r="DJ21" s="803"/>
      <c r="DK21" s="804"/>
      <c r="DL21" s="802"/>
      <c r="DM21" s="803"/>
      <c r="DN21" s="803"/>
      <c r="DO21" s="803"/>
      <c r="DP21" s="804"/>
      <c r="DQ21" s="802"/>
      <c r="DR21" s="803"/>
      <c r="DS21" s="803"/>
      <c r="DT21" s="803"/>
      <c r="DU21" s="804"/>
      <c r="DV21" s="805"/>
      <c r="DW21" s="806"/>
      <c r="DX21" s="806"/>
      <c r="DY21" s="806"/>
      <c r="DZ21" s="807"/>
      <c r="EA21" s="207"/>
    </row>
    <row r="22" spans="1:131" s="208" customFormat="1" ht="26.25" customHeight="1" x14ac:dyDescent="0.2">
      <c r="A22" s="214">
        <v>16</v>
      </c>
      <c r="B22" s="775"/>
      <c r="C22" s="776"/>
      <c r="D22" s="776"/>
      <c r="E22" s="776"/>
      <c r="F22" s="776"/>
      <c r="G22" s="776"/>
      <c r="H22" s="776"/>
      <c r="I22" s="776"/>
      <c r="J22" s="776"/>
      <c r="K22" s="776"/>
      <c r="L22" s="776"/>
      <c r="M22" s="776"/>
      <c r="N22" s="776"/>
      <c r="O22" s="776"/>
      <c r="P22" s="777"/>
      <c r="Q22" s="808"/>
      <c r="R22" s="809"/>
      <c r="S22" s="809"/>
      <c r="T22" s="809"/>
      <c r="U22" s="809"/>
      <c r="V22" s="809"/>
      <c r="W22" s="809"/>
      <c r="X22" s="809"/>
      <c r="Y22" s="809"/>
      <c r="Z22" s="809"/>
      <c r="AA22" s="809"/>
      <c r="AB22" s="809"/>
      <c r="AC22" s="809"/>
      <c r="AD22" s="809"/>
      <c r="AE22" s="810"/>
      <c r="AF22" s="781"/>
      <c r="AG22" s="782"/>
      <c r="AH22" s="782"/>
      <c r="AI22" s="782"/>
      <c r="AJ22" s="783"/>
      <c r="AK22" s="823"/>
      <c r="AL22" s="824"/>
      <c r="AM22" s="824"/>
      <c r="AN22" s="824"/>
      <c r="AO22" s="824"/>
      <c r="AP22" s="824"/>
      <c r="AQ22" s="824"/>
      <c r="AR22" s="824"/>
      <c r="AS22" s="824"/>
      <c r="AT22" s="824"/>
      <c r="AU22" s="825"/>
      <c r="AV22" s="825"/>
      <c r="AW22" s="825"/>
      <c r="AX22" s="825"/>
      <c r="AY22" s="826"/>
      <c r="AZ22" s="827" t="s">
        <v>366</v>
      </c>
      <c r="BA22" s="827"/>
      <c r="BB22" s="827"/>
      <c r="BC22" s="827"/>
      <c r="BD22" s="828"/>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2"/>
      <c r="CI22" s="803"/>
      <c r="CJ22" s="803"/>
      <c r="CK22" s="803"/>
      <c r="CL22" s="804"/>
      <c r="CM22" s="802"/>
      <c r="CN22" s="803"/>
      <c r="CO22" s="803"/>
      <c r="CP22" s="803"/>
      <c r="CQ22" s="804"/>
      <c r="CR22" s="802"/>
      <c r="CS22" s="803"/>
      <c r="CT22" s="803"/>
      <c r="CU22" s="803"/>
      <c r="CV22" s="804"/>
      <c r="CW22" s="802"/>
      <c r="CX22" s="803"/>
      <c r="CY22" s="803"/>
      <c r="CZ22" s="803"/>
      <c r="DA22" s="804"/>
      <c r="DB22" s="802"/>
      <c r="DC22" s="803"/>
      <c r="DD22" s="803"/>
      <c r="DE22" s="803"/>
      <c r="DF22" s="804"/>
      <c r="DG22" s="802"/>
      <c r="DH22" s="803"/>
      <c r="DI22" s="803"/>
      <c r="DJ22" s="803"/>
      <c r="DK22" s="804"/>
      <c r="DL22" s="802"/>
      <c r="DM22" s="803"/>
      <c r="DN22" s="803"/>
      <c r="DO22" s="803"/>
      <c r="DP22" s="804"/>
      <c r="DQ22" s="802"/>
      <c r="DR22" s="803"/>
      <c r="DS22" s="803"/>
      <c r="DT22" s="803"/>
      <c r="DU22" s="804"/>
      <c r="DV22" s="805"/>
      <c r="DW22" s="806"/>
      <c r="DX22" s="806"/>
      <c r="DY22" s="806"/>
      <c r="DZ22" s="807"/>
      <c r="EA22" s="207"/>
    </row>
    <row r="23" spans="1:131" s="208" customFormat="1" ht="26.25" customHeight="1" thickBot="1" x14ac:dyDescent="0.25">
      <c r="A23" s="217" t="s">
        <v>367</v>
      </c>
      <c r="B23" s="811" t="s">
        <v>368</v>
      </c>
      <c r="C23" s="812"/>
      <c r="D23" s="812"/>
      <c r="E23" s="812"/>
      <c r="F23" s="812"/>
      <c r="G23" s="812"/>
      <c r="H23" s="812"/>
      <c r="I23" s="812"/>
      <c r="J23" s="812"/>
      <c r="K23" s="812"/>
      <c r="L23" s="812"/>
      <c r="M23" s="812"/>
      <c r="N23" s="812"/>
      <c r="O23" s="812"/>
      <c r="P23" s="813"/>
      <c r="Q23" s="814">
        <v>9310</v>
      </c>
      <c r="R23" s="815"/>
      <c r="S23" s="815"/>
      <c r="T23" s="815"/>
      <c r="U23" s="815"/>
      <c r="V23" s="815">
        <v>9098</v>
      </c>
      <c r="W23" s="815"/>
      <c r="X23" s="815"/>
      <c r="Y23" s="815"/>
      <c r="Z23" s="815"/>
      <c r="AA23" s="815">
        <v>212</v>
      </c>
      <c r="AB23" s="815"/>
      <c r="AC23" s="815"/>
      <c r="AD23" s="815"/>
      <c r="AE23" s="816"/>
      <c r="AF23" s="817">
        <v>203</v>
      </c>
      <c r="AG23" s="815"/>
      <c r="AH23" s="815"/>
      <c r="AI23" s="815"/>
      <c r="AJ23" s="818"/>
      <c r="AK23" s="819"/>
      <c r="AL23" s="820"/>
      <c r="AM23" s="820"/>
      <c r="AN23" s="820"/>
      <c r="AO23" s="820"/>
      <c r="AP23" s="815">
        <v>5213</v>
      </c>
      <c r="AQ23" s="815"/>
      <c r="AR23" s="815"/>
      <c r="AS23" s="815"/>
      <c r="AT23" s="815"/>
      <c r="AU23" s="821"/>
      <c r="AV23" s="821"/>
      <c r="AW23" s="821"/>
      <c r="AX23" s="821"/>
      <c r="AY23" s="822"/>
      <c r="AZ23" s="830" t="s">
        <v>111</v>
      </c>
      <c r="BA23" s="831"/>
      <c r="BB23" s="831"/>
      <c r="BC23" s="831"/>
      <c r="BD23" s="832"/>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2"/>
      <c r="CI23" s="803"/>
      <c r="CJ23" s="803"/>
      <c r="CK23" s="803"/>
      <c r="CL23" s="804"/>
      <c r="CM23" s="802"/>
      <c r="CN23" s="803"/>
      <c r="CO23" s="803"/>
      <c r="CP23" s="803"/>
      <c r="CQ23" s="804"/>
      <c r="CR23" s="802"/>
      <c r="CS23" s="803"/>
      <c r="CT23" s="803"/>
      <c r="CU23" s="803"/>
      <c r="CV23" s="804"/>
      <c r="CW23" s="802"/>
      <c r="CX23" s="803"/>
      <c r="CY23" s="803"/>
      <c r="CZ23" s="803"/>
      <c r="DA23" s="804"/>
      <c r="DB23" s="802"/>
      <c r="DC23" s="803"/>
      <c r="DD23" s="803"/>
      <c r="DE23" s="803"/>
      <c r="DF23" s="804"/>
      <c r="DG23" s="802"/>
      <c r="DH23" s="803"/>
      <c r="DI23" s="803"/>
      <c r="DJ23" s="803"/>
      <c r="DK23" s="804"/>
      <c r="DL23" s="802"/>
      <c r="DM23" s="803"/>
      <c r="DN23" s="803"/>
      <c r="DO23" s="803"/>
      <c r="DP23" s="804"/>
      <c r="DQ23" s="802"/>
      <c r="DR23" s="803"/>
      <c r="DS23" s="803"/>
      <c r="DT23" s="803"/>
      <c r="DU23" s="804"/>
      <c r="DV23" s="805"/>
      <c r="DW23" s="806"/>
      <c r="DX23" s="806"/>
      <c r="DY23" s="806"/>
      <c r="DZ23" s="807"/>
      <c r="EA23" s="207"/>
    </row>
    <row r="24" spans="1:131" s="208" customFormat="1" ht="26.25" customHeight="1" x14ac:dyDescent="0.2">
      <c r="A24" s="829" t="s">
        <v>369</v>
      </c>
      <c r="B24" s="829"/>
      <c r="C24" s="829"/>
      <c r="D24" s="829"/>
      <c r="E24" s="829"/>
      <c r="F24" s="829"/>
      <c r="G24" s="829"/>
      <c r="H24" s="829"/>
      <c r="I24" s="829"/>
      <c r="J24" s="829"/>
      <c r="K24" s="829"/>
      <c r="L24" s="829"/>
      <c r="M24" s="829"/>
      <c r="N24" s="829"/>
      <c r="O24" s="829"/>
      <c r="P24" s="829"/>
      <c r="Q24" s="829"/>
      <c r="R24" s="829"/>
      <c r="S24" s="829"/>
      <c r="T24" s="829"/>
      <c r="U24" s="829"/>
      <c r="V24" s="829"/>
      <c r="W24" s="829"/>
      <c r="X24" s="829"/>
      <c r="Y24" s="829"/>
      <c r="Z24" s="829"/>
      <c r="AA24" s="829"/>
      <c r="AB24" s="829"/>
      <c r="AC24" s="829"/>
      <c r="AD24" s="829"/>
      <c r="AE24" s="829"/>
      <c r="AF24" s="829"/>
      <c r="AG24" s="829"/>
      <c r="AH24" s="829"/>
      <c r="AI24" s="829"/>
      <c r="AJ24" s="829"/>
      <c r="AK24" s="829"/>
      <c r="AL24" s="829"/>
      <c r="AM24" s="829"/>
      <c r="AN24" s="829"/>
      <c r="AO24" s="829"/>
      <c r="AP24" s="829"/>
      <c r="AQ24" s="829"/>
      <c r="AR24" s="829"/>
      <c r="AS24" s="829"/>
      <c r="AT24" s="829"/>
      <c r="AU24" s="829"/>
      <c r="AV24" s="829"/>
      <c r="AW24" s="829"/>
      <c r="AX24" s="829"/>
      <c r="AY24" s="829"/>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2"/>
      <c r="CI24" s="803"/>
      <c r="CJ24" s="803"/>
      <c r="CK24" s="803"/>
      <c r="CL24" s="804"/>
      <c r="CM24" s="802"/>
      <c r="CN24" s="803"/>
      <c r="CO24" s="803"/>
      <c r="CP24" s="803"/>
      <c r="CQ24" s="804"/>
      <c r="CR24" s="802"/>
      <c r="CS24" s="803"/>
      <c r="CT24" s="803"/>
      <c r="CU24" s="803"/>
      <c r="CV24" s="804"/>
      <c r="CW24" s="802"/>
      <c r="CX24" s="803"/>
      <c r="CY24" s="803"/>
      <c r="CZ24" s="803"/>
      <c r="DA24" s="804"/>
      <c r="DB24" s="802"/>
      <c r="DC24" s="803"/>
      <c r="DD24" s="803"/>
      <c r="DE24" s="803"/>
      <c r="DF24" s="804"/>
      <c r="DG24" s="802"/>
      <c r="DH24" s="803"/>
      <c r="DI24" s="803"/>
      <c r="DJ24" s="803"/>
      <c r="DK24" s="804"/>
      <c r="DL24" s="802"/>
      <c r="DM24" s="803"/>
      <c r="DN24" s="803"/>
      <c r="DO24" s="803"/>
      <c r="DP24" s="804"/>
      <c r="DQ24" s="802"/>
      <c r="DR24" s="803"/>
      <c r="DS24" s="803"/>
      <c r="DT24" s="803"/>
      <c r="DU24" s="804"/>
      <c r="DV24" s="805"/>
      <c r="DW24" s="806"/>
      <c r="DX24" s="806"/>
      <c r="DY24" s="806"/>
      <c r="DZ24" s="807"/>
      <c r="EA24" s="207"/>
    </row>
    <row r="25" spans="1:131" s="200" customFormat="1" ht="26.25" customHeight="1" thickBot="1" x14ac:dyDescent="0.25">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2"/>
      <c r="CI25" s="803"/>
      <c r="CJ25" s="803"/>
      <c r="CK25" s="803"/>
      <c r="CL25" s="804"/>
      <c r="CM25" s="802"/>
      <c r="CN25" s="803"/>
      <c r="CO25" s="803"/>
      <c r="CP25" s="803"/>
      <c r="CQ25" s="804"/>
      <c r="CR25" s="802"/>
      <c r="CS25" s="803"/>
      <c r="CT25" s="803"/>
      <c r="CU25" s="803"/>
      <c r="CV25" s="804"/>
      <c r="CW25" s="802"/>
      <c r="CX25" s="803"/>
      <c r="CY25" s="803"/>
      <c r="CZ25" s="803"/>
      <c r="DA25" s="804"/>
      <c r="DB25" s="802"/>
      <c r="DC25" s="803"/>
      <c r="DD25" s="803"/>
      <c r="DE25" s="803"/>
      <c r="DF25" s="804"/>
      <c r="DG25" s="802"/>
      <c r="DH25" s="803"/>
      <c r="DI25" s="803"/>
      <c r="DJ25" s="803"/>
      <c r="DK25" s="804"/>
      <c r="DL25" s="802"/>
      <c r="DM25" s="803"/>
      <c r="DN25" s="803"/>
      <c r="DO25" s="803"/>
      <c r="DP25" s="804"/>
      <c r="DQ25" s="802"/>
      <c r="DR25" s="803"/>
      <c r="DS25" s="803"/>
      <c r="DT25" s="803"/>
      <c r="DU25" s="804"/>
      <c r="DV25" s="805"/>
      <c r="DW25" s="806"/>
      <c r="DX25" s="806"/>
      <c r="DY25" s="806"/>
      <c r="DZ25" s="807"/>
      <c r="EA25" s="199"/>
    </row>
    <row r="26" spans="1:131" s="200" customFormat="1" ht="26.25" customHeight="1" x14ac:dyDescent="0.2">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3" t="s">
        <v>374</v>
      </c>
      <c r="AG26" s="834"/>
      <c r="AH26" s="834"/>
      <c r="AI26" s="834"/>
      <c r="AJ26" s="835"/>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2"/>
      <c r="CI26" s="803"/>
      <c r="CJ26" s="803"/>
      <c r="CK26" s="803"/>
      <c r="CL26" s="804"/>
      <c r="CM26" s="802"/>
      <c r="CN26" s="803"/>
      <c r="CO26" s="803"/>
      <c r="CP26" s="803"/>
      <c r="CQ26" s="804"/>
      <c r="CR26" s="802"/>
      <c r="CS26" s="803"/>
      <c r="CT26" s="803"/>
      <c r="CU26" s="803"/>
      <c r="CV26" s="804"/>
      <c r="CW26" s="802"/>
      <c r="CX26" s="803"/>
      <c r="CY26" s="803"/>
      <c r="CZ26" s="803"/>
      <c r="DA26" s="804"/>
      <c r="DB26" s="802"/>
      <c r="DC26" s="803"/>
      <c r="DD26" s="803"/>
      <c r="DE26" s="803"/>
      <c r="DF26" s="804"/>
      <c r="DG26" s="802"/>
      <c r="DH26" s="803"/>
      <c r="DI26" s="803"/>
      <c r="DJ26" s="803"/>
      <c r="DK26" s="804"/>
      <c r="DL26" s="802"/>
      <c r="DM26" s="803"/>
      <c r="DN26" s="803"/>
      <c r="DO26" s="803"/>
      <c r="DP26" s="804"/>
      <c r="DQ26" s="802"/>
      <c r="DR26" s="803"/>
      <c r="DS26" s="803"/>
      <c r="DT26" s="803"/>
      <c r="DU26" s="804"/>
      <c r="DV26" s="805"/>
      <c r="DW26" s="806"/>
      <c r="DX26" s="806"/>
      <c r="DY26" s="806"/>
      <c r="DZ26" s="807"/>
      <c r="EA26" s="199"/>
    </row>
    <row r="27" spans="1:131" s="200" customFormat="1" ht="26.25" customHeight="1" thickBot="1" x14ac:dyDescent="0.25">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6"/>
      <c r="AG27" s="837"/>
      <c r="AH27" s="837"/>
      <c r="AI27" s="837"/>
      <c r="AJ27" s="838"/>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2"/>
      <c r="CI27" s="803"/>
      <c r="CJ27" s="803"/>
      <c r="CK27" s="803"/>
      <c r="CL27" s="804"/>
      <c r="CM27" s="802"/>
      <c r="CN27" s="803"/>
      <c r="CO27" s="803"/>
      <c r="CP27" s="803"/>
      <c r="CQ27" s="804"/>
      <c r="CR27" s="802"/>
      <c r="CS27" s="803"/>
      <c r="CT27" s="803"/>
      <c r="CU27" s="803"/>
      <c r="CV27" s="804"/>
      <c r="CW27" s="802"/>
      <c r="CX27" s="803"/>
      <c r="CY27" s="803"/>
      <c r="CZ27" s="803"/>
      <c r="DA27" s="804"/>
      <c r="DB27" s="802"/>
      <c r="DC27" s="803"/>
      <c r="DD27" s="803"/>
      <c r="DE27" s="803"/>
      <c r="DF27" s="804"/>
      <c r="DG27" s="802"/>
      <c r="DH27" s="803"/>
      <c r="DI27" s="803"/>
      <c r="DJ27" s="803"/>
      <c r="DK27" s="804"/>
      <c r="DL27" s="802"/>
      <c r="DM27" s="803"/>
      <c r="DN27" s="803"/>
      <c r="DO27" s="803"/>
      <c r="DP27" s="804"/>
      <c r="DQ27" s="802"/>
      <c r="DR27" s="803"/>
      <c r="DS27" s="803"/>
      <c r="DT27" s="803"/>
      <c r="DU27" s="804"/>
      <c r="DV27" s="805"/>
      <c r="DW27" s="806"/>
      <c r="DX27" s="806"/>
      <c r="DY27" s="806"/>
      <c r="DZ27" s="807"/>
      <c r="EA27" s="199"/>
    </row>
    <row r="28" spans="1:131" s="200" customFormat="1" ht="26.25" customHeight="1" thickTop="1" x14ac:dyDescent="0.2">
      <c r="A28" s="219">
        <v>1</v>
      </c>
      <c r="B28" s="751" t="s">
        <v>379</v>
      </c>
      <c r="C28" s="752"/>
      <c r="D28" s="752"/>
      <c r="E28" s="752"/>
      <c r="F28" s="752"/>
      <c r="G28" s="752"/>
      <c r="H28" s="752"/>
      <c r="I28" s="752"/>
      <c r="J28" s="752"/>
      <c r="K28" s="752"/>
      <c r="L28" s="752"/>
      <c r="M28" s="752"/>
      <c r="N28" s="752"/>
      <c r="O28" s="752"/>
      <c r="P28" s="753"/>
      <c r="Q28" s="843">
        <v>3141</v>
      </c>
      <c r="R28" s="844"/>
      <c r="S28" s="844"/>
      <c r="T28" s="844"/>
      <c r="U28" s="844"/>
      <c r="V28" s="844">
        <v>2896</v>
      </c>
      <c r="W28" s="844"/>
      <c r="X28" s="844"/>
      <c r="Y28" s="844"/>
      <c r="Z28" s="844"/>
      <c r="AA28" s="844">
        <v>245</v>
      </c>
      <c r="AB28" s="844"/>
      <c r="AC28" s="844"/>
      <c r="AD28" s="844"/>
      <c r="AE28" s="845"/>
      <c r="AF28" s="846">
        <v>245</v>
      </c>
      <c r="AG28" s="844"/>
      <c r="AH28" s="844"/>
      <c r="AI28" s="844"/>
      <c r="AJ28" s="847"/>
      <c r="AK28" s="848">
        <v>193</v>
      </c>
      <c r="AL28" s="839"/>
      <c r="AM28" s="839"/>
      <c r="AN28" s="839"/>
      <c r="AO28" s="839"/>
      <c r="AP28" s="839" t="s">
        <v>544</v>
      </c>
      <c r="AQ28" s="839"/>
      <c r="AR28" s="839"/>
      <c r="AS28" s="839"/>
      <c r="AT28" s="839"/>
      <c r="AU28" s="839">
        <v>193</v>
      </c>
      <c r="AV28" s="839"/>
      <c r="AW28" s="839"/>
      <c r="AX28" s="839"/>
      <c r="AY28" s="839"/>
      <c r="AZ28" s="840"/>
      <c r="BA28" s="840"/>
      <c r="BB28" s="840"/>
      <c r="BC28" s="840"/>
      <c r="BD28" s="840"/>
      <c r="BE28" s="841"/>
      <c r="BF28" s="841"/>
      <c r="BG28" s="841"/>
      <c r="BH28" s="841"/>
      <c r="BI28" s="842"/>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2"/>
      <c r="CI28" s="803"/>
      <c r="CJ28" s="803"/>
      <c r="CK28" s="803"/>
      <c r="CL28" s="804"/>
      <c r="CM28" s="802"/>
      <c r="CN28" s="803"/>
      <c r="CO28" s="803"/>
      <c r="CP28" s="803"/>
      <c r="CQ28" s="804"/>
      <c r="CR28" s="802"/>
      <c r="CS28" s="803"/>
      <c r="CT28" s="803"/>
      <c r="CU28" s="803"/>
      <c r="CV28" s="804"/>
      <c r="CW28" s="802"/>
      <c r="CX28" s="803"/>
      <c r="CY28" s="803"/>
      <c r="CZ28" s="803"/>
      <c r="DA28" s="804"/>
      <c r="DB28" s="802"/>
      <c r="DC28" s="803"/>
      <c r="DD28" s="803"/>
      <c r="DE28" s="803"/>
      <c r="DF28" s="804"/>
      <c r="DG28" s="802"/>
      <c r="DH28" s="803"/>
      <c r="DI28" s="803"/>
      <c r="DJ28" s="803"/>
      <c r="DK28" s="804"/>
      <c r="DL28" s="802"/>
      <c r="DM28" s="803"/>
      <c r="DN28" s="803"/>
      <c r="DO28" s="803"/>
      <c r="DP28" s="804"/>
      <c r="DQ28" s="802"/>
      <c r="DR28" s="803"/>
      <c r="DS28" s="803"/>
      <c r="DT28" s="803"/>
      <c r="DU28" s="804"/>
      <c r="DV28" s="805"/>
      <c r="DW28" s="806"/>
      <c r="DX28" s="806"/>
      <c r="DY28" s="806"/>
      <c r="DZ28" s="807"/>
      <c r="EA28" s="199"/>
    </row>
    <row r="29" spans="1:131" s="200" customFormat="1" ht="26.25" customHeight="1" x14ac:dyDescent="0.2">
      <c r="A29" s="219">
        <v>2</v>
      </c>
      <c r="B29" s="775" t="s">
        <v>380</v>
      </c>
      <c r="C29" s="776"/>
      <c r="D29" s="776"/>
      <c r="E29" s="776"/>
      <c r="F29" s="776"/>
      <c r="G29" s="776"/>
      <c r="H29" s="776"/>
      <c r="I29" s="776"/>
      <c r="J29" s="776"/>
      <c r="K29" s="776"/>
      <c r="L29" s="776"/>
      <c r="M29" s="776"/>
      <c r="N29" s="776"/>
      <c r="O29" s="776"/>
      <c r="P29" s="777"/>
      <c r="Q29" s="778">
        <v>4</v>
      </c>
      <c r="R29" s="779"/>
      <c r="S29" s="779"/>
      <c r="T29" s="779"/>
      <c r="U29" s="779"/>
      <c r="V29" s="779">
        <v>4</v>
      </c>
      <c r="W29" s="779"/>
      <c r="X29" s="779"/>
      <c r="Y29" s="779"/>
      <c r="Z29" s="779"/>
      <c r="AA29" s="779">
        <v>0</v>
      </c>
      <c r="AB29" s="779"/>
      <c r="AC29" s="779"/>
      <c r="AD29" s="779"/>
      <c r="AE29" s="780"/>
      <c r="AF29" s="781">
        <v>0</v>
      </c>
      <c r="AG29" s="782"/>
      <c r="AH29" s="782"/>
      <c r="AI29" s="782"/>
      <c r="AJ29" s="783"/>
      <c r="AK29" s="851">
        <v>4</v>
      </c>
      <c r="AL29" s="852"/>
      <c r="AM29" s="852"/>
      <c r="AN29" s="852"/>
      <c r="AO29" s="852"/>
      <c r="AP29" s="852" t="s">
        <v>544</v>
      </c>
      <c r="AQ29" s="852"/>
      <c r="AR29" s="852"/>
      <c r="AS29" s="852"/>
      <c r="AT29" s="852"/>
      <c r="AU29" s="852">
        <v>0</v>
      </c>
      <c r="AV29" s="852"/>
      <c r="AW29" s="852"/>
      <c r="AX29" s="852"/>
      <c r="AY29" s="852"/>
      <c r="AZ29" s="853"/>
      <c r="BA29" s="853"/>
      <c r="BB29" s="853"/>
      <c r="BC29" s="853"/>
      <c r="BD29" s="853"/>
      <c r="BE29" s="849"/>
      <c r="BF29" s="849"/>
      <c r="BG29" s="849"/>
      <c r="BH29" s="849"/>
      <c r="BI29" s="850"/>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2"/>
      <c r="CI29" s="803"/>
      <c r="CJ29" s="803"/>
      <c r="CK29" s="803"/>
      <c r="CL29" s="804"/>
      <c r="CM29" s="802"/>
      <c r="CN29" s="803"/>
      <c r="CO29" s="803"/>
      <c r="CP29" s="803"/>
      <c r="CQ29" s="804"/>
      <c r="CR29" s="802"/>
      <c r="CS29" s="803"/>
      <c r="CT29" s="803"/>
      <c r="CU29" s="803"/>
      <c r="CV29" s="804"/>
      <c r="CW29" s="802"/>
      <c r="CX29" s="803"/>
      <c r="CY29" s="803"/>
      <c r="CZ29" s="803"/>
      <c r="DA29" s="804"/>
      <c r="DB29" s="802"/>
      <c r="DC29" s="803"/>
      <c r="DD29" s="803"/>
      <c r="DE29" s="803"/>
      <c r="DF29" s="804"/>
      <c r="DG29" s="802"/>
      <c r="DH29" s="803"/>
      <c r="DI29" s="803"/>
      <c r="DJ29" s="803"/>
      <c r="DK29" s="804"/>
      <c r="DL29" s="802"/>
      <c r="DM29" s="803"/>
      <c r="DN29" s="803"/>
      <c r="DO29" s="803"/>
      <c r="DP29" s="804"/>
      <c r="DQ29" s="802"/>
      <c r="DR29" s="803"/>
      <c r="DS29" s="803"/>
      <c r="DT29" s="803"/>
      <c r="DU29" s="804"/>
      <c r="DV29" s="805"/>
      <c r="DW29" s="806"/>
      <c r="DX29" s="806"/>
      <c r="DY29" s="806"/>
      <c r="DZ29" s="807"/>
      <c r="EA29" s="199"/>
    </row>
    <row r="30" spans="1:131" s="200" customFormat="1" ht="26.25" customHeight="1" x14ac:dyDescent="0.2">
      <c r="A30" s="219">
        <v>3</v>
      </c>
      <c r="B30" s="775" t="s">
        <v>381</v>
      </c>
      <c r="C30" s="776"/>
      <c r="D30" s="776"/>
      <c r="E30" s="776"/>
      <c r="F30" s="776"/>
      <c r="G30" s="776"/>
      <c r="H30" s="776"/>
      <c r="I30" s="776"/>
      <c r="J30" s="776"/>
      <c r="K30" s="776"/>
      <c r="L30" s="776"/>
      <c r="M30" s="776"/>
      <c r="N30" s="776"/>
      <c r="O30" s="776"/>
      <c r="P30" s="777"/>
      <c r="Q30" s="778">
        <v>1561</v>
      </c>
      <c r="R30" s="779"/>
      <c r="S30" s="779"/>
      <c r="T30" s="779"/>
      <c r="U30" s="779"/>
      <c r="V30" s="779">
        <v>1487</v>
      </c>
      <c r="W30" s="779"/>
      <c r="X30" s="779"/>
      <c r="Y30" s="779"/>
      <c r="Z30" s="779"/>
      <c r="AA30" s="779">
        <v>74</v>
      </c>
      <c r="AB30" s="779"/>
      <c r="AC30" s="779"/>
      <c r="AD30" s="779"/>
      <c r="AE30" s="780"/>
      <c r="AF30" s="781">
        <v>74</v>
      </c>
      <c r="AG30" s="782"/>
      <c r="AH30" s="782"/>
      <c r="AI30" s="782"/>
      <c r="AJ30" s="783"/>
      <c r="AK30" s="851">
        <v>226</v>
      </c>
      <c r="AL30" s="852"/>
      <c r="AM30" s="852"/>
      <c r="AN30" s="852"/>
      <c r="AO30" s="852"/>
      <c r="AP30" s="852" t="s">
        <v>544</v>
      </c>
      <c r="AQ30" s="852"/>
      <c r="AR30" s="852"/>
      <c r="AS30" s="852"/>
      <c r="AT30" s="852"/>
      <c r="AU30" s="852">
        <v>215</v>
      </c>
      <c r="AV30" s="852"/>
      <c r="AW30" s="852"/>
      <c r="AX30" s="852"/>
      <c r="AY30" s="852"/>
      <c r="AZ30" s="853"/>
      <c r="BA30" s="853"/>
      <c r="BB30" s="853"/>
      <c r="BC30" s="853"/>
      <c r="BD30" s="853"/>
      <c r="BE30" s="849"/>
      <c r="BF30" s="849"/>
      <c r="BG30" s="849"/>
      <c r="BH30" s="849"/>
      <c r="BI30" s="850"/>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2"/>
      <c r="CI30" s="803"/>
      <c r="CJ30" s="803"/>
      <c r="CK30" s="803"/>
      <c r="CL30" s="804"/>
      <c r="CM30" s="802"/>
      <c r="CN30" s="803"/>
      <c r="CO30" s="803"/>
      <c r="CP30" s="803"/>
      <c r="CQ30" s="804"/>
      <c r="CR30" s="802"/>
      <c r="CS30" s="803"/>
      <c r="CT30" s="803"/>
      <c r="CU30" s="803"/>
      <c r="CV30" s="804"/>
      <c r="CW30" s="802"/>
      <c r="CX30" s="803"/>
      <c r="CY30" s="803"/>
      <c r="CZ30" s="803"/>
      <c r="DA30" s="804"/>
      <c r="DB30" s="802"/>
      <c r="DC30" s="803"/>
      <c r="DD30" s="803"/>
      <c r="DE30" s="803"/>
      <c r="DF30" s="804"/>
      <c r="DG30" s="802"/>
      <c r="DH30" s="803"/>
      <c r="DI30" s="803"/>
      <c r="DJ30" s="803"/>
      <c r="DK30" s="804"/>
      <c r="DL30" s="802"/>
      <c r="DM30" s="803"/>
      <c r="DN30" s="803"/>
      <c r="DO30" s="803"/>
      <c r="DP30" s="804"/>
      <c r="DQ30" s="802"/>
      <c r="DR30" s="803"/>
      <c r="DS30" s="803"/>
      <c r="DT30" s="803"/>
      <c r="DU30" s="804"/>
      <c r="DV30" s="805"/>
      <c r="DW30" s="806"/>
      <c r="DX30" s="806"/>
      <c r="DY30" s="806"/>
      <c r="DZ30" s="807"/>
      <c r="EA30" s="199"/>
    </row>
    <row r="31" spans="1:131" s="200" customFormat="1" ht="26.25" customHeight="1" x14ac:dyDescent="0.2">
      <c r="A31" s="219">
        <v>4</v>
      </c>
      <c r="B31" s="775" t="s">
        <v>382</v>
      </c>
      <c r="C31" s="776"/>
      <c r="D31" s="776"/>
      <c r="E31" s="776"/>
      <c r="F31" s="776"/>
      <c r="G31" s="776"/>
      <c r="H31" s="776"/>
      <c r="I31" s="776"/>
      <c r="J31" s="776"/>
      <c r="K31" s="776"/>
      <c r="L31" s="776"/>
      <c r="M31" s="776"/>
      <c r="N31" s="776"/>
      <c r="O31" s="776"/>
      <c r="P31" s="777"/>
      <c r="Q31" s="778">
        <v>164</v>
      </c>
      <c r="R31" s="779"/>
      <c r="S31" s="779"/>
      <c r="T31" s="779"/>
      <c r="U31" s="779"/>
      <c r="V31" s="779">
        <v>164</v>
      </c>
      <c r="W31" s="779"/>
      <c r="X31" s="779"/>
      <c r="Y31" s="779"/>
      <c r="Z31" s="779"/>
      <c r="AA31" s="779">
        <v>0</v>
      </c>
      <c r="AB31" s="779"/>
      <c r="AC31" s="779"/>
      <c r="AD31" s="779"/>
      <c r="AE31" s="780"/>
      <c r="AF31" s="781">
        <v>0</v>
      </c>
      <c r="AG31" s="782"/>
      <c r="AH31" s="782"/>
      <c r="AI31" s="782"/>
      <c r="AJ31" s="783"/>
      <c r="AK31" s="851">
        <v>60</v>
      </c>
      <c r="AL31" s="852"/>
      <c r="AM31" s="852"/>
      <c r="AN31" s="852"/>
      <c r="AO31" s="852"/>
      <c r="AP31" s="852" t="s">
        <v>544</v>
      </c>
      <c r="AQ31" s="852"/>
      <c r="AR31" s="852"/>
      <c r="AS31" s="852"/>
      <c r="AT31" s="852"/>
      <c r="AU31" s="852">
        <v>60</v>
      </c>
      <c r="AV31" s="852"/>
      <c r="AW31" s="852"/>
      <c r="AX31" s="852"/>
      <c r="AY31" s="852"/>
      <c r="AZ31" s="853"/>
      <c r="BA31" s="853"/>
      <c r="BB31" s="853"/>
      <c r="BC31" s="853"/>
      <c r="BD31" s="853"/>
      <c r="BE31" s="849"/>
      <c r="BF31" s="849"/>
      <c r="BG31" s="849"/>
      <c r="BH31" s="849"/>
      <c r="BI31" s="850"/>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2"/>
      <c r="CI31" s="803"/>
      <c r="CJ31" s="803"/>
      <c r="CK31" s="803"/>
      <c r="CL31" s="804"/>
      <c r="CM31" s="802"/>
      <c r="CN31" s="803"/>
      <c r="CO31" s="803"/>
      <c r="CP31" s="803"/>
      <c r="CQ31" s="804"/>
      <c r="CR31" s="802"/>
      <c r="CS31" s="803"/>
      <c r="CT31" s="803"/>
      <c r="CU31" s="803"/>
      <c r="CV31" s="804"/>
      <c r="CW31" s="802"/>
      <c r="CX31" s="803"/>
      <c r="CY31" s="803"/>
      <c r="CZ31" s="803"/>
      <c r="DA31" s="804"/>
      <c r="DB31" s="802"/>
      <c r="DC31" s="803"/>
      <c r="DD31" s="803"/>
      <c r="DE31" s="803"/>
      <c r="DF31" s="804"/>
      <c r="DG31" s="802"/>
      <c r="DH31" s="803"/>
      <c r="DI31" s="803"/>
      <c r="DJ31" s="803"/>
      <c r="DK31" s="804"/>
      <c r="DL31" s="802"/>
      <c r="DM31" s="803"/>
      <c r="DN31" s="803"/>
      <c r="DO31" s="803"/>
      <c r="DP31" s="804"/>
      <c r="DQ31" s="802"/>
      <c r="DR31" s="803"/>
      <c r="DS31" s="803"/>
      <c r="DT31" s="803"/>
      <c r="DU31" s="804"/>
      <c r="DV31" s="805"/>
      <c r="DW31" s="806"/>
      <c r="DX31" s="806"/>
      <c r="DY31" s="806"/>
      <c r="DZ31" s="807"/>
      <c r="EA31" s="199"/>
    </row>
    <row r="32" spans="1:131" s="200" customFormat="1" ht="26.25" customHeight="1" x14ac:dyDescent="0.2">
      <c r="A32" s="219">
        <v>5</v>
      </c>
      <c r="B32" s="775" t="s">
        <v>383</v>
      </c>
      <c r="C32" s="776"/>
      <c r="D32" s="776"/>
      <c r="E32" s="776"/>
      <c r="F32" s="776"/>
      <c r="G32" s="776"/>
      <c r="H32" s="776"/>
      <c r="I32" s="776"/>
      <c r="J32" s="776"/>
      <c r="K32" s="776"/>
      <c r="L32" s="776"/>
      <c r="M32" s="776"/>
      <c r="N32" s="776"/>
      <c r="O32" s="776"/>
      <c r="P32" s="777"/>
      <c r="Q32" s="778">
        <v>343</v>
      </c>
      <c r="R32" s="779"/>
      <c r="S32" s="779"/>
      <c r="T32" s="779"/>
      <c r="U32" s="779"/>
      <c r="V32" s="779">
        <v>254</v>
      </c>
      <c r="W32" s="779"/>
      <c r="X32" s="779"/>
      <c r="Y32" s="779"/>
      <c r="Z32" s="779"/>
      <c r="AA32" s="779">
        <v>89</v>
      </c>
      <c r="AB32" s="779"/>
      <c r="AC32" s="779"/>
      <c r="AD32" s="779"/>
      <c r="AE32" s="780"/>
      <c r="AF32" s="781">
        <v>552</v>
      </c>
      <c r="AG32" s="782"/>
      <c r="AH32" s="782"/>
      <c r="AI32" s="782"/>
      <c r="AJ32" s="783"/>
      <c r="AK32" s="851">
        <v>3</v>
      </c>
      <c r="AL32" s="852"/>
      <c r="AM32" s="852"/>
      <c r="AN32" s="852"/>
      <c r="AO32" s="852"/>
      <c r="AP32" s="852">
        <v>350</v>
      </c>
      <c r="AQ32" s="852"/>
      <c r="AR32" s="852"/>
      <c r="AS32" s="852"/>
      <c r="AT32" s="852"/>
      <c r="AU32" s="852">
        <v>1</v>
      </c>
      <c r="AV32" s="852"/>
      <c r="AW32" s="852"/>
      <c r="AX32" s="852"/>
      <c r="AY32" s="852"/>
      <c r="AZ32" s="853" t="s">
        <v>544</v>
      </c>
      <c r="BA32" s="853"/>
      <c r="BB32" s="853"/>
      <c r="BC32" s="853"/>
      <c r="BD32" s="853"/>
      <c r="BE32" s="849" t="s">
        <v>384</v>
      </c>
      <c r="BF32" s="849"/>
      <c r="BG32" s="849"/>
      <c r="BH32" s="849"/>
      <c r="BI32" s="850"/>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2"/>
      <c r="CI32" s="803"/>
      <c r="CJ32" s="803"/>
      <c r="CK32" s="803"/>
      <c r="CL32" s="804"/>
      <c r="CM32" s="802"/>
      <c r="CN32" s="803"/>
      <c r="CO32" s="803"/>
      <c r="CP32" s="803"/>
      <c r="CQ32" s="804"/>
      <c r="CR32" s="802"/>
      <c r="CS32" s="803"/>
      <c r="CT32" s="803"/>
      <c r="CU32" s="803"/>
      <c r="CV32" s="804"/>
      <c r="CW32" s="802"/>
      <c r="CX32" s="803"/>
      <c r="CY32" s="803"/>
      <c r="CZ32" s="803"/>
      <c r="DA32" s="804"/>
      <c r="DB32" s="802"/>
      <c r="DC32" s="803"/>
      <c r="DD32" s="803"/>
      <c r="DE32" s="803"/>
      <c r="DF32" s="804"/>
      <c r="DG32" s="802"/>
      <c r="DH32" s="803"/>
      <c r="DI32" s="803"/>
      <c r="DJ32" s="803"/>
      <c r="DK32" s="804"/>
      <c r="DL32" s="802"/>
      <c r="DM32" s="803"/>
      <c r="DN32" s="803"/>
      <c r="DO32" s="803"/>
      <c r="DP32" s="804"/>
      <c r="DQ32" s="802"/>
      <c r="DR32" s="803"/>
      <c r="DS32" s="803"/>
      <c r="DT32" s="803"/>
      <c r="DU32" s="804"/>
      <c r="DV32" s="805"/>
      <c r="DW32" s="806"/>
      <c r="DX32" s="806"/>
      <c r="DY32" s="806"/>
      <c r="DZ32" s="807"/>
      <c r="EA32" s="199"/>
    </row>
    <row r="33" spans="1:131" s="200" customFormat="1" ht="26.25" customHeight="1" x14ac:dyDescent="0.2">
      <c r="A33" s="219">
        <v>6</v>
      </c>
      <c r="B33" s="775" t="s">
        <v>385</v>
      </c>
      <c r="C33" s="776"/>
      <c r="D33" s="776"/>
      <c r="E33" s="776"/>
      <c r="F33" s="776"/>
      <c r="G33" s="776"/>
      <c r="H33" s="776"/>
      <c r="I33" s="776"/>
      <c r="J33" s="776"/>
      <c r="K33" s="776"/>
      <c r="L33" s="776"/>
      <c r="M33" s="776"/>
      <c r="N33" s="776"/>
      <c r="O33" s="776"/>
      <c r="P33" s="777"/>
      <c r="Q33" s="778">
        <v>14</v>
      </c>
      <c r="R33" s="779"/>
      <c r="S33" s="779"/>
      <c r="T33" s="779"/>
      <c r="U33" s="779"/>
      <c r="V33" s="779">
        <v>11</v>
      </c>
      <c r="W33" s="779"/>
      <c r="X33" s="779"/>
      <c r="Y33" s="779"/>
      <c r="Z33" s="779"/>
      <c r="AA33" s="779">
        <v>3</v>
      </c>
      <c r="AB33" s="779"/>
      <c r="AC33" s="779"/>
      <c r="AD33" s="779"/>
      <c r="AE33" s="780"/>
      <c r="AF33" s="781">
        <v>3</v>
      </c>
      <c r="AG33" s="782"/>
      <c r="AH33" s="782"/>
      <c r="AI33" s="782"/>
      <c r="AJ33" s="783"/>
      <c r="AK33" s="851">
        <v>7</v>
      </c>
      <c r="AL33" s="852"/>
      <c r="AM33" s="852"/>
      <c r="AN33" s="852"/>
      <c r="AO33" s="852"/>
      <c r="AP33" s="852">
        <v>10</v>
      </c>
      <c r="AQ33" s="852"/>
      <c r="AR33" s="852"/>
      <c r="AS33" s="852"/>
      <c r="AT33" s="852"/>
      <c r="AU33" s="852">
        <v>7</v>
      </c>
      <c r="AV33" s="852"/>
      <c r="AW33" s="852"/>
      <c r="AX33" s="852"/>
      <c r="AY33" s="852"/>
      <c r="AZ33" s="853" t="s">
        <v>545</v>
      </c>
      <c r="BA33" s="853"/>
      <c r="BB33" s="853"/>
      <c r="BC33" s="853"/>
      <c r="BD33" s="853"/>
      <c r="BE33" s="849" t="s">
        <v>386</v>
      </c>
      <c r="BF33" s="849"/>
      <c r="BG33" s="849"/>
      <c r="BH33" s="849"/>
      <c r="BI33" s="850"/>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2"/>
      <c r="CI33" s="803"/>
      <c r="CJ33" s="803"/>
      <c r="CK33" s="803"/>
      <c r="CL33" s="804"/>
      <c r="CM33" s="802"/>
      <c r="CN33" s="803"/>
      <c r="CO33" s="803"/>
      <c r="CP33" s="803"/>
      <c r="CQ33" s="804"/>
      <c r="CR33" s="802"/>
      <c r="CS33" s="803"/>
      <c r="CT33" s="803"/>
      <c r="CU33" s="803"/>
      <c r="CV33" s="804"/>
      <c r="CW33" s="802"/>
      <c r="CX33" s="803"/>
      <c r="CY33" s="803"/>
      <c r="CZ33" s="803"/>
      <c r="DA33" s="804"/>
      <c r="DB33" s="802"/>
      <c r="DC33" s="803"/>
      <c r="DD33" s="803"/>
      <c r="DE33" s="803"/>
      <c r="DF33" s="804"/>
      <c r="DG33" s="802"/>
      <c r="DH33" s="803"/>
      <c r="DI33" s="803"/>
      <c r="DJ33" s="803"/>
      <c r="DK33" s="804"/>
      <c r="DL33" s="802"/>
      <c r="DM33" s="803"/>
      <c r="DN33" s="803"/>
      <c r="DO33" s="803"/>
      <c r="DP33" s="804"/>
      <c r="DQ33" s="802"/>
      <c r="DR33" s="803"/>
      <c r="DS33" s="803"/>
      <c r="DT33" s="803"/>
      <c r="DU33" s="804"/>
      <c r="DV33" s="805"/>
      <c r="DW33" s="806"/>
      <c r="DX33" s="806"/>
      <c r="DY33" s="806"/>
      <c r="DZ33" s="807"/>
      <c r="EA33" s="199"/>
    </row>
    <row r="34" spans="1:131" s="200" customFormat="1" ht="26.25" customHeight="1" x14ac:dyDescent="0.2">
      <c r="A34" s="219">
        <v>7</v>
      </c>
      <c r="B34" s="775" t="s">
        <v>387</v>
      </c>
      <c r="C34" s="776"/>
      <c r="D34" s="776"/>
      <c r="E34" s="776"/>
      <c r="F34" s="776"/>
      <c r="G34" s="776"/>
      <c r="H34" s="776"/>
      <c r="I34" s="776"/>
      <c r="J34" s="776"/>
      <c r="K34" s="776"/>
      <c r="L34" s="776"/>
      <c r="M34" s="776"/>
      <c r="N34" s="776"/>
      <c r="O34" s="776"/>
      <c r="P34" s="777"/>
      <c r="Q34" s="778">
        <v>40</v>
      </c>
      <c r="R34" s="779"/>
      <c r="S34" s="779"/>
      <c r="T34" s="779"/>
      <c r="U34" s="779"/>
      <c r="V34" s="779">
        <v>36</v>
      </c>
      <c r="W34" s="779"/>
      <c r="X34" s="779"/>
      <c r="Y34" s="779"/>
      <c r="Z34" s="779"/>
      <c r="AA34" s="779">
        <v>4</v>
      </c>
      <c r="AB34" s="779"/>
      <c r="AC34" s="779"/>
      <c r="AD34" s="779"/>
      <c r="AE34" s="780"/>
      <c r="AF34" s="781">
        <v>4</v>
      </c>
      <c r="AG34" s="782"/>
      <c r="AH34" s="782"/>
      <c r="AI34" s="782"/>
      <c r="AJ34" s="783"/>
      <c r="AK34" s="851">
        <v>29</v>
      </c>
      <c r="AL34" s="852"/>
      <c r="AM34" s="852"/>
      <c r="AN34" s="852"/>
      <c r="AO34" s="852"/>
      <c r="AP34" s="852">
        <v>42</v>
      </c>
      <c r="AQ34" s="852"/>
      <c r="AR34" s="852"/>
      <c r="AS34" s="852"/>
      <c r="AT34" s="852"/>
      <c r="AU34" s="852">
        <v>29</v>
      </c>
      <c r="AV34" s="852"/>
      <c r="AW34" s="852"/>
      <c r="AX34" s="852"/>
      <c r="AY34" s="852"/>
      <c r="AZ34" s="853" t="s">
        <v>544</v>
      </c>
      <c r="BA34" s="853"/>
      <c r="BB34" s="853"/>
      <c r="BC34" s="853"/>
      <c r="BD34" s="853"/>
      <c r="BE34" s="849" t="s">
        <v>386</v>
      </c>
      <c r="BF34" s="849"/>
      <c r="BG34" s="849"/>
      <c r="BH34" s="849"/>
      <c r="BI34" s="850"/>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2"/>
      <c r="CI34" s="803"/>
      <c r="CJ34" s="803"/>
      <c r="CK34" s="803"/>
      <c r="CL34" s="804"/>
      <c r="CM34" s="802"/>
      <c r="CN34" s="803"/>
      <c r="CO34" s="803"/>
      <c r="CP34" s="803"/>
      <c r="CQ34" s="804"/>
      <c r="CR34" s="802"/>
      <c r="CS34" s="803"/>
      <c r="CT34" s="803"/>
      <c r="CU34" s="803"/>
      <c r="CV34" s="804"/>
      <c r="CW34" s="802"/>
      <c r="CX34" s="803"/>
      <c r="CY34" s="803"/>
      <c r="CZ34" s="803"/>
      <c r="DA34" s="804"/>
      <c r="DB34" s="802"/>
      <c r="DC34" s="803"/>
      <c r="DD34" s="803"/>
      <c r="DE34" s="803"/>
      <c r="DF34" s="804"/>
      <c r="DG34" s="802"/>
      <c r="DH34" s="803"/>
      <c r="DI34" s="803"/>
      <c r="DJ34" s="803"/>
      <c r="DK34" s="804"/>
      <c r="DL34" s="802"/>
      <c r="DM34" s="803"/>
      <c r="DN34" s="803"/>
      <c r="DO34" s="803"/>
      <c r="DP34" s="804"/>
      <c r="DQ34" s="802"/>
      <c r="DR34" s="803"/>
      <c r="DS34" s="803"/>
      <c r="DT34" s="803"/>
      <c r="DU34" s="804"/>
      <c r="DV34" s="805"/>
      <c r="DW34" s="806"/>
      <c r="DX34" s="806"/>
      <c r="DY34" s="806"/>
      <c r="DZ34" s="807"/>
      <c r="EA34" s="199"/>
    </row>
    <row r="35" spans="1:131" s="200" customFormat="1" ht="26.25" customHeight="1" x14ac:dyDescent="0.2">
      <c r="A35" s="219">
        <v>8</v>
      </c>
      <c r="B35" s="775" t="s">
        <v>388</v>
      </c>
      <c r="C35" s="776"/>
      <c r="D35" s="776"/>
      <c r="E35" s="776"/>
      <c r="F35" s="776"/>
      <c r="G35" s="776"/>
      <c r="H35" s="776"/>
      <c r="I35" s="776"/>
      <c r="J35" s="776"/>
      <c r="K35" s="776"/>
      <c r="L35" s="776"/>
      <c r="M35" s="776"/>
      <c r="N35" s="776"/>
      <c r="O35" s="776"/>
      <c r="P35" s="777"/>
      <c r="Q35" s="778">
        <v>131</v>
      </c>
      <c r="R35" s="779"/>
      <c r="S35" s="779"/>
      <c r="T35" s="779"/>
      <c r="U35" s="779"/>
      <c r="V35" s="779">
        <v>126</v>
      </c>
      <c r="W35" s="779"/>
      <c r="X35" s="779"/>
      <c r="Y35" s="779"/>
      <c r="Z35" s="779"/>
      <c r="AA35" s="779">
        <v>5</v>
      </c>
      <c r="AB35" s="779"/>
      <c r="AC35" s="779"/>
      <c r="AD35" s="779"/>
      <c r="AE35" s="780"/>
      <c r="AF35" s="781">
        <v>6</v>
      </c>
      <c r="AG35" s="782"/>
      <c r="AH35" s="782"/>
      <c r="AI35" s="782"/>
      <c r="AJ35" s="783"/>
      <c r="AK35" s="851">
        <v>81</v>
      </c>
      <c r="AL35" s="852"/>
      <c r="AM35" s="852"/>
      <c r="AN35" s="852"/>
      <c r="AO35" s="852"/>
      <c r="AP35" s="852">
        <v>830</v>
      </c>
      <c r="AQ35" s="852"/>
      <c r="AR35" s="852"/>
      <c r="AS35" s="852"/>
      <c r="AT35" s="852"/>
      <c r="AU35" s="852">
        <v>81</v>
      </c>
      <c r="AV35" s="852"/>
      <c r="AW35" s="852"/>
      <c r="AX35" s="852"/>
      <c r="AY35" s="852"/>
      <c r="AZ35" s="853" t="s">
        <v>544</v>
      </c>
      <c r="BA35" s="853"/>
      <c r="BB35" s="853"/>
      <c r="BC35" s="853"/>
      <c r="BD35" s="853"/>
      <c r="BE35" s="849" t="s">
        <v>386</v>
      </c>
      <c r="BF35" s="849"/>
      <c r="BG35" s="849"/>
      <c r="BH35" s="849"/>
      <c r="BI35" s="850"/>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2"/>
      <c r="CI35" s="803"/>
      <c r="CJ35" s="803"/>
      <c r="CK35" s="803"/>
      <c r="CL35" s="804"/>
      <c r="CM35" s="802"/>
      <c r="CN35" s="803"/>
      <c r="CO35" s="803"/>
      <c r="CP35" s="803"/>
      <c r="CQ35" s="804"/>
      <c r="CR35" s="802"/>
      <c r="CS35" s="803"/>
      <c r="CT35" s="803"/>
      <c r="CU35" s="803"/>
      <c r="CV35" s="804"/>
      <c r="CW35" s="802"/>
      <c r="CX35" s="803"/>
      <c r="CY35" s="803"/>
      <c r="CZ35" s="803"/>
      <c r="DA35" s="804"/>
      <c r="DB35" s="802"/>
      <c r="DC35" s="803"/>
      <c r="DD35" s="803"/>
      <c r="DE35" s="803"/>
      <c r="DF35" s="804"/>
      <c r="DG35" s="802"/>
      <c r="DH35" s="803"/>
      <c r="DI35" s="803"/>
      <c r="DJ35" s="803"/>
      <c r="DK35" s="804"/>
      <c r="DL35" s="802"/>
      <c r="DM35" s="803"/>
      <c r="DN35" s="803"/>
      <c r="DO35" s="803"/>
      <c r="DP35" s="804"/>
      <c r="DQ35" s="802"/>
      <c r="DR35" s="803"/>
      <c r="DS35" s="803"/>
      <c r="DT35" s="803"/>
      <c r="DU35" s="804"/>
      <c r="DV35" s="805"/>
      <c r="DW35" s="806"/>
      <c r="DX35" s="806"/>
      <c r="DY35" s="806"/>
      <c r="DZ35" s="807"/>
      <c r="EA35" s="199"/>
    </row>
    <row r="36" spans="1:131" s="200" customFormat="1" ht="26.25" customHeight="1" x14ac:dyDescent="0.2">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1"/>
      <c r="AL36" s="852"/>
      <c r="AM36" s="852"/>
      <c r="AN36" s="852"/>
      <c r="AO36" s="852"/>
      <c r="AP36" s="852"/>
      <c r="AQ36" s="852"/>
      <c r="AR36" s="852"/>
      <c r="AS36" s="852"/>
      <c r="AT36" s="852"/>
      <c r="AU36" s="852"/>
      <c r="AV36" s="852"/>
      <c r="AW36" s="852"/>
      <c r="AX36" s="852"/>
      <c r="AY36" s="852"/>
      <c r="AZ36" s="853"/>
      <c r="BA36" s="853"/>
      <c r="BB36" s="853"/>
      <c r="BC36" s="853"/>
      <c r="BD36" s="853"/>
      <c r="BE36" s="849"/>
      <c r="BF36" s="849"/>
      <c r="BG36" s="849"/>
      <c r="BH36" s="849"/>
      <c r="BI36" s="850"/>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2"/>
      <c r="CI36" s="803"/>
      <c r="CJ36" s="803"/>
      <c r="CK36" s="803"/>
      <c r="CL36" s="804"/>
      <c r="CM36" s="802"/>
      <c r="CN36" s="803"/>
      <c r="CO36" s="803"/>
      <c r="CP36" s="803"/>
      <c r="CQ36" s="804"/>
      <c r="CR36" s="802"/>
      <c r="CS36" s="803"/>
      <c r="CT36" s="803"/>
      <c r="CU36" s="803"/>
      <c r="CV36" s="804"/>
      <c r="CW36" s="802"/>
      <c r="CX36" s="803"/>
      <c r="CY36" s="803"/>
      <c r="CZ36" s="803"/>
      <c r="DA36" s="804"/>
      <c r="DB36" s="802"/>
      <c r="DC36" s="803"/>
      <c r="DD36" s="803"/>
      <c r="DE36" s="803"/>
      <c r="DF36" s="804"/>
      <c r="DG36" s="802"/>
      <c r="DH36" s="803"/>
      <c r="DI36" s="803"/>
      <c r="DJ36" s="803"/>
      <c r="DK36" s="804"/>
      <c r="DL36" s="802"/>
      <c r="DM36" s="803"/>
      <c r="DN36" s="803"/>
      <c r="DO36" s="803"/>
      <c r="DP36" s="804"/>
      <c r="DQ36" s="802"/>
      <c r="DR36" s="803"/>
      <c r="DS36" s="803"/>
      <c r="DT36" s="803"/>
      <c r="DU36" s="804"/>
      <c r="DV36" s="805"/>
      <c r="DW36" s="806"/>
      <c r="DX36" s="806"/>
      <c r="DY36" s="806"/>
      <c r="DZ36" s="807"/>
      <c r="EA36" s="199"/>
    </row>
    <row r="37" spans="1:131" s="200" customFormat="1" ht="26.25" customHeight="1" x14ac:dyDescent="0.2">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1"/>
      <c r="AL37" s="852"/>
      <c r="AM37" s="852"/>
      <c r="AN37" s="852"/>
      <c r="AO37" s="852"/>
      <c r="AP37" s="852"/>
      <c r="AQ37" s="852"/>
      <c r="AR37" s="852"/>
      <c r="AS37" s="852"/>
      <c r="AT37" s="852"/>
      <c r="AU37" s="852"/>
      <c r="AV37" s="852"/>
      <c r="AW37" s="852"/>
      <c r="AX37" s="852"/>
      <c r="AY37" s="852"/>
      <c r="AZ37" s="853"/>
      <c r="BA37" s="853"/>
      <c r="BB37" s="853"/>
      <c r="BC37" s="853"/>
      <c r="BD37" s="853"/>
      <c r="BE37" s="849"/>
      <c r="BF37" s="849"/>
      <c r="BG37" s="849"/>
      <c r="BH37" s="849"/>
      <c r="BI37" s="850"/>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2"/>
      <c r="CI37" s="803"/>
      <c r="CJ37" s="803"/>
      <c r="CK37" s="803"/>
      <c r="CL37" s="804"/>
      <c r="CM37" s="802"/>
      <c r="CN37" s="803"/>
      <c r="CO37" s="803"/>
      <c r="CP37" s="803"/>
      <c r="CQ37" s="804"/>
      <c r="CR37" s="802"/>
      <c r="CS37" s="803"/>
      <c r="CT37" s="803"/>
      <c r="CU37" s="803"/>
      <c r="CV37" s="804"/>
      <c r="CW37" s="802"/>
      <c r="CX37" s="803"/>
      <c r="CY37" s="803"/>
      <c r="CZ37" s="803"/>
      <c r="DA37" s="804"/>
      <c r="DB37" s="802"/>
      <c r="DC37" s="803"/>
      <c r="DD37" s="803"/>
      <c r="DE37" s="803"/>
      <c r="DF37" s="804"/>
      <c r="DG37" s="802"/>
      <c r="DH37" s="803"/>
      <c r="DI37" s="803"/>
      <c r="DJ37" s="803"/>
      <c r="DK37" s="804"/>
      <c r="DL37" s="802"/>
      <c r="DM37" s="803"/>
      <c r="DN37" s="803"/>
      <c r="DO37" s="803"/>
      <c r="DP37" s="804"/>
      <c r="DQ37" s="802"/>
      <c r="DR37" s="803"/>
      <c r="DS37" s="803"/>
      <c r="DT37" s="803"/>
      <c r="DU37" s="804"/>
      <c r="DV37" s="805"/>
      <c r="DW37" s="806"/>
      <c r="DX37" s="806"/>
      <c r="DY37" s="806"/>
      <c r="DZ37" s="807"/>
      <c r="EA37" s="199"/>
    </row>
    <row r="38" spans="1:131" s="200" customFormat="1" ht="26.25" customHeight="1" x14ac:dyDescent="0.2">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1"/>
      <c r="AL38" s="852"/>
      <c r="AM38" s="852"/>
      <c r="AN38" s="852"/>
      <c r="AO38" s="852"/>
      <c r="AP38" s="852"/>
      <c r="AQ38" s="852"/>
      <c r="AR38" s="852"/>
      <c r="AS38" s="852"/>
      <c r="AT38" s="852"/>
      <c r="AU38" s="852"/>
      <c r="AV38" s="852"/>
      <c r="AW38" s="852"/>
      <c r="AX38" s="852"/>
      <c r="AY38" s="852"/>
      <c r="AZ38" s="853"/>
      <c r="BA38" s="853"/>
      <c r="BB38" s="853"/>
      <c r="BC38" s="853"/>
      <c r="BD38" s="853"/>
      <c r="BE38" s="849"/>
      <c r="BF38" s="849"/>
      <c r="BG38" s="849"/>
      <c r="BH38" s="849"/>
      <c r="BI38" s="850"/>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2"/>
      <c r="CI38" s="803"/>
      <c r="CJ38" s="803"/>
      <c r="CK38" s="803"/>
      <c r="CL38" s="804"/>
      <c r="CM38" s="802"/>
      <c r="CN38" s="803"/>
      <c r="CO38" s="803"/>
      <c r="CP38" s="803"/>
      <c r="CQ38" s="804"/>
      <c r="CR38" s="802"/>
      <c r="CS38" s="803"/>
      <c r="CT38" s="803"/>
      <c r="CU38" s="803"/>
      <c r="CV38" s="804"/>
      <c r="CW38" s="802"/>
      <c r="CX38" s="803"/>
      <c r="CY38" s="803"/>
      <c r="CZ38" s="803"/>
      <c r="DA38" s="804"/>
      <c r="DB38" s="802"/>
      <c r="DC38" s="803"/>
      <c r="DD38" s="803"/>
      <c r="DE38" s="803"/>
      <c r="DF38" s="804"/>
      <c r="DG38" s="802"/>
      <c r="DH38" s="803"/>
      <c r="DI38" s="803"/>
      <c r="DJ38" s="803"/>
      <c r="DK38" s="804"/>
      <c r="DL38" s="802"/>
      <c r="DM38" s="803"/>
      <c r="DN38" s="803"/>
      <c r="DO38" s="803"/>
      <c r="DP38" s="804"/>
      <c r="DQ38" s="802"/>
      <c r="DR38" s="803"/>
      <c r="DS38" s="803"/>
      <c r="DT38" s="803"/>
      <c r="DU38" s="804"/>
      <c r="DV38" s="805"/>
      <c r="DW38" s="806"/>
      <c r="DX38" s="806"/>
      <c r="DY38" s="806"/>
      <c r="DZ38" s="807"/>
      <c r="EA38" s="199"/>
    </row>
    <row r="39" spans="1:131" s="200" customFormat="1" ht="26.25" customHeight="1" x14ac:dyDescent="0.2">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1"/>
      <c r="AL39" s="852"/>
      <c r="AM39" s="852"/>
      <c r="AN39" s="852"/>
      <c r="AO39" s="852"/>
      <c r="AP39" s="852"/>
      <c r="AQ39" s="852"/>
      <c r="AR39" s="852"/>
      <c r="AS39" s="852"/>
      <c r="AT39" s="852"/>
      <c r="AU39" s="852"/>
      <c r="AV39" s="852"/>
      <c r="AW39" s="852"/>
      <c r="AX39" s="852"/>
      <c r="AY39" s="852"/>
      <c r="AZ39" s="853"/>
      <c r="BA39" s="853"/>
      <c r="BB39" s="853"/>
      <c r="BC39" s="853"/>
      <c r="BD39" s="853"/>
      <c r="BE39" s="849"/>
      <c r="BF39" s="849"/>
      <c r="BG39" s="849"/>
      <c r="BH39" s="849"/>
      <c r="BI39" s="850"/>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2"/>
      <c r="CI39" s="803"/>
      <c r="CJ39" s="803"/>
      <c r="CK39" s="803"/>
      <c r="CL39" s="804"/>
      <c r="CM39" s="802"/>
      <c r="CN39" s="803"/>
      <c r="CO39" s="803"/>
      <c r="CP39" s="803"/>
      <c r="CQ39" s="804"/>
      <c r="CR39" s="802"/>
      <c r="CS39" s="803"/>
      <c r="CT39" s="803"/>
      <c r="CU39" s="803"/>
      <c r="CV39" s="804"/>
      <c r="CW39" s="802"/>
      <c r="CX39" s="803"/>
      <c r="CY39" s="803"/>
      <c r="CZ39" s="803"/>
      <c r="DA39" s="804"/>
      <c r="DB39" s="802"/>
      <c r="DC39" s="803"/>
      <c r="DD39" s="803"/>
      <c r="DE39" s="803"/>
      <c r="DF39" s="804"/>
      <c r="DG39" s="802"/>
      <c r="DH39" s="803"/>
      <c r="DI39" s="803"/>
      <c r="DJ39" s="803"/>
      <c r="DK39" s="804"/>
      <c r="DL39" s="802"/>
      <c r="DM39" s="803"/>
      <c r="DN39" s="803"/>
      <c r="DO39" s="803"/>
      <c r="DP39" s="804"/>
      <c r="DQ39" s="802"/>
      <c r="DR39" s="803"/>
      <c r="DS39" s="803"/>
      <c r="DT39" s="803"/>
      <c r="DU39" s="804"/>
      <c r="DV39" s="805"/>
      <c r="DW39" s="806"/>
      <c r="DX39" s="806"/>
      <c r="DY39" s="806"/>
      <c r="DZ39" s="807"/>
      <c r="EA39" s="199"/>
    </row>
    <row r="40" spans="1:131" s="200" customFormat="1" ht="26.25" customHeight="1" x14ac:dyDescent="0.2">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1"/>
      <c r="AL40" s="852"/>
      <c r="AM40" s="852"/>
      <c r="AN40" s="852"/>
      <c r="AO40" s="852"/>
      <c r="AP40" s="852"/>
      <c r="AQ40" s="852"/>
      <c r="AR40" s="852"/>
      <c r="AS40" s="852"/>
      <c r="AT40" s="852"/>
      <c r="AU40" s="852"/>
      <c r="AV40" s="852"/>
      <c r="AW40" s="852"/>
      <c r="AX40" s="852"/>
      <c r="AY40" s="852"/>
      <c r="AZ40" s="853"/>
      <c r="BA40" s="853"/>
      <c r="BB40" s="853"/>
      <c r="BC40" s="853"/>
      <c r="BD40" s="853"/>
      <c r="BE40" s="849"/>
      <c r="BF40" s="849"/>
      <c r="BG40" s="849"/>
      <c r="BH40" s="849"/>
      <c r="BI40" s="850"/>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2"/>
      <c r="CI40" s="803"/>
      <c r="CJ40" s="803"/>
      <c r="CK40" s="803"/>
      <c r="CL40" s="804"/>
      <c r="CM40" s="802"/>
      <c r="CN40" s="803"/>
      <c r="CO40" s="803"/>
      <c r="CP40" s="803"/>
      <c r="CQ40" s="804"/>
      <c r="CR40" s="802"/>
      <c r="CS40" s="803"/>
      <c r="CT40" s="803"/>
      <c r="CU40" s="803"/>
      <c r="CV40" s="804"/>
      <c r="CW40" s="802"/>
      <c r="CX40" s="803"/>
      <c r="CY40" s="803"/>
      <c r="CZ40" s="803"/>
      <c r="DA40" s="804"/>
      <c r="DB40" s="802"/>
      <c r="DC40" s="803"/>
      <c r="DD40" s="803"/>
      <c r="DE40" s="803"/>
      <c r="DF40" s="804"/>
      <c r="DG40" s="802"/>
      <c r="DH40" s="803"/>
      <c r="DI40" s="803"/>
      <c r="DJ40" s="803"/>
      <c r="DK40" s="804"/>
      <c r="DL40" s="802"/>
      <c r="DM40" s="803"/>
      <c r="DN40" s="803"/>
      <c r="DO40" s="803"/>
      <c r="DP40" s="804"/>
      <c r="DQ40" s="802"/>
      <c r="DR40" s="803"/>
      <c r="DS40" s="803"/>
      <c r="DT40" s="803"/>
      <c r="DU40" s="804"/>
      <c r="DV40" s="805"/>
      <c r="DW40" s="806"/>
      <c r="DX40" s="806"/>
      <c r="DY40" s="806"/>
      <c r="DZ40" s="807"/>
      <c r="EA40" s="199"/>
    </row>
    <row r="41" spans="1:131" s="200" customFormat="1" ht="26.25" customHeight="1" x14ac:dyDescent="0.2">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1"/>
      <c r="AL41" s="852"/>
      <c r="AM41" s="852"/>
      <c r="AN41" s="852"/>
      <c r="AO41" s="852"/>
      <c r="AP41" s="852"/>
      <c r="AQ41" s="852"/>
      <c r="AR41" s="852"/>
      <c r="AS41" s="852"/>
      <c r="AT41" s="852"/>
      <c r="AU41" s="852"/>
      <c r="AV41" s="852"/>
      <c r="AW41" s="852"/>
      <c r="AX41" s="852"/>
      <c r="AY41" s="852"/>
      <c r="AZ41" s="853"/>
      <c r="BA41" s="853"/>
      <c r="BB41" s="853"/>
      <c r="BC41" s="853"/>
      <c r="BD41" s="853"/>
      <c r="BE41" s="849"/>
      <c r="BF41" s="849"/>
      <c r="BG41" s="849"/>
      <c r="BH41" s="849"/>
      <c r="BI41" s="850"/>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2"/>
      <c r="CI41" s="803"/>
      <c r="CJ41" s="803"/>
      <c r="CK41" s="803"/>
      <c r="CL41" s="804"/>
      <c r="CM41" s="802"/>
      <c r="CN41" s="803"/>
      <c r="CO41" s="803"/>
      <c r="CP41" s="803"/>
      <c r="CQ41" s="804"/>
      <c r="CR41" s="802"/>
      <c r="CS41" s="803"/>
      <c r="CT41" s="803"/>
      <c r="CU41" s="803"/>
      <c r="CV41" s="804"/>
      <c r="CW41" s="802"/>
      <c r="CX41" s="803"/>
      <c r="CY41" s="803"/>
      <c r="CZ41" s="803"/>
      <c r="DA41" s="804"/>
      <c r="DB41" s="802"/>
      <c r="DC41" s="803"/>
      <c r="DD41" s="803"/>
      <c r="DE41" s="803"/>
      <c r="DF41" s="804"/>
      <c r="DG41" s="802"/>
      <c r="DH41" s="803"/>
      <c r="DI41" s="803"/>
      <c r="DJ41" s="803"/>
      <c r="DK41" s="804"/>
      <c r="DL41" s="802"/>
      <c r="DM41" s="803"/>
      <c r="DN41" s="803"/>
      <c r="DO41" s="803"/>
      <c r="DP41" s="804"/>
      <c r="DQ41" s="802"/>
      <c r="DR41" s="803"/>
      <c r="DS41" s="803"/>
      <c r="DT41" s="803"/>
      <c r="DU41" s="804"/>
      <c r="DV41" s="805"/>
      <c r="DW41" s="806"/>
      <c r="DX41" s="806"/>
      <c r="DY41" s="806"/>
      <c r="DZ41" s="807"/>
      <c r="EA41" s="199"/>
    </row>
    <row r="42" spans="1:131" s="200" customFormat="1" ht="26.25" customHeight="1" x14ac:dyDescent="0.2">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1"/>
      <c r="AL42" s="852"/>
      <c r="AM42" s="852"/>
      <c r="AN42" s="852"/>
      <c r="AO42" s="852"/>
      <c r="AP42" s="852"/>
      <c r="AQ42" s="852"/>
      <c r="AR42" s="852"/>
      <c r="AS42" s="852"/>
      <c r="AT42" s="852"/>
      <c r="AU42" s="852"/>
      <c r="AV42" s="852"/>
      <c r="AW42" s="852"/>
      <c r="AX42" s="852"/>
      <c r="AY42" s="852"/>
      <c r="AZ42" s="853"/>
      <c r="BA42" s="853"/>
      <c r="BB42" s="853"/>
      <c r="BC42" s="853"/>
      <c r="BD42" s="853"/>
      <c r="BE42" s="849"/>
      <c r="BF42" s="849"/>
      <c r="BG42" s="849"/>
      <c r="BH42" s="849"/>
      <c r="BI42" s="850"/>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2"/>
      <c r="CI42" s="803"/>
      <c r="CJ42" s="803"/>
      <c r="CK42" s="803"/>
      <c r="CL42" s="804"/>
      <c r="CM42" s="802"/>
      <c r="CN42" s="803"/>
      <c r="CO42" s="803"/>
      <c r="CP42" s="803"/>
      <c r="CQ42" s="804"/>
      <c r="CR42" s="802"/>
      <c r="CS42" s="803"/>
      <c r="CT42" s="803"/>
      <c r="CU42" s="803"/>
      <c r="CV42" s="804"/>
      <c r="CW42" s="802"/>
      <c r="CX42" s="803"/>
      <c r="CY42" s="803"/>
      <c r="CZ42" s="803"/>
      <c r="DA42" s="804"/>
      <c r="DB42" s="802"/>
      <c r="DC42" s="803"/>
      <c r="DD42" s="803"/>
      <c r="DE42" s="803"/>
      <c r="DF42" s="804"/>
      <c r="DG42" s="802"/>
      <c r="DH42" s="803"/>
      <c r="DI42" s="803"/>
      <c r="DJ42" s="803"/>
      <c r="DK42" s="804"/>
      <c r="DL42" s="802"/>
      <c r="DM42" s="803"/>
      <c r="DN42" s="803"/>
      <c r="DO42" s="803"/>
      <c r="DP42" s="804"/>
      <c r="DQ42" s="802"/>
      <c r="DR42" s="803"/>
      <c r="DS42" s="803"/>
      <c r="DT42" s="803"/>
      <c r="DU42" s="804"/>
      <c r="DV42" s="805"/>
      <c r="DW42" s="806"/>
      <c r="DX42" s="806"/>
      <c r="DY42" s="806"/>
      <c r="DZ42" s="807"/>
      <c r="EA42" s="199"/>
    </row>
    <row r="43" spans="1:131" s="200" customFormat="1" ht="26.25" customHeight="1" x14ac:dyDescent="0.2">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1"/>
      <c r="AL43" s="852"/>
      <c r="AM43" s="852"/>
      <c r="AN43" s="852"/>
      <c r="AO43" s="852"/>
      <c r="AP43" s="852"/>
      <c r="AQ43" s="852"/>
      <c r="AR43" s="852"/>
      <c r="AS43" s="852"/>
      <c r="AT43" s="852"/>
      <c r="AU43" s="852"/>
      <c r="AV43" s="852"/>
      <c r="AW43" s="852"/>
      <c r="AX43" s="852"/>
      <c r="AY43" s="852"/>
      <c r="AZ43" s="853"/>
      <c r="BA43" s="853"/>
      <c r="BB43" s="853"/>
      <c r="BC43" s="853"/>
      <c r="BD43" s="853"/>
      <c r="BE43" s="849"/>
      <c r="BF43" s="849"/>
      <c r="BG43" s="849"/>
      <c r="BH43" s="849"/>
      <c r="BI43" s="850"/>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2"/>
      <c r="CI43" s="803"/>
      <c r="CJ43" s="803"/>
      <c r="CK43" s="803"/>
      <c r="CL43" s="804"/>
      <c r="CM43" s="802"/>
      <c r="CN43" s="803"/>
      <c r="CO43" s="803"/>
      <c r="CP43" s="803"/>
      <c r="CQ43" s="804"/>
      <c r="CR43" s="802"/>
      <c r="CS43" s="803"/>
      <c r="CT43" s="803"/>
      <c r="CU43" s="803"/>
      <c r="CV43" s="804"/>
      <c r="CW43" s="802"/>
      <c r="CX43" s="803"/>
      <c r="CY43" s="803"/>
      <c r="CZ43" s="803"/>
      <c r="DA43" s="804"/>
      <c r="DB43" s="802"/>
      <c r="DC43" s="803"/>
      <c r="DD43" s="803"/>
      <c r="DE43" s="803"/>
      <c r="DF43" s="804"/>
      <c r="DG43" s="802"/>
      <c r="DH43" s="803"/>
      <c r="DI43" s="803"/>
      <c r="DJ43" s="803"/>
      <c r="DK43" s="804"/>
      <c r="DL43" s="802"/>
      <c r="DM43" s="803"/>
      <c r="DN43" s="803"/>
      <c r="DO43" s="803"/>
      <c r="DP43" s="804"/>
      <c r="DQ43" s="802"/>
      <c r="DR43" s="803"/>
      <c r="DS43" s="803"/>
      <c r="DT43" s="803"/>
      <c r="DU43" s="804"/>
      <c r="DV43" s="805"/>
      <c r="DW43" s="806"/>
      <c r="DX43" s="806"/>
      <c r="DY43" s="806"/>
      <c r="DZ43" s="807"/>
      <c r="EA43" s="199"/>
    </row>
    <row r="44" spans="1:131" s="200" customFormat="1" ht="26.25" customHeight="1" x14ac:dyDescent="0.2">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1"/>
      <c r="AL44" s="852"/>
      <c r="AM44" s="852"/>
      <c r="AN44" s="852"/>
      <c r="AO44" s="852"/>
      <c r="AP44" s="852"/>
      <c r="AQ44" s="852"/>
      <c r="AR44" s="852"/>
      <c r="AS44" s="852"/>
      <c r="AT44" s="852"/>
      <c r="AU44" s="852"/>
      <c r="AV44" s="852"/>
      <c r="AW44" s="852"/>
      <c r="AX44" s="852"/>
      <c r="AY44" s="852"/>
      <c r="AZ44" s="853"/>
      <c r="BA44" s="853"/>
      <c r="BB44" s="853"/>
      <c r="BC44" s="853"/>
      <c r="BD44" s="853"/>
      <c r="BE44" s="849"/>
      <c r="BF44" s="849"/>
      <c r="BG44" s="849"/>
      <c r="BH44" s="849"/>
      <c r="BI44" s="850"/>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2"/>
      <c r="CI44" s="803"/>
      <c r="CJ44" s="803"/>
      <c r="CK44" s="803"/>
      <c r="CL44" s="804"/>
      <c r="CM44" s="802"/>
      <c r="CN44" s="803"/>
      <c r="CO44" s="803"/>
      <c r="CP44" s="803"/>
      <c r="CQ44" s="804"/>
      <c r="CR44" s="802"/>
      <c r="CS44" s="803"/>
      <c r="CT44" s="803"/>
      <c r="CU44" s="803"/>
      <c r="CV44" s="804"/>
      <c r="CW44" s="802"/>
      <c r="CX44" s="803"/>
      <c r="CY44" s="803"/>
      <c r="CZ44" s="803"/>
      <c r="DA44" s="804"/>
      <c r="DB44" s="802"/>
      <c r="DC44" s="803"/>
      <c r="DD44" s="803"/>
      <c r="DE44" s="803"/>
      <c r="DF44" s="804"/>
      <c r="DG44" s="802"/>
      <c r="DH44" s="803"/>
      <c r="DI44" s="803"/>
      <c r="DJ44" s="803"/>
      <c r="DK44" s="804"/>
      <c r="DL44" s="802"/>
      <c r="DM44" s="803"/>
      <c r="DN44" s="803"/>
      <c r="DO44" s="803"/>
      <c r="DP44" s="804"/>
      <c r="DQ44" s="802"/>
      <c r="DR44" s="803"/>
      <c r="DS44" s="803"/>
      <c r="DT44" s="803"/>
      <c r="DU44" s="804"/>
      <c r="DV44" s="805"/>
      <c r="DW44" s="806"/>
      <c r="DX44" s="806"/>
      <c r="DY44" s="806"/>
      <c r="DZ44" s="807"/>
      <c r="EA44" s="199"/>
    </row>
    <row r="45" spans="1:131" s="200" customFormat="1" ht="26.25" customHeight="1" x14ac:dyDescent="0.2">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1"/>
      <c r="AL45" s="852"/>
      <c r="AM45" s="852"/>
      <c r="AN45" s="852"/>
      <c r="AO45" s="852"/>
      <c r="AP45" s="852"/>
      <c r="AQ45" s="852"/>
      <c r="AR45" s="852"/>
      <c r="AS45" s="852"/>
      <c r="AT45" s="852"/>
      <c r="AU45" s="852"/>
      <c r="AV45" s="852"/>
      <c r="AW45" s="852"/>
      <c r="AX45" s="852"/>
      <c r="AY45" s="852"/>
      <c r="AZ45" s="853"/>
      <c r="BA45" s="853"/>
      <c r="BB45" s="853"/>
      <c r="BC45" s="853"/>
      <c r="BD45" s="853"/>
      <c r="BE45" s="849"/>
      <c r="BF45" s="849"/>
      <c r="BG45" s="849"/>
      <c r="BH45" s="849"/>
      <c r="BI45" s="850"/>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2"/>
      <c r="CI45" s="803"/>
      <c r="CJ45" s="803"/>
      <c r="CK45" s="803"/>
      <c r="CL45" s="804"/>
      <c r="CM45" s="802"/>
      <c r="CN45" s="803"/>
      <c r="CO45" s="803"/>
      <c r="CP45" s="803"/>
      <c r="CQ45" s="804"/>
      <c r="CR45" s="802"/>
      <c r="CS45" s="803"/>
      <c r="CT45" s="803"/>
      <c r="CU45" s="803"/>
      <c r="CV45" s="804"/>
      <c r="CW45" s="802"/>
      <c r="CX45" s="803"/>
      <c r="CY45" s="803"/>
      <c r="CZ45" s="803"/>
      <c r="DA45" s="804"/>
      <c r="DB45" s="802"/>
      <c r="DC45" s="803"/>
      <c r="DD45" s="803"/>
      <c r="DE45" s="803"/>
      <c r="DF45" s="804"/>
      <c r="DG45" s="802"/>
      <c r="DH45" s="803"/>
      <c r="DI45" s="803"/>
      <c r="DJ45" s="803"/>
      <c r="DK45" s="804"/>
      <c r="DL45" s="802"/>
      <c r="DM45" s="803"/>
      <c r="DN45" s="803"/>
      <c r="DO45" s="803"/>
      <c r="DP45" s="804"/>
      <c r="DQ45" s="802"/>
      <c r="DR45" s="803"/>
      <c r="DS45" s="803"/>
      <c r="DT45" s="803"/>
      <c r="DU45" s="804"/>
      <c r="DV45" s="805"/>
      <c r="DW45" s="806"/>
      <c r="DX45" s="806"/>
      <c r="DY45" s="806"/>
      <c r="DZ45" s="807"/>
      <c r="EA45" s="199"/>
    </row>
    <row r="46" spans="1:131" s="200" customFormat="1" ht="26.25" customHeight="1" x14ac:dyDescent="0.2">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1"/>
      <c r="AL46" s="852"/>
      <c r="AM46" s="852"/>
      <c r="AN46" s="852"/>
      <c r="AO46" s="852"/>
      <c r="AP46" s="852"/>
      <c r="AQ46" s="852"/>
      <c r="AR46" s="852"/>
      <c r="AS46" s="852"/>
      <c r="AT46" s="852"/>
      <c r="AU46" s="852"/>
      <c r="AV46" s="852"/>
      <c r="AW46" s="852"/>
      <c r="AX46" s="852"/>
      <c r="AY46" s="852"/>
      <c r="AZ46" s="853"/>
      <c r="BA46" s="853"/>
      <c r="BB46" s="853"/>
      <c r="BC46" s="853"/>
      <c r="BD46" s="853"/>
      <c r="BE46" s="849"/>
      <c r="BF46" s="849"/>
      <c r="BG46" s="849"/>
      <c r="BH46" s="849"/>
      <c r="BI46" s="850"/>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2"/>
      <c r="CI46" s="803"/>
      <c r="CJ46" s="803"/>
      <c r="CK46" s="803"/>
      <c r="CL46" s="804"/>
      <c r="CM46" s="802"/>
      <c r="CN46" s="803"/>
      <c r="CO46" s="803"/>
      <c r="CP46" s="803"/>
      <c r="CQ46" s="804"/>
      <c r="CR46" s="802"/>
      <c r="CS46" s="803"/>
      <c r="CT46" s="803"/>
      <c r="CU46" s="803"/>
      <c r="CV46" s="804"/>
      <c r="CW46" s="802"/>
      <c r="CX46" s="803"/>
      <c r="CY46" s="803"/>
      <c r="CZ46" s="803"/>
      <c r="DA46" s="804"/>
      <c r="DB46" s="802"/>
      <c r="DC46" s="803"/>
      <c r="DD46" s="803"/>
      <c r="DE46" s="803"/>
      <c r="DF46" s="804"/>
      <c r="DG46" s="802"/>
      <c r="DH46" s="803"/>
      <c r="DI46" s="803"/>
      <c r="DJ46" s="803"/>
      <c r="DK46" s="804"/>
      <c r="DL46" s="802"/>
      <c r="DM46" s="803"/>
      <c r="DN46" s="803"/>
      <c r="DO46" s="803"/>
      <c r="DP46" s="804"/>
      <c r="DQ46" s="802"/>
      <c r="DR46" s="803"/>
      <c r="DS46" s="803"/>
      <c r="DT46" s="803"/>
      <c r="DU46" s="804"/>
      <c r="DV46" s="805"/>
      <c r="DW46" s="806"/>
      <c r="DX46" s="806"/>
      <c r="DY46" s="806"/>
      <c r="DZ46" s="807"/>
      <c r="EA46" s="199"/>
    </row>
    <row r="47" spans="1:131" s="200" customFormat="1" ht="26.25" customHeight="1" x14ac:dyDescent="0.2">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1"/>
      <c r="AL47" s="852"/>
      <c r="AM47" s="852"/>
      <c r="AN47" s="852"/>
      <c r="AO47" s="852"/>
      <c r="AP47" s="852"/>
      <c r="AQ47" s="852"/>
      <c r="AR47" s="852"/>
      <c r="AS47" s="852"/>
      <c r="AT47" s="852"/>
      <c r="AU47" s="852"/>
      <c r="AV47" s="852"/>
      <c r="AW47" s="852"/>
      <c r="AX47" s="852"/>
      <c r="AY47" s="852"/>
      <c r="AZ47" s="853"/>
      <c r="BA47" s="853"/>
      <c r="BB47" s="853"/>
      <c r="BC47" s="853"/>
      <c r="BD47" s="853"/>
      <c r="BE47" s="849"/>
      <c r="BF47" s="849"/>
      <c r="BG47" s="849"/>
      <c r="BH47" s="849"/>
      <c r="BI47" s="850"/>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2"/>
      <c r="CI47" s="803"/>
      <c r="CJ47" s="803"/>
      <c r="CK47" s="803"/>
      <c r="CL47" s="804"/>
      <c r="CM47" s="802"/>
      <c r="CN47" s="803"/>
      <c r="CO47" s="803"/>
      <c r="CP47" s="803"/>
      <c r="CQ47" s="804"/>
      <c r="CR47" s="802"/>
      <c r="CS47" s="803"/>
      <c r="CT47" s="803"/>
      <c r="CU47" s="803"/>
      <c r="CV47" s="804"/>
      <c r="CW47" s="802"/>
      <c r="CX47" s="803"/>
      <c r="CY47" s="803"/>
      <c r="CZ47" s="803"/>
      <c r="DA47" s="804"/>
      <c r="DB47" s="802"/>
      <c r="DC47" s="803"/>
      <c r="DD47" s="803"/>
      <c r="DE47" s="803"/>
      <c r="DF47" s="804"/>
      <c r="DG47" s="802"/>
      <c r="DH47" s="803"/>
      <c r="DI47" s="803"/>
      <c r="DJ47" s="803"/>
      <c r="DK47" s="804"/>
      <c r="DL47" s="802"/>
      <c r="DM47" s="803"/>
      <c r="DN47" s="803"/>
      <c r="DO47" s="803"/>
      <c r="DP47" s="804"/>
      <c r="DQ47" s="802"/>
      <c r="DR47" s="803"/>
      <c r="DS47" s="803"/>
      <c r="DT47" s="803"/>
      <c r="DU47" s="804"/>
      <c r="DV47" s="805"/>
      <c r="DW47" s="806"/>
      <c r="DX47" s="806"/>
      <c r="DY47" s="806"/>
      <c r="DZ47" s="807"/>
      <c r="EA47" s="199"/>
    </row>
    <row r="48" spans="1:131" s="200" customFormat="1" ht="26.25" customHeight="1" x14ac:dyDescent="0.2">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1"/>
      <c r="AL48" s="852"/>
      <c r="AM48" s="852"/>
      <c r="AN48" s="852"/>
      <c r="AO48" s="852"/>
      <c r="AP48" s="852"/>
      <c r="AQ48" s="852"/>
      <c r="AR48" s="852"/>
      <c r="AS48" s="852"/>
      <c r="AT48" s="852"/>
      <c r="AU48" s="852"/>
      <c r="AV48" s="852"/>
      <c r="AW48" s="852"/>
      <c r="AX48" s="852"/>
      <c r="AY48" s="852"/>
      <c r="AZ48" s="853"/>
      <c r="BA48" s="853"/>
      <c r="BB48" s="853"/>
      <c r="BC48" s="853"/>
      <c r="BD48" s="853"/>
      <c r="BE48" s="849"/>
      <c r="BF48" s="849"/>
      <c r="BG48" s="849"/>
      <c r="BH48" s="849"/>
      <c r="BI48" s="850"/>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2"/>
      <c r="CI48" s="803"/>
      <c r="CJ48" s="803"/>
      <c r="CK48" s="803"/>
      <c r="CL48" s="804"/>
      <c r="CM48" s="802"/>
      <c r="CN48" s="803"/>
      <c r="CO48" s="803"/>
      <c r="CP48" s="803"/>
      <c r="CQ48" s="804"/>
      <c r="CR48" s="802"/>
      <c r="CS48" s="803"/>
      <c r="CT48" s="803"/>
      <c r="CU48" s="803"/>
      <c r="CV48" s="804"/>
      <c r="CW48" s="802"/>
      <c r="CX48" s="803"/>
      <c r="CY48" s="803"/>
      <c r="CZ48" s="803"/>
      <c r="DA48" s="804"/>
      <c r="DB48" s="802"/>
      <c r="DC48" s="803"/>
      <c r="DD48" s="803"/>
      <c r="DE48" s="803"/>
      <c r="DF48" s="804"/>
      <c r="DG48" s="802"/>
      <c r="DH48" s="803"/>
      <c r="DI48" s="803"/>
      <c r="DJ48" s="803"/>
      <c r="DK48" s="804"/>
      <c r="DL48" s="802"/>
      <c r="DM48" s="803"/>
      <c r="DN48" s="803"/>
      <c r="DO48" s="803"/>
      <c r="DP48" s="804"/>
      <c r="DQ48" s="802"/>
      <c r="DR48" s="803"/>
      <c r="DS48" s="803"/>
      <c r="DT48" s="803"/>
      <c r="DU48" s="804"/>
      <c r="DV48" s="805"/>
      <c r="DW48" s="806"/>
      <c r="DX48" s="806"/>
      <c r="DY48" s="806"/>
      <c r="DZ48" s="807"/>
      <c r="EA48" s="199"/>
    </row>
    <row r="49" spans="1:131" s="200" customFormat="1" ht="26.25" customHeight="1" x14ac:dyDescent="0.2">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1"/>
      <c r="AL49" s="852"/>
      <c r="AM49" s="852"/>
      <c r="AN49" s="852"/>
      <c r="AO49" s="852"/>
      <c r="AP49" s="852"/>
      <c r="AQ49" s="852"/>
      <c r="AR49" s="852"/>
      <c r="AS49" s="852"/>
      <c r="AT49" s="852"/>
      <c r="AU49" s="852"/>
      <c r="AV49" s="852"/>
      <c r="AW49" s="852"/>
      <c r="AX49" s="852"/>
      <c r="AY49" s="852"/>
      <c r="AZ49" s="853"/>
      <c r="BA49" s="853"/>
      <c r="BB49" s="853"/>
      <c r="BC49" s="853"/>
      <c r="BD49" s="853"/>
      <c r="BE49" s="849"/>
      <c r="BF49" s="849"/>
      <c r="BG49" s="849"/>
      <c r="BH49" s="849"/>
      <c r="BI49" s="850"/>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2"/>
      <c r="CI49" s="803"/>
      <c r="CJ49" s="803"/>
      <c r="CK49" s="803"/>
      <c r="CL49" s="804"/>
      <c r="CM49" s="802"/>
      <c r="CN49" s="803"/>
      <c r="CO49" s="803"/>
      <c r="CP49" s="803"/>
      <c r="CQ49" s="804"/>
      <c r="CR49" s="802"/>
      <c r="CS49" s="803"/>
      <c r="CT49" s="803"/>
      <c r="CU49" s="803"/>
      <c r="CV49" s="804"/>
      <c r="CW49" s="802"/>
      <c r="CX49" s="803"/>
      <c r="CY49" s="803"/>
      <c r="CZ49" s="803"/>
      <c r="DA49" s="804"/>
      <c r="DB49" s="802"/>
      <c r="DC49" s="803"/>
      <c r="DD49" s="803"/>
      <c r="DE49" s="803"/>
      <c r="DF49" s="804"/>
      <c r="DG49" s="802"/>
      <c r="DH49" s="803"/>
      <c r="DI49" s="803"/>
      <c r="DJ49" s="803"/>
      <c r="DK49" s="804"/>
      <c r="DL49" s="802"/>
      <c r="DM49" s="803"/>
      <c r="DN49" s="803"/>
      <c r="DO49" s="803"/>
      <c r="DP49" s="804"/>
      <c r="DQ49" s="802"/>
      <c r="DR49" s="803"/>
      <c r="DS49" s="803"/>
      <c r="DT49" s="803"/>
      <c r="DU49" s="804"/>
      <c r="DV49" s="805"/>
      <c r="DW49" s="806"/>
      <c r="DX49" s="806"/>
      <c r="DY49" s="806"/>
      <c r="DZ49" s="807"/>
      <c r="EA49" s="199"/>
    </row>
    <row r="50" spans="1:131" s="200" customFormat="1" ht="26.25" customHeight="1" x14ac:dyDescent="0.2">
      <c r="A50" s="214">
        <v>23</v>
      </c>
      <c r="B50" s="775"/>
      <c r="C50" s="776"/>
      <c r="D50" s="776"/>
      <c r="E50" s="776"/>
      <c r="F50" s="776"/>
      <c r="G50" s="776"/>
      <c r="H50" s="776"/>
      <c r="I50" s="776"/>
      <c r="J50" s="776"/>
      <c r="K50" s="776"/>
      <c r="L50" s="776"/>
      <c r="M50" s="776"/>
      <c r="N50" s="776"/>
      <c r="O50" s="776"/>
      <c r="P50" s="777"/>
      <c r="Q50" s="854"/>
      <c r="R50" s="855"/>
      <c r="S50" s="855"/>
      <c r="T50" s="855"/>
      <c r="U50" s="855"/>
      <c r="V50" s="855"/>
      <c r="W50" s="855"/>
      <c r="X50" s="855"/>
      <c r="Y50" s="855"/>
      <c r="Z50" s="855"/>
      <c r="AA50" s="855"/>
      <c r="AB50" s="855"/>
      <c r="AC50" s="855"/>
      <c r="AD50" s="855"/>
      <c r="AE50" s="856"/>
      <c r="AF50" s="781"/>
      <c r="AG50" s="782"/>
      <c r="AH50" s="782"/>
      <c r="AI50" s="782"/>
      <c r="AJ50" s="783"/>
      <c r="AK50" s="857"/>
      <c r="AL50" s="855"/>
      <c r="AM50" s="855"/>
      <c r="AN50" s="855"/>
      <c r="AO50" s="855"/>
      <c r="AP50" s="855"/>
      <c r="AQ50" s="855"/>
      <c r="AR50" s="855"/>
      <c r="AS50" s="855"/>
      <c r="AT50" s="855"/>
      <c r="AU50" s="855"/>
      <c r="AV50" s="855"/>
      <c r="AW50" s="855"/>
      <c r="AX50" s="855"/>
      <c r="AY50" s="855"/>
      <c r="AZ50" s="858"/>
      <c r="BA50" s="858"/>
      <c r="BB50" s="858"/>
      <c r="BC50" s="858"/>
      <c r="BD50" s="858"/>
      <c r="BE50" s="849"/>
      <c r="BF50" s="849"/>
      <c r="BG50" s="849"/>
      <c r="BH50" s="849"/>
      <c r="BI50" s="850"/>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2"/>
      <c r="CI50" s="803"/>
      <c r="CJ50" s="803"/>
      <c r="CK50" s="803"/>
      <c r="CL50" s="804"/>
      <c r="CM50" s="802"/>
      <c r="CN50" s="803"/>
      <c r="CO50" s="803"/>
      <c r="CP50" s="803"/>
      <c r="CQ50" s="804"/>
      <c r="CR50" s="802"/>
      <c r="CS50" s="803"/>
      <c r="CT50" s="803"/>
      <c r="CU50" s="803"/>
      <c r="CV50" s="804"/>
      <c r="CW50" s="802"/>
      <c r="CX50" s="803"/>
      <c r="CY50" s="803"/>
      <c r="CZ50" s="803"/>
      <c r="DA50" s="804"/>
      <c r="DB50" s="802"/>
      <c r="DC50" s="803"/>
      <c r="DD50" s="803"/>
      <c r="DE50" s="803"/>
      <c r="DF50" s="804"/>
      <c r="DG50" s="802"/>
      <c r="DH50" s="803"/>
      <c r="DI50" s="803"/>
      <c r="DJ50" s="803"/>
      <c r="DK50" s="804"/>
      <c r="DL50" s="802"/>
      <c r="DM50" s="803"/>
      <c r="DN50" s="803"/>
      <c r="DO50" s="803"/>
      <c r="DP50" s="804"/>
      <c r="DQ50" s="802"/>
      <c r="DR50" s="803"/>
      <c r="DS50" s="803"/>
      <c r="DT50" s="803"/>
      <c r="DU50" s="804"/>
      <c r="DV50" s="805"/>
      <c r="DW50" s="806"/>
      <c r="DX50" s="806"/>
      <c r="DY50" s="806"/>
      <c r="DZ50" s="807"/>
      <c r="EA50" s="199"/>
    </row>
    <row r="51" spans="1:131" s="200" customFormat="1" ht="26.25" customHeight="1" x14ac:dyDescent="0.2">
      <c r="A51" s="214">
        <v>24</v>
      </c>
      <c r="B51" s="775"/>
      <c r="C51" s="776"/>
      <c r="D51" s="776"/>
      <c r="E51" s="776"/>
      <c r="F51" s="776"/>
      <c r="G51" s="776"/>
      <c r="H51" s="776"/>
      <c r="I51" s="776"/>
      <c r="J51" s="776"/>
      <c r="K51" s="776"/>
      <c r="L51" s="776"/>
      <c r="M51" s="776"/>
      <c r="N51" s="776"/>
      <c r="O51" s="776"/>
      <c r="P51" s="777"/>
      <c r="Q51" s="854"/>
      <c r="R51" s="855"/>
      <c r="S51" s="855"/>
      <c r="T51" s="855"/>
      <c r="U51" s="855"/>
      <c r="V51" s="855"/>
      <c r="W51" s="855"/>
      <c r="X51" s="855"/>
      <c r="Y51" s="855"/>
      <c r="Z51" s="855"/>
      <c r="AA51" s="855"/>
      <c r="AB51" s="855"/>
      <c r="AC51" s="855"/>
      <c r="AD51" s="855"/>
      <c r="AE51" s="856"/>
      <c r="AF51" s="781"/>
      <c r="AG51" s="782"/>
      <c r="AH51" s="782"/>
      <c r="AI51" s="782"/>
      <c r="AJ51" s="783"/>
      <c r="AK51" s="857"/>
      <c r="AL51" s="855"/>
      <c r="AM51" s="855"/>
      <c r="AN51" s="855"/>
      <c r="AO51" s="855"/>
      <c r="AP51" s="855"/>
      <c r="AQ51" s="855"/>
      <c r="AR51" s="855"/>
      <c r="AS51" s="855"/>
      <c r="AT51" s="855"/>
      <c r="AU51" s="855"/>
      <c r="AV51" s="855"/>
      <c r="AW51" s="855"/>
      <c r="AX51" s="855"/>
      <c r="AY51" s="855"/>
      <c r="AZ51" s="858"/>
      <c r="BA51" s="858"/>
      <c r="BB51" s="858"/>
      <c r="BC51" s="858"/>
      <c r="BD51" s="858"/>
      <c r="BE51" s="849"/>
      <c r="BF51" s="849"/>
      <c r="BG51" s="849"/>
      <c r="BH51" s="849"/>
      <c r="BI51" s="850"/>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2"/>
      <c r="CI51" s="803"/>
      <c r="CJ51" s="803"/>
      <c r="CK51" s="803"/>
      <c r="CL51" s="804"/>
      <c r="CM51" s="802"/>
      <c r="CN51" s="803"/>
      <c r="CO51" s="803"/>
      <c r="CP51" s="803"/>
      <c r="CQ51" s="804"/>
      <c r="CR51" s="802"/>
      <c r="CS51" s="803"/>
      <c r="CT51" s="803"/>
      <c r="CU51" s="803"/>
      <c r="CV51" s="804"/>
      <c r="CW51" s="802"/>
      <c r="CX51" s="803"/>
      <c r="CY51" s="803"/>
      <c r="CZ51" s="803"/>
      <c r="DA51" s="804"/>
      <c r="DB51" s="802"/>
      <c r="DC51" s="803"/>
      <c r="DD51" s="803"/>
      <c r="DE51" s="803"/>
      <c r="DF51" s="804"/>
      <c r="DG51" s="802"/>
      <c r="DH51" s="803"/>
      <c r="DI51" s="803"/>
      <c r="DJ51" s="803"/>
      <c r="DK51" s="804"/>
      <c r="DL51" s="802"/>
      <c r="DM51" s="803"/>
      <c r="DN51" s="803"/>
      <c r="DO51" s="803"/>
      <c r="DP51" s="804"/>
      <c r="DQ51" s="802"/>
      <c r="DR51" s="803"/>
      <c r="DS51" s="803"/>
      <c r="DT51" s="803"/>
      <c r="DU51" s="804"/>
      <c r="DV51" s="805"/>
      <c r="DW51" s="806"/>
      <c r="DX51" s="806"/>
      <c r="DY51" s="806"/>
      <c r="DZ51" s="807"/>
      <c r="EA51" s="199"/>
    </row>
    <row r="52" spans="1:131" s="200" customFormat="1" ht="26.25" customHeight="1" x14ac:dyDescent="0.2">
      <c r="A52" s="214">
        <v>25</v>
      </c>
      <c r="B52" s="775"/>
      <c r="C52" s="776"/>
      <c r="D52" s="776"/>
      <c r="E52" s="776"/>
      <c r="F52" s="776"/>
      <c r="G52" s="776"/>
      <c r="H52" s="776"/>
      <c r="I52" s="776"/>
      <c r="J52" s="776"/>
      <c r="K52" s="776"/>
      <c r="L52" s="776"/>
      <c r="M52" s="776"/>
      <c r="N52" s="776"/>
      <c r="O52" s="776"/>
      <c r="P52" s="777"/>
      <c r="Q52" s="854"/>
      <c r="R52" s="855"/>
      <c r="S52" s="855"/>
      <c r="T52" s="855"/>
      <c r="U52" s="855"/>
      <c r="V52" s="855"/>
      <c r="W52" s="855"/>
      <c r="X52" s="855"/>
      <c r="Y52" s="855"/>
      <c r="Z52" s="855"/>
      <c r="AA52" s="855"/>
      <c r="AB52" s="855"/>
      <c r="AC52" s="855"/>
      <c r="AD52" s="855"/>
      <c r="AE52" s="856"/>
      <c r="AF52" s="781"/>
      <c r="AG52" s="782"/>
      <c r="AH52" s="782"/>
      <c r="AI52" s="782"/>
      <c r="AJ52" s="783"/>
      <c r="AK52" s="857"/>
      <c r="AL52" s="855"/>
      <c r="AM52" s="855"/>
      <c r="AN52" s="855"/>
      <c r="AO52" s="855"/>
      <c r="AP52" s="855"/>
      <c r="AQ52" s="855"/>
      <c r="AR52" s="855"/>
      <c r="AS52" s="855"/>
      <c r="AT52" s="855"/>
      <c r="AU52" s="855"/>
      <c r="AV52" s="855"/>
      <c r="AW52" s="855"/>
      <c r="AX52" s="855"/>
      <c r="AY52" s="855"/>
      <c r="AZ52" s="858"/>
      <c r="BA52" s="858"/>
      <c r="BB52" s="858"/>
      <c r="BC52" s="858"/>
      <c r="BD52" s="858"/>
      <c r="BE52" s="849"/>
      <c r="BF52" s="849"/>
      <c r="BG52" s="849"/>
      <c r="BH52" s="849"/>
      <c r="BI52" s="850"/>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2"/>
      <c r="CI52" s="803"/>
      <c r="CJ52" s="803"/>
      <c r="CK52" s="803"/>
      <c r="CL52" s="804"/>
      <c r="CM52" s="802"/>
      <c r="CN52" s="803"/>
      <c r="CO52" s="803"/>
      <c r="CP52" s="803"/>
      <c r="CQ52" s="804"/>
      <c r="CR52" s="802"/>
      <c r="CS52" s="803"/>
      <c r="CT52" s="803"/>
      <c r="CU52" s="803"/>
      <c r="CV52" s="804"/>
      <c r="CW52" s="802"/>
      <c r="CX52" s="803"/>
      <c r="CY52" s="803"/>
      <c r="CZ52" s="803"/>
      <c r="DA52" s="804"/>
      <c r="DB52" s="802"/>
      <c r="DC52" s="803"/>
      <c r="DD52" s="803"/>
      <c r="DE52" s="803"/>
      <c r="DF52" s="804"/>
      <c r="DG52" s="802"/>
      <c r="DH52" s="803"/>
      <c r="DI52" s="803"/>
      <c r="DJ52" s="803"/>
      <c r="DK52" s="804"/>
      <c r="DL52" s="802"/>
      <c r="DM52" s="803"/>
      <c r="DN52" s="803"/>
      <c r="DO52" s="803"/>
      <c r="DP52" s="804"/>
      <c r="DQ52" s="802"/>
      <c r="DR52" s="803"/>
      <c r="DS52" s="803"/>
      <c r="DT52" s="803"/>
      <c r="DU52" s="804"/>
      <c r="DV52" s="805"/>
      <c r="DW52" s="806"/>
      <c r="DX52" s="806"/>
      <c r="DY52" s="806"/>
      <c r="DZ52" s="807"/>
      <c r="EA52" s="199"/>
    </row>
    <row r="53" spans="1:131" s="200" customFormat="1" ht="26.25" customHeight="1" x14ac:dyDescent="0.2">
      <c r="A53" s="214">
        <v>26</v>
      </c>
      <c r="B53" s="775"/>
      <c r="C53" s="776"/>
      <c r="D53" s="776"/>
      <c r="E53" s="776"/>
      <c r="F53" s="776"/>
      <c r="G53" s="776"/>
      <c r="H53" s="776"/>
      <c r="I53" s="776"/>
      <c r="J53" s="776"/>
      <c r="K53" s="776"/>
      <c r="L53" s="776"/>
      <c r="M53" s="776"/>
      <c r="N53" s="776"/>
      <c r="O53" s="776"/>
      <c r="P53" s="777"/>
      <c r="Q53" s="854"/>
      <c r="R53" s="855"/>
      <c r="S53" s="855"/>
      <c r="T53" s="855"/>
      <c r="U53" s="855"/>
      <c r="V53" s="855"/>
      <c r="W53" s="855"/>
      <c r="X53" s="855"/>
      <c r="Y53" s="855"/>
      <c r="Z53" s="855"/>
      <c r="AA53" s="855"/>
      <c r="AB53" s="855"/>
      <c r="AC53" s="855"/>
      <c r="AD53" s="855"/>
      <c r="AE53" s="856"/>
      <c r="AF53" s="781"/>
      <c r="AG53" s="782"/>
      <c r="AH53" s="782"/>
      <c r="AI53" s="782"/>
      <c r="AJ53" s="783"/>
      <c r="AK53" s="857"/>
      <c r="AL53" s="855"/>
      <c r="AM53" s="855"/>
      <c r="AN53" s="855"/>
      <c r="AO53" s="855"/>
      <c r="AP53" s="855"/>
      <c r="AQ53" s="855"/>
      <c r="AR53" s="855"/>
      <c r="AS53" s="855"/>
      <c r="AT53" s="855"/>
      <c r="AU53" s="855"/>
      <c r="AV53" s="855"/>
      <c r="AW53" s="855"/>
      <c r="AX53" s="855"/>
      <c r="AY53" s="855"/>
      <c r="AZ53" s="858"/>
      <c r="BA53" s="858"/>
      <c r="BB53" s="858"/>
      <c r="BC53" s="858"/>
      <c r="BD53" s="858"/>
      <c r="BE53" s="849"/>
      <c r="BF53" s="849"/>
      <c r="BG53" s="849"/>
      <c r="BH53" s="849"/>
      <c r="BI53" s="850"/>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2"/>
      <c r="CI53" s="803"/>
      <c r="CJ53" s="803"/>
      <c r="CK53" s="803"/>
      <c r="CL53" s="804"/>
      <c r="CM53" s="802"/>
      <c r="CN53" s="803"/>
      <c r="CO53" s="803"/>
      <c r="CP53" s="803"/>
      <c r="CQ53" s="804"/>
      <c r="CR53" s="802"/>
      <c r="CS53" s="803"/>
      <c r="CT53" s="803"/>
      <c r="CU53" s="803"/>
      <c r="CV53" s="804"/>
      <c r="CW53" s="802"/>
      <c r="CX53" s="803"/>
      <c r="CY53" s="803"/>
      <c r="CZ53" s="803"/>
      <c r="DA53" s="804"/>
      <c r="DB53" s="802"/>
      <c r="DC53" s="803"/>
      <c r="DD53" s="803"/>
      <c r="DE53" s="803"/>
      <c r="DF53" s="804"/>
      <c r="DG53" s="802"/>
      <c r="DH53" s="803"/>
      <c r="DI53" s="803"/>
      <c r="DJ53" s="803"/>
      <c r="DK53" s="804"/>
      <c r="DL53" s="802"/>
      <c r="DM53" s="803"/>
      <c r="DN53" s="803"/>
      <c r="DO53" s="803"/>
      <c r="DP53" s="804"/>
      <c r="DQ53" s="802"/>
      <c r="DR53" s="803"/>
      <c r="DS53" s="803"/>
      <c r="DT53" s="803"/>
      <c r="DU53" s="804"/>
      <c r="DV53" s="805"/>
      <c r="DW53" s="806"/>
      <c r="DX53" s="806"/>
      <c r="DY53" s="806"/>
      <c r="DZ53" s="807"/>
      <c r="EA53" s="199"/>
    </row>
    <row r="54" spans="1:131" s="200" customFormat="1" ht="26.25" customHeight="1" x14ac:dyDescent="0.2">
      <c r="A54" s="214">
        <v>27</v>
      </c>
      <c r="B54" s="775"/>
      <c r="C54" s="776"/>
      <c r="D54" s="776"/>
      <c r="E54" s="776"/>
      <c r="F54" s="776"/>
      <c r="G54" s="776"/>
      <c r="H54" s="776"/>
      <c r="I54" s="776"/>
      <c r="J54" s="776"/>
      <c r="K54" s="776"/>
      <c r="L54" s="776"/>
      <c r="M54" s="776"/>
      <c r="N54" s="776"/>
      <c r="O54" s="776"/>
      <c r="P54" s="777"/>
      <c r="Q54" s="854"/>
      <c r="R54" s="855"/>
      <c r="S54" s="855"/>
      <c r="T54" s="855"/>
      <c r="U54" s="855"/>
      <c r="V54" s="855"/>
      <c r="W54" s="855"/>
      <c r="X54" s="855"/>
      <c r="Y54" s="855"/>
      <c r="Z54" s="855"/>
      <c r="AA54" s="855"/>
      <c r="AB54" s="855"/>
      <c r="AC54" s="855"/>
      <c r="AD54" s="855"/>
      <c r="AE54" s="856"/>
      <c r="AF54" s="781"/>
      <c r="AG54" s="782"/>
      <c r="AH54" s="782"/>
      <c r="AI54" s="782"/>
      <c r="AJ54" s="783"/>
      <c r="AK54" s="857"/>
      <c r="AL54" s="855"/>
      <c r="AM54" s="855"/>
      <c r="AN54" s="855"/>
      <c r="AO54" s="855"/>
      <c r="AP54" s="855"/>
      <c r="AQ54" s="855"/>
      <c r="AR54" s="855"/>
      <c r="AS54" s="855"/>
      <c r="AT54" s="855"/>
      <c r="AU54" s="855"/>
      <c r="AV54" s="855"/>
      <c r="AW54" s="855"/>
      <c r="AX54" s="855"/>
      <c r="AY54" s="855"/>
      <c r="AZ54" s="858"/>
      <c r="BA54" s="858"/>
      <c r="BB54" s="858"/>
      <c r="BC54" s="858"/>
      <c r="BD54" s="858"/>
      <c r="BE54" s="849"/>
      <c r="BF54" s="849"/>
      <c r="BG54" s="849"/>
      <c r="BH54" s="849"/>
      <c r="BI54" s="850"/>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2"/>
      <c r="CI54" s="803"/>
      <c r="CJ54" s="803"/>
      <c r="CK54" s="803"/>
      <c r="CL54" s="804"/>
      <c r="CM54" s="802"/>
      <c r="CN54" s="803"/>
      <c r="CO54" s="803"/>
      <c r="CP54" s="803"/>
      <c r="CQ54" s="804"/>
      <c r="CR54" s="802"/>
      <c r="CS54" s="803"/>
      <c r="CT54" s="803"/>
      <c r="CU54" s="803"/>
      <c r="CV54" s="804"/>
      <c r="CW54" s="802"/>
      <c r="CX54" s="803"/>
      <c r="CY54" s="803"/>
      <c r="CZ54" s="803"/>
      <c r="DA54" s="804"/>
      <c r="DB54" s="802"/>
      <c r="DC54" s="803"/>
      <c r="DD54" s="803"/>
      <c r="DE54" s="803"/>
      <c r="DF54" s="804"/>
      <c r="DG54" s="802"/>
      <c r="DH54" s="803"/>
      <c r="DI54" s="803"/>
      <c r="DJ54" s="803"/>
      <c r="DK54" s="804"/>
      <c r="DL54" s="802"/>
      <c r="DM54" s="803"/>
      <c r="DN54" s="803"/>
      <c r="DO54" s="803"/>
      <c r="DP54" s="804"/>
      <c r="DQ54" s="802"/>
      <c r="DR54" s="803"/>
      <c r="DS54" s="803"/>
      <c r="DT54" s="803"/>
      <c r="DU54" s="804"/>
      <c r="DV54" s="805"/>
      <c r="DW54" s="806"/>
      <c r="DX54" s="806"/>
      <c r="DY54" s="806"/>
      <c r="DZ54" s="807"/>
      <c r="EA54" s="199"/>
    </row>
    <row r="55" spans="1:131" s="200" customFormat="1" ht="26.25" customHeight="1" x14ac:dyDescent="0.2">
      <c r="A55" s="214">
        <v>28</v>
      </c>
      <c r="B55" s="775"/>
      <c r="C55" s="776"/>
      <c r="D55" s="776"/>
      <c r="E55" s="776"/>
      <c r="F55" s="776"/>
      <c r="G55" s="776"/>
      <c r="H55" s="776"/>
      <c r="I55" s="776"/>
      <c r="J55" s="776"/>
      <c r="K55" s="776"/>
      <c r="L55" s="776"/>
      <c r="M55" s="776"/>
      <c r="N55" s="776"/>
      <c r="O55" s="776"/>
      <c r="P55" s="777"/>
      <c r="Q55" s="854"/>
      <c r="R55" s="855"/>
      <c r="S55" s="855"/>
      <c r="T55" s="855"/>
      <c r="U55" s="855"/>
      <c r="V55" s="855"/>
      <c r="W55" s="855"/>
      <c r="X55" s="855"/>
      <c r="Y55" s="855"/>
      <c r="Z55" s="855"/>
      <c r="AA55" s="855"/>
      <c r="AB55" s="855"/>
      <c r="AC55" s="855"/>
      <c r="AD55" s="855"/>
      <c r="AE55" s="856"/>
      <c r="AF55" s="781"/>
      <c r="AG55" s="782"/>
      <c r="AH55" s="782"/>
      <c r="AI55" s="782"/>
      <c r="AJ55" s="783"/>
      <c r="AK55" s="857"/>
      <c r="AL55" s="855"/>
      <c r="AM55" s="855"/>
      <c r="AN55" s="855"/>
      <c r="AO55" s="855"/>
      <c r="AP55" s="855"/>
      <c r="AQ55" s="855"/>
      <c r="AR55" s="855"/>
      <c r="AS55" s="855"/>
      <c r="AT55" s="855"/>
      <c r="AU55" s="855"/>
      <c r="AV55" s="855"/>
      <c r="AW55" s="855"/>
      <c r="AX55" s="855"/>
      <c r="AY55" s="855"/>
      <c r="AZ55" s="858"/>
      <c r="BA55" s="858"/>
      <c r="BB55" s="858"/>
      <c r="BC55" s="858"/>
      <c r="BD55" s="858"/>
      <c r="BE55" s="849"/>
      <c r="BF55" s="849"/>
      <c r="BG55" s="849"/>
      <c r="BH55" s="849"/>
      <c r="BI55" s="850"/>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2"/>
      <c r="CI55" s="803"/>
      <c r="CJ55" s="803"/>
      <c r="CK55" s="803"/>
      <c r="CL55" s="804"/>
      <c r="CM55" s="802"/>
      <c r="CN55" s="803"/>
      <c r="CO55" s="803"/>
      <c r="CP55" s="803"/>
      <c r="CQ55" s="804"/>
      <c r="CR55" s="802"/>
      <c r="CS55" s="803"/>
      <c r="CT55" s="803"/>
      <c r="CU55" s="803"/>
      <c r="CV55" s="804"/>
      <c r="CW55" s="802"/>
      <c r="CX55" s="803"/>
      <c r="CY55" s="803"/>
      <c r="CZ55" s="803"/>
      <c r="DA55" s="804"/>
      <c r="DB55" s="802"/>
      <c r="DC55" s="803"/>
      <c r="DD55" s="803"/>
      <c r="DE55" s="803"/>
      <c r="DF55" s="804"/>
      <c r="DG55" s="802"/>
      <c r="DH55" s="803"/>
      <c r="DI55" s="803"/>
      <c r="DJ55" s="803"/>
      <c r="DK55" s="804"/>
      <c r="DL55" s="802"/>
      <c r="DM55" s="803"/>
      <c r="DN55" s="803"/>
      <c r="DO55" s="803"/>
      <c r="DP55" s="804"/>
      <c r="DQ55" s="802"/>
      <c r="DR55" s="803"/>
      <c r="DS55" s="803"/>
      <c r="DT55" s="803"/>
      <c r="DU55" s="804"/>
      <c r="DV55" s="805"/>
      <c r="DW55" s="806"/>
      <c r="DX55" s="806"/>
      <c r="DY55" s="806"/>
      <c r="DZ55" s="807"/>
      <c r="EA55" s="199"/>
    </row>
    <row r="56" spans="1:131" s="200" customFormat="1" ht="26.25" customHeight="1" x14ac:dyDescent="0.2">
      <c r="A56" s="214">
        <v>29</v>
      </c>
      <c r="B56" s="775"/>
      <c r="C56" s="776"/>
      <c r="D56" s="776"/>
      <c r="E56" s="776"/>
      <c r="F56" s="776"/>
      <c r="G56" s="776"/>
      <c r="H56" s="776"/>
      <c r="I56" s="776"/>
      <c r="J56" s="776"/>
      <c r="K56" s="776"/>
      <c r="L56" s="776"/>
      <c r="M56" s="776"/>
      <c r="N56" s="776"/>
      <c r="O56" s="776"/>
      <c r="P56" s="777"/>
      <c r="Q56" s="854"/>
      <c r="R56" s="855"/>
      <c r="S56" s="855"/>
      <c r="T56" s="855"/>
      <c r="U56" s="855"/>
      <c r="V56" s="855"/>
      <c r="W56" s="855"/>
      <c r="X56" s="855"/>
      <c r="Y56" s="855"/>
      <c r="Z56" s="855"/>
      <c r="AA56" s="855"/>
      <c r="AB56" s="855"/>
      <c r="AC56" s="855"/>
      <c r="AD56" s="855"/>
      <c r="AE56" s="856"/>
      <c r="AF56" s="781"/>
      <c r="AG56" s="782"/>
      <c r="AH56" s="782"/>
      <c r="AI56" s="782"/>
      <c r="AJ56" s="783"/>
      <c r="AK56" s="857"/>
      <c r="AL56" s="855"/>
      <c r="AM56" s="855"/>
      <c r="AN56" s="855"/>
      <c r="AO56" s="855"/>
      <c r="AP56" s="855"/>
      <c r="AQ56" s="855"/>
      <c r="AR56" s="855"/>
      <c r="AS56" s="855"/>
      <c r="AT56" s="855"/>
      <c r="AU56" s="855"/>
      <c r="AV56" s="855"/>
      <c r="AW56" s="855"/>
      <c r="AX56" s="855"/>
      <c r="AY56" s="855"/>
      <c r="AZ56" s="858"/>
      <c r="BA56" s="858"/>
      <c r="BB56" s="858"/>
      <c r="BC56" s="858"/>
      <c r="BD56" s="858"/>
      <c r="BE56" s="849"/>
      <c r="BF56" s="849"/>
      <c r="BG56" s="849"/>
      <c r="BH56" s="849"/>
      <c r="BI56" s="850"/>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2"/>
      <c r="CI56" s="803"/>
      <c r="CJ56" s="803"/>
      <c r="CK56" s="803"/>
      <c r="CL56" s="804"/>
      <c r="CM56" s="802"/>
      <c r="CN56" s="803"/>
      <c r="CO56" s="803"/>
      <c r="CP56" s="803"/>
      <c r="CQ56" s="804"/>
      <c r="CR56" s="802"/>
      <c r="CS56" s="803"/>
      <c r="CT56" s="803"/>
      <c r="CU56" s="803"/>
      <c r="CV56" s="804"/>
      <c r="CW56" s="802"/>
      <c r="CX56" s="803"/>
      <c r="CY56" s="803"/>
      <c r="CZ56" s="803"/>
      <c r="DA56" s="804"/>
      <c r="DB56" s="802"/>
      <c r="DC56" s="803"/>
      <c r="DD56" s="803"/>
      <c r="DE56" s="803"/>
      <c r="DF56" s="804"/>
      <c r="DG56" s="802"/>
      <c r="DH56" s="803"/>
      <c r="DI56" s="803"/>
      <c r="DJ56" s="803"/>
      <c r="DK56" s="804"/>
      <c r="DL56" s="802"/>
      <c r="DM56" s="803"/>
      <c r="DN56" s="803"/>
      <c r="DO56" s="803"/>
      <c r="DP56" s="804"/>
      <c r="DQ56" s="802"/>
      <c r="DR56" s="803"/>
      <c r="DS56" s="803"/>
      <c r="DT56" s="803"/>
      <c r="DU56" s="804"/>
      <c r="DV56" s="805"/>
      <c r="DW56" s="806"/>
      <c r="DX56" s="806"/>
      <c r="DY56" s="806"/>
      <c r="DZ56" s="807"/>
      <c r="EA56" s="199"/>
    </row>
    <row r="57" spans="1:131" s="200" customFormat="1" ht="26.25" customHeight="1" x14ac:dyDescent="0.2">
      <c r="A57" s="214">
        <v>30</v>
      </c>
      <c r="B57" s="775"/>
      <c r="C57" s="776"/>
      <c r="D57" s="776"/>
      <c r="E57" s="776"/>
      <c r="F57" s="776"/>
      <c r="G57" s="776"/>
      <c r="H57" s="776"/>
      <c r="I57" s="776"/>
      <c r="J57" s="776"/>
      <c r="K57" s="776"/>
      <c r="L57" s="776"/>
      <c r="M57" s="776"/>
      <c r="N57" s="776"/>
      <c r="O57" s="776"/>
      <c r="P57" s="777"/>
      <c r="Q57" s="854"/>
      <c r="R57" s="855"/>
      <c r="S57" s="855"/>
      <c r="T57" s="855"/>
      <c r="U57" s="855"/>
      <c r="V57" s="855"/>
      <c r="W57" s="855"/>
      <c r="X57" s="855"/>
      <c r="Y57" s="855"/>
      <c r="Z57" s="855"/>
      <c r="AA57" s="855"/>
      <c r="AB57" s="855"/>
      <c r="AC57" s="855"/>
      <c r="AD57" s="855"/>
      <c r="AE57" s="856"/>
      <c r="AF57" s="781"/>
      <c r="AG57" s="782"/>
      <c r="AH57" s="782"/>
      <c r="AI57" s="782"/>
      <c r="AJ57" s="783"/>
      <c r="AK57" s="857"/>
      <c r="AL57" s="855"/>
      <c r="AM57" s="855"/>
      <c r="AN57" s="855"/>
      <c r="AO57" s="855"/>
      <c r="AP57" s="855"/>
      <c r="AQ57" s="855"/>
      <c r="AR57" s="855"/>
      <c r="AS57" s="855"/>
      <c r="AT57" s="855"/>
      <c r="AU57" s="855"/>
      <c r="AV57" s="855"/>
      <c r="AW57" s="855"/>
      <c r="AX57" s="855"/>
      <c r="AY57" s="855"/>
      <c r="AZ57" s="858"/>
      <c r="BA57" s="858"/>
      <c r="BB57" s="858"/>
      <c r="BC57" s="858"/>
      <c r="BD57" s="858"/>
      <c r="BE57" s="849"/>
      <c r="BF57" s="849"/>
      <c r="BG57" s="849"/>
      <c r="BH57" s="849"/>
      <c r="BI57" s="850"/>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2"/>
      <c r="CI57" s="803"/>
      <c r="CJ57" s="803"/>
      <c r="CK57" s="803"/>
      <c r="CL57" s="804"/>
      <c r="CM57" s="802"/>
      <c r="CN57" s="803"/>
      <c r="CO57" s="803"/>
      <c r="CP57" s="803"/>
      <c r="CQ57" s="804"/>
      <c r="CR57" s="802"/>
      <c r="CS57" s="803"/>
      <c r="CT57" s="803"/>
      <c r="CU57" s="803"/>
      <c r="CV57" s="804"/>
      <c r="CW57" s="802"/>
      <c r="CX57" s="803"/>
      <c r="CY57" s="803"/>
      <c r="CZ57" s="803"/>
      <c r="DA57" s="804"/>
      <c r="DB57" s="802"/>
      <c r="DC57" s="803"/>
      <c r="DD57" s="803"/>
      <c r="DE57" s="803"/>
      <c r="DF57" s="804"/>
      <c r="DG57" s="802"/>
      <c r="DH57" s="803"/>
      <c r="DI57" s="803"/>
      <c r="DJ57" s="803"/>
      <c r="DK57" s="804"/>
      <c r="DL57" s="802"/>
      <c r="DM57" s="803"/>
      <c r="DN57" s="803"/>
      <c r="DO57" s="803"/>
      <c r="DP57" s="804"/>
      <c r="DQ57" s="802"/>
      <c r="DR57" s="803"/>
      <c r="DS57" s="803"/>
      <c r="DT57" s="803"/>
      <c r="DU57" s="804"/>
      <c r="DV57" s="805"/>
      <c r="DW57" s="806"/>
      <c r="DX57" s="806"/>
      <c r="DY57" s="806"/>
      <c r="DZ57" s="807"/>
      <c r="EA57" s="199"/>
    </row>
    <row r="58" spans="1:131" s="200" customFormat="1" ht="26.25" customHeight="1" x14ac:dyDescent="0.2">
      <c r="A58" s="214">
        <v>31</v>
      </c>
      <c r="B58" s="775"/>
      <c r="C58" s="776"/>
      <c r="D58" s="776"/>
      <c r="E58" s="776"/>
      <c r="F58" s="776"/>
      <c r="G58" s="776"/>
      <c r="H58" s="776"/>
      <c r="I58" s="776"/>
      <c r="J58" s="776"/>
      <c r="K58" s="776"/>
      <c r="L58" s="776"/>
      <c r="M58" s="776"/>
      <c r="N58" s="776"/>
      <c r="O58" s="776"/>
      <c r="P58" s="777"/>
      <c r="Q58" s="854"/>
      <c r="R58" s="855"/>
      <c r="S58" s="855"/>
      <c r="T58" s="855"/>
      <c r="U58" s="855"/>
      <c r="V58" s="855"/>
      <c r="W58" s="855"/>
      <c r="X58" s="855"/>
      <c r="Y58" s="855"/>
      <c r="Z58" s="855"/>
      <c r="AA58" s="855"/>
      <c r="AB58" s="855"/>
      <c r="AC58" s="855"/>
      <c r="AD58" s="855"/>
      <c r="AE58" s="856"/>
      <c r="AF58" s="781"/>
      <c r="AG58" s="782"/>
      <c r="AH58" s="782"/>
      <c r="AI58" s="782"/>
      <c r="AJ58" s="783"/>
      <c r="AK58" s="857"/>
      <c r="AL58" s="855"/>
      <c r="AM58" s="855"/>
      <c r="AN58" s="855"/>
      <c r="AO58" s="855"/>
      <c r="AP58" s="855"/>
      <c r="AQ58" s="855"/>
      <c r="AR58" s="855"/>
      <c r="AS58" s="855"/>
      <c r="AT58" s="855"/>
      <c r="AU58" s="855"/>
      <c r="AV58" s="855"/>
      <c r="AW58" s="855"/>
      <c r="AX58" s="855"/>
      <c r="AY58" s="855"/>
      <c r="AZ58" s="858"/>
      <c r="BA58" s="858"/>
      <c r="BB58" s="858"/>
      <c r="BC58" s="858"/>
      <c r="BD58" s="858"/>
      <c r="BE58" s="849"/>
      <c r="BF58" s="849"/>
      <c r="BG58" s="849"/>
      <c r="BH58" s="849"/>
      <c r="BI58" s="850"/>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2"/>
      <c r="CI58" s="803"/>
      <c r="CJ58" s="803"/>
      <c r="CK58" s="803"/>
      <c r="CL58" s="804"/>
      <c r="CM58" s="802"/>
      <c r="CN58" s="803"/>
      <c r="CO58" s="803"/>
      <c r="CP58" s="803"/>
      <c r="CQ58" s="804"/>
      <c r="CR58" s="802"/>
      <c r="CS58" s="803"/>
      <c r="CT58" s="803"/>
      <c r="CU58" s="803"/>
      <c r="CV58" s="804"/>
      <c r="CW58" s="802"/>
      <c r="CX58" s="803"/>
      <c r="CY58" s="803"/>
      <c r="CZ58" s="803"/>
      <c r="DA58" s="804"/>
      <c r="DB58" s="802"/>
      <c r="DC58" s="803"/>
      <c r="DD58" s="803"/>
      <c r="DE58" s="803"/>
      <c r="DF58" s="804"/>
      <c r="DG58" s="802"/>
      <c r="DH58" s="803"/>
      <c r="DI58" s="803"/>
      <c r="DJ58" s="803"/>
      <c r="DK58" s="804"/>
      <c r="DL58" s="802"/>
      <c r="DM58" s="803"/>
      <c r="DN58" s="803"/>
      <c r="DO58" s="803"/>
      <c r="DP58" s="804"/>
      <c r="DQ58" s="802"/>
      <c r="DR58" s="803"/>
      <c r="DS58" s="803"/>
      <c r="DT58" s="803"/>
      <c r="DU58" s="804"/>
      <c r="DV58" s="805"/>
      <c r="DW58" s="806"/>
      <c r="DX58" s="806"/>
      <c r="DY58" s="806"/>
      <c r="DZ58" s="807"/>
      <c r="EA58" s="199"/>
    </row>
    <row r="59" spans="1:131" s="200" customFormat="1" ht="26.25" customHeight="1" x14ac:dyDescent="0.2">
      <c r="A59" s="214">
        <v>32</v>
      </c>
      <c r="B59" s="775"/>
      <c r="C59" s="776"/>
      <c r="D59" s="776"/>
      <c r="E59" s="776"/>
      <c r="F59" s="776"/>
      <c r="G59" s="776"/>
      <c r="H59" s="776"/>
      <c r="I59" s="776"/>
      <c r="J59" s="776"/>
      <c r="K59" s="776"/>
      <c r="L59" s="776"/>
      <c r="M59" s="776"/>
      <c r="N59" s="776"/>
      <c r="O59" s="776"/>
      <c r="P59" s="777"/>
      <c r="Q59" s="854"/>
      <c r="R59" s="855"/>
      <c r="S59" s="855"/>
      <c r="T59" s="855"/>
      <c r="U59" s="855"/>
      <c r="V59" s="855"/>
      <c r="W59" s="855"/>
      <c r="X59" s="855"/>
      <c r="Y59" s="855"/>
      <c r="Z59" s="855"/>
      <c r="AA59" s="855"/>
      <c r="AB59" s="855"/>
      <c r="AC59" s="855"/>
      <c r="AD59" s="855"/>
      <c r="AE59" s="856"/>
      <c r="AF59" s="781"/>
      <c r="AG59" s="782"/>
      <c r="AH59" s="782"/>
      <c r="AI59" s="782"/>
      <c r="AJ59" s="783"/>
      <c r="AK59" s="857"/>
      <c r="AL59" s="855"/>
      <c r="AM59" s="855"/>
      <c r="AN59" s="855"/>
      <c r="AO59" s="855"/>
      <c r="AP59" s="855"/>
      <c r="AQ59" s="855"/>
      <c r="AR59" s="855"/>
      <c r="AS59" s="855"/>
      <c r="AT59" s="855"/>
      <c r="AU59" s="855"/>
      <c r="AV59" s="855"/>
      <c r="AW59" s="855"/>
      <c r="AX59" s="855"/>
      <c r="AY59" s="855"/>
      <c r="AZ59" s="858"/>
      <c r="BA59" s="858"/>
      <c r="BB59" s="858"/>
      <c r="BC59" s="858"/>
      <c r="BD59" s="858"/>
      <c r="BE59" s="849"/>
      <c r="BF59" s="849"/>
      <c r="BG59" s="849"/>
      <c r="BH59" s="849"/>
      <c r="BI59" s="850"/>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2"/>
      <c r="CI59" s="803"/>
      <c r="CJ59" s="803"/>
      <c r="CK59" s="803"/>
      <c r="CL59" s="804"/>
      <c r="CM59" s="802"/>
      <c r="CN59" s="803"/>
      <c r="CO59" s="803"/>
      <c r="CP59" s="803"/>
      <c r="CQ59" s="804"/>
      <c r="CR59" s="802"/>
      <c r="CS59" s="803"/>
      <c r="CT59" s="803"/>
      <c r="CU59" s="803"/>
      <c r="CV59" s="804"/>
      <c r="CW59" s="802"/>
      <c r="CX59" s="803"/>
      <c r="CY59" s="803"/>
      <c r="CZ59" s="803"/>
      <c r="DA59" s="804"/>
      <c r="DB59" s="802"/>
      <c r="DC59" s="803"/>
      <c r="DD59" s="803"/>
      <c r="DE59" s="803"/>
      <c r="DF59" s="804"/>
      <c r="DG59" s="802"/>
      <c r="DH59" s="803"/>
      <c r="DI59" s="803"/>
      <c r="DJ59" s="803"/>
      <c r="DK59" s="804"/>
      <c r="DL59" s="802"/>
      <c r="DM59" s="803"/>
      <c r="DN59" s="803"/>
      <c r="DO59" s="803"/>
      <c r="DP59" s="804"/>
      <c r="DQ59" s="802"/>
      <c r="DR59" s="803"/>
      <c r="DS59" s="803"/>
      <c r="DT59" s="803"/>
      <c r="DU59" s="804"/>
      <c r="DV59" s="805"/>
      <c r="DW59" s="806"/>
      <c r="DX59" s="806"/>
      <c r="DY59" s="806"/>
      <c r="DZ59" s="807"/>
      <c r="EA59" s="199"/>
    </row>
    <row r="60" spans="1:131" s="200" customFormat="1" ht="26.25" customHeight="1" x14ac:dyDescent="0.2">
      <c r="A60" s="214">
        <v>33</v>
      </c>
      <c r="B60" s="775"/>
      <c r="C60" s="776"/>
      <c r="D60" s="776"/>
      <c r="E60" s="776"/>
      <c r="F60" s="776"/>
      <c r="G60" s="776"/>
      <c r="H60" s="776"/>
      <c r="I60" s="776"/>
      <c r="J60" s="776"/>
      <c r="K60" s="776"/>
      <c r="L60" s="776"/>
      <c r="M60" s="776"/>
      <c r="N60" s="776"/>
      <c r="O60" s="776"/>
      <c r="P60" s="777"/>
      <c r="Q60" s="854"/>
      <c r="R60" s="855"/>
      <c r="S60" s="855"/>
      <c r="T60" s="855"/>
      <c r="U60" s="855"/>
      <c r="V60" s="855"/>
      <c r="W60" s="855"/>
      <c r="X60" s="855"/>
      <c r="Y60" s="855"/>
      <c r="Z60" s="855"/>
      <c r="AA60" s="855"/>
      <c r="AB60" s="855"/>
      <c r="AC60" s="855"/>
      <c r="AD60" s="855"/>
      <c r="AE60" s="856"/>
      <c r="AF60" s="781"/>
      <c r="AG60" s="782"/>
      <c r="AH60" s="782"/>
      <c r="AI60" s="782"/>
      <c r="AJ60" s="783"/>
      <c r="AK60" s="857"/>
      <c r="AL60" s="855"/>
      <c r="AM60" s="855"/>
      <c r="AN60" s="855"/>
      <c r="AO60" s="855"/>
      <c r="AP60" s="855"/>
      <c r="AQ60" s="855"/>
      <c r="AR60" s="855"/>
      <c r="AS60" s="855"/>
      <c r="AT60" s="855"/>
      <c r="AU60" s="855"/>
      <c r="AV60" s="855"/>
      <c r="AW60" s="855"/>
      <c r="AX60" s="855"/>
      <c r="AY60" s="855"/>
      <c r="AZ60" s="858"/>
      <c r="BA60" s="858"/>
      <c r="BB60" s="858"/>
      <c r="BC60" s="858"/>
      <c r="BD60" s="858"/>
      <c r="BE60" s="849"/>
      <c r="BF60" s="849"/>
      <c r="BG60" s="849"/>
      <c r="BH60" s="849"/>
      <c r="BI60" s="850"/>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2"/>
      <c r="CI60" s="803"/>
      <c r="CJ60" s="803"/>
      <c r="CK60" s="803"/>
      <c r="CL60" s="804"/>
      <c r="CM60" s="802"/>
      <c r="CN60" s="803"/>
      <c r="CO60" s="803"/>
      <c r="CP60" s="803"/>
      <c r="CQ60" s="804"/>
      <c r="CR60" s="802"/>
      <c r="CS60" s="803"/>
      <c r="CT60" s="803"/>
      <c r="CU60" s="803"/>
      <c r="CV60" s="804"/>
      <c r="CW60" s="802"/>
      <c r="CX60" s="803"/>
      <c r="CY60" s="803"/>
      <c r="CZ60" s="803"/>
      <c r="DA60" s="804"/>
      <c r="DB60" s="802"/>
      <c r="DC60" s="803"/>
      <c r="DD60" s="803"/>
      <c r="DE60" s="803"/>
      <c r="DF60" s="804"/>
      <c r="DG60" s="802"/>
      <c r="DH60" s="803"/>
      <c r="DI60" s="803"/>
      <c r="DJ60" s="803"/>
      <c r="DK60" s="804"/>
      <c r="DL60" s="802"/>
      <c r="DM60" s="803"/>
      <c r="DN60" s="803"/>
      <c r="DO60" s="803"/>
      <c r="DP60" s="804"/>
      <c r="DQ60" s="802"/>
      <c r="DR60" s="803"/>
      <c r="DS60" s="803"/>
      <c r="DT60" s="803"/>
      <c r="DU60" s="804"/>
      <c r="DV60" s="805"/>
      <c r="DW60" s="806"/>
      <c r="DX60" s="806"/>
      <c r="DY60" s="806"/>
      <c r="DZ60" s="807"/>
      <c r="EA60" s="199"/>
    </row>
    <row r="61" spans="1:131" s="200" customFormat="1" ht="26.25" customHeight="1" thickBot="1" x14ac:dyDescent="0.25">
      <c r="A61" s="214">
        <v>34</v>
      </c>
      <c r="B61" s="775"/>
      <c r="C61" s="776"/>
      <c r="D61" s="776"/>
      <c r="E61" s="776"/>
      <c r="F61" s="776"/>
      <c r="G61" s="776"/>
      <c r="H61" s="776"/>
      <c r="I61" s="776"/>
      <c r="J61" s="776"/>
      <c r="K61" s="776"/>
      <c r="L61" s="776"/>
      <c r="M61" s="776"/>
      <c r="N61" s="776"/>
      <c r="O61" s="776"/>
      <c r="P61" s="777"/>
      <c r="Q61" s="854"/>
      <c r="R61" s="855"/>
      <c r="S61" s="855"/>
      <c r="T61" s="855"/>
      <c r="U61" s="855"/>
      <c r="V61" s="855"/>
      <c r="W61" s="855"/>
      <c r="X61" s="855"/>
      <c r="Y61" s="855"/>
      <c r="Z61" s="855"/>
      <c r="AA61" s="855"/>
      <c r="AB61" s="855"/>
      <c r="AC61" s="855"/>
      <c r="AD61" s="855"/>
      <c r="AE61" s="856"/>
      <c r="AF61" s="781"/>
      <c r="AG61" s="782"/>
      <c r="AH61" s="782"/>
      <c r="AI61" s="782"/>
      <c r="AJ61" s="783"/>
      <c r="AK61" s="857"/>
      <c r="AL61" s="855"/>
      <c r="AM61" s="855"/>
      <c r="AN61" s="855"/>
      <c r="AO61" s="855"/>
      <c r="AP61" s="855"/>
      <c r="AQ61" s="855"/>
      <c r="AR61" s="855"/>
      <c r="AS61" s="855"/>
      <c r="AT61" s="855"/>
      <c r="AU61" s="855"/>
      <c r="AV61" s="855"/>
      <c r="AW61" s="855"/>
      <c r="AX61" s="855"/>
      <c r="AY61" s="855"/>
      <c r="AZ61" s="858"/>
      <c r="BA61" s="858"/>
      <c r="BB61" s="858"/>
      <c r="BC61" s="858"/>
      <c r="BD61" s="858"/>
      <c r="BE61" s="849"/>
      <c r="BF61" s="849"/>
      <c r="BG61" s="849"/>
      <c r="BH61" s="849"/>
      <c r="BI61" s="850"/>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2"/>
      <c r="CI61" s="803"/>
      <c r="CJ61" s="803"/>
      <c r="CK61" s="803"/>
      <c r="CL61" s="804"/>
      <c r="CM61" s="802"/>
      <c r="CN61" s="803"/>
      <c r="CO61" s="803"/>
      <c r="CP61" s="803"/>
      <c r="CQ61" s="804"/>
      <c r="CR61" s="802"/>
      <c r="CS61" s="803"/>
      <c r="CT61" s="803"/>
      <c r="CU61" s="803"/>
      <c r="CV61" s="804"/>
      <c r="CW61" s="802"/>
      <c r="CX61" s="803"/>
      <c r="CY61" s="803"/>
      <c r="CZ61" s="803"/>
      <c r="DA61" s="804"/>
      <c r="DB61" s="802"/>
      <c r="DC61" s="803"/>
      <c r="DD61" s="803"/>
      <c r="DE61" s="803"/>
      <c r="DF61" s="804"/>
      <c r="DG61" s="802"/>
      <c r="DH61" s="803"/>
      <c r="DI61" s="803"/>
      <c r="DJ61" s="803"/>
      <c r="DK61" s="804"/>
      <c r="DL61" s="802"/>
      <c r="DM61" s="803"/>
      <c r="DN61" s="803"/>
      <c r="DO61" s="803"/>
      <c r="DP61" s="804"/>
      <c r="DQ61" s="802"/>
      <c r="DR61" s="803"/>
      <c r="DS61" s="803"/>
      <c r="DT61" s="803"/>
      <c r="DU61" s="804"/>
      <c r="DV61" s="805"/>
      <c r="DW61" s="806"/>
      <c r="DX61" s="806"/>
      <c r="DY61" s="806"/>
      <c r="DZ61" s="807"/>
      <c r="EA61" s="199"/>
    </row>
    <row r="62" spans="1:131" s="200" customFormat="1" ht="26.25" customHeight="1" x14ac:dyDescent="0.2">
      <c r="A62" s="214">
        <v>35</v>
      </c>
      <c r="B62" s="775"/>
      <c r="C62" s="776"/>
      <c r="D62" s="776"/>
      <c r="E62" s="776"/>
      <c r="F62" s="776"/>
      <c r="G62" s="776"/>
      <c r="H62" s="776"/>
      <c r="I62" s="776"/>
      <c r="J62" s="776"/>
      <c r="K62" s="776"/>
      <c r="L62" s="776"/>
      <c r="M62" s="776"/>
      <c r="N62" s="776"/>
      <c r="O62" s="776"/>
      <c r="P62" s="777"/>
      <c r="Q62" s="854"/>
      <c r="R62" s="855"/>
      <c r="S62" s="855"/>
      <c r="T62" s="855"/>
      <c r="U62" s="855"/>
      <c r="V62" s="855"/>
      <c r="W62" s="855"/>
      <c r="X62" s="855"/>
      <c r="Y62" s="855"/>
      <c r="Z62" s="855"/>
      <c r="AA62" s="855"/>
      <c r="AB62" s="855"/>
      <c r="AC62" s="855"/>
      <c r="AD62" s="855"/>
      <c r="AE62" s="856"/>
      <c r="AF62" s="781"/>
      <c r="AG62" s="782"/>
      <c r="AH62" s="782"/>
      <c r="AI62" s="782"/>
      <c r="AJ62" s="783"/>
      <c r="AK62" s="857"/>
      <c r="AL62" s="855"/>
      <c r="AM62" s="855"/>
      <c r="AN62" s="855"/>
      <c r="AO62" s="855"/>
      <c r="AP62" s="855"/>
      <c r="AQ62" s="855"/>
      <c r="AR62" s="855"/>
      <c r="AS62" s="855"/>
      <c r="AT62" s="855"/>
      <c r="AU62" s="855"/>
      <c r="AV62" s="855"/>
      <c r="AW62" s="855"/>
      <c r="AX62" s="855"/>
      <c r="AY62" s="855"/>
      <c r="AZ62" s="858"/>
      <c r="BA62" s="858"/>
      <c r="BB62" s="858"/>
      <c r="BC62" s="858"/>
      <c r="BD62" s="858"/>
      <c r="BE62" s="849"/>
      <c r="BF62" s="849"/>
      <c r="BG62" s="849"/>
      <c r="BH62" s="849"/>
      <c r="BI62" s="850"/>
      <c r="BJ62" s="866" t="s">
        <v>389</v>
      </c>
      <c r="BK62" s="827"/>
      <c r="BL62" s="827"/>
      <c r="BM62" s="827"/>
      <c r="BN62" s="828"/>
      <c r="BO62" s="218"/>
      <c r="BP62" s="218"/>
      <c r="BQ62" s="215">
        <v>56</v>
      </c>
      <c r="BR62" s="216"/>
      <c r="BS62" s="788"/>
      <c r="BT62" s="789"/>
      <c r="BU62" s="789"/>
      <c r="BV62" s="789"/>
      <c r="BW62" s="789"/>
      <c r="BX62" s="789"/>
      <c r="BY62" s="789"/>
      <c r="BZ62" s="789"/>
      <c r="CA62" s="789"/>
      <c r="CB62" s="789"/>
      <c r="CC62" s="789"/>
      <c r="CD62" s="789"/>
      <c r="CE62" s="789"/>
      <c r="CF62" s="789"/>
      <c r="CG62" s="790"/>
      <c r="CH62" s="802"/>
      <c r="CI62" s="803"/>
      <c r="CJ62" s="803"/>
      <c r="CK62" s="803"/>
      <c r="CL62" s="804"/>
      <c r="CM62" s="802"/>
      <c r="CN62" s="803"/>
      <c r="CO62" s="803"/>
      <c r="CP62" s="803"/>
      <c r="CQ62" s="804"/>
      <c r="CR62" s="802"/>
      <c r="CS62" s="803"/>
      <c r="CT62" s="803"/>
      <c r="CU62" s="803"/>
      <c r="CV62" s="804"/>
      <c r="CW62" s="802"/>
      <c r="CX62" s="803"/>
      <c r="CY62" s="803"/>
      <c r="CZ62" s="803"/>
      <c r="DA62" s="804"/>
      <c r="DB62" s="802"/>
      <c r="DC62" s="803"/>
      <c r="DD62" s="803"/>
      <c r="DE62" s="803"/>
      <c r="DF62" s="804"/>
      <c r="DG62" s="802"/>
      <c r="DH62" s="803"/>
      <c r="DI62" s="803"/>
      <c r="DJ62" s="803"/>
      <c r="DK62" s="804"/>
      <c r="DL62" s="802"/>
      <c r="DM62" s="803"/>
      <c r="DN62" s="803"/>
      <c r="DO62" s="803"/>
      <c r="DP62" s="804"/>
      <c r="DQ62" s="802"/>
      <c r="DR62" s="803"/>
      <c r="DS62" s="803"/>
      <c r="DT62" s="803"/>
      <c r="DU62" s="804"/>
      <c r="DV62" s="805"/>
      <c r="DW62" s="806"/>
      <c r="DX62" s="806"/>
      <c r="DY62" s="806"/>
      <c r="DZ62" s="807"/>
      <c r="EA62" s="199"/>
    </row>
    <row r="63" spans="1:131" s="200" customFormat="1" ht="26.25" customHeight="1" thickBot="1" x14ac:dyDescent="0.25">
      <c r="A63" s="217" t="s">
        <v>367</v>
      </c>
      <c r="B63" s="811" t="s">
        <v>390</v>
      </c>
      <c r="C63" s="812"/>
      <c r="D63" s="812"/>
      <c r="E63" s="812"/>
      <c r="F63" s="812"/>
      <c r="G63" s="812"/>
      <c r="H63" s="812"/>
      <c r="I63" s="812"/>
      <c r="J63" s="812"/>
      <c r="K63" s="812"/>
      <c r="L63" s="812"/>
      <c r="M63" s="812"/>
      <c r="N63" s="812"/>
      <c r="O63" s="812"/>
      <c r="P63" s="813"/>
      <c r="Q63" s="859"/>
      <c r="R63" s="860"/>
      <c r="S63" s="860"/>
      <c r="T63" s="860"/>
      <c r="U63" s="860"/>
      <c r="V63" s="860"/>
      <c r="W63" s="860"/>
      <c r="X63" s="860"/>
      <c r="Y63" s="860"/>
      <c r="Z63" s="860"/>
      <c r="AA63" s="860"/>
      <c r="AB63" s="860"/>
      <c r="AC63" s="860"/>
      <c r="AD63" s="860"/>
      <c r="AE63" s="861"/>
      <c r="AF63" s="862">
        <v>884</v>
      </c>
      <c r="AG63" s="863"/>
      <c r="AH63" s="863"/>
      <c r="AI63" s="863"/>
      <c r="AJ63" s="864"/>
      <c r="AK63" s="865"/>
      <c r="AL63" s="860"/>
      <c r="AM63" s="860"/>
      <c r="AN63" s="860"/>
      <c r="AO63" s="860"/>
      <c r="AP63" s="863">
        <v>1232</v>
      </c>
      <c r="AQ63" s="863"/>
      <c r="AR63" s="863"/>
      <c r="AS63" s="863"/>
      <c r="AT63" s="863"/>
      <c r="AU63" s="863">
        <v>586</v>
      </c>
      <c r="AV63" s="863"/>
      <c r="AW63" s="863"/>
      <c r="AX63" s="863"/>
      <c r="AY63" s="863"/>
      <c r="AZ63" s="867"/>
      <c r="BA63" s="867"/>
      <c r="BB63" s="867"/>
      <c r="BC63" s="867"/>
      <c r="BD63" s="867"/>
      <c r="BE63" s="868"/>
      <c r="BF63" s="868"/>
      <c r="BG63" s="868"/>
      <c r="BH63" s="868"/>
      <c r="BI63" s="869"/>
      <c r="BJ63" s="870" t="s">
        <v>111</v>
      </c>
      <c r="BK63" s="871"/>
      <c r="BL63" s="871"/>
      <c r="BM63" s="871"/>
      <c r="BN63" s="872"/>
      <c r="BO63" s="218"/>
      <c r="BP63" s="218"/>
      <c r="BQ63" s="215">
        <v>57</v>
      </c>
      <c r="BR63" s="216"/>
      <c r="BS63" s="788"/>
      <c r="BT63" s="789"/>
      <c r="BU63" s="789"/>
      <c r="BV63" s="789"/>
      <c r="BW63" s="789"/>
      <c r="BX63" s="789"/>
      <c r="BY63" s="789"/>
      <c r="BZ63" s="789"/>
      <c r="CA63" s="789"/>
      <c r="CB63" s="789"/>
      <c r="CC63" s="789"/>
      <c r="CD63" s="789"/>
      <c r="CE63" s="789"/>
      <c r="CF63" s="789"/>
      <c r="CG63" s="790"/>
      <c r="CH63" s="802"/>
      <c r="CI63" s="803"/>
      <c r="CJ63" s="803"/>
      <c r="CK63" s="803"/>
      <c r="CL63" s="804"/>
      <c r="CM63" s="802"/>
      <c r="CN63" s="803"/>
      <c r="CO63" s="803"/>
      <c r="CP63" s="803"/>
      <c r="CQ63" s="804"/>
      <c r="CR63" s="802"/>
      <c r="CS63" s="803"/>
      <c r="CT63" s="803"/>
      <c r="CU63" s="803"/>
      <c r="CV63" s="804"/>
      <c r="CW63" s="802"/>
      <c r="CX63" s="803"/>
      <c r="CY63" s="803"/>
      <c r="CZ63" s="803"/>
      <c r="DA63" s="804"/>
      <c r="DB63" s="802"/>
      <c r="DC63" s="803"/>
      <c r="DD63" s="803"/>
      <c r="DE63" s="803"/>
      <c r="DF63" s="804"/>
      <c r="DG63" s="802"/>
      <c r="DH63" s="803"/>
      <c r="DI63" s="803"/>
      <c r="DJ63" s="803"/>
      <c r="DK63" s="804"/>
      <c r="DL63" s="802"/>
      <c r="DM63" s="803"/>
      <c r="DN63" s="803"/>
      <c r="DO63" s="803"/>
      <c r="DP63" s="804"/>
      <c r="DQ63" s="802"/>
      <c r="DR63" s="803"/>
      <c r="DS63" s="803"/>
      <c r="DT63" s="803"/>
      <c r="DU63" s="804"/>
      <c r="DV63" s="805"/>
      <c r="DW63" s="806"/>
      <c r="DX63" s="806"/>
      <c r="DY63" s="806"/>
      <c r="DZ63" s="807"/>
      <c r="EA63" s="199"/>
    </row>
    <row r="64" spans="1:131" s="200" customFormat="1" ht="26.25" customHeight="1" x14ac:dyDescent="0.2">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2"/>
      <c r="CI64" s="803"/>
      <c r="CJ64" s="803"/>
      <c r="CK64" s="803"/>
      <c r="CL64" s="804"/>
      <c r="CM64" s="802"/>
      <c r="CN64" s="803"/>
      <c r="CO64" s="803"/>
      <c r="CP64" s="803"/>
      <c r="CQ64" s="804"/>
      <c r="CR64" s="802"/>
      <c r="CS64" s="803"/>
      <c r="CT64" s="803"/>
      <c r="CU64" s="803"/>
      <c r="CV64" s="804"/>
      <c r="CW64" s="802"/>
      <c r="CX64" s="803"/>
      <c r="CY64" s="803"/>
      <c r="CZ64" s="803"/>
      <c r="DA64" s="804"/>
      <c r="DB64" s="802"/>
      <c r="DC64" s="803"/>
      <c r="DD64" s="803"/>
      <c r="DE64" s="803"/>
      <c r="DF64" s="804"/>
      <c r="DG64" s="802"/>
      <c r="DH64" s="803"/>
      <c r="DI64" s="803"/>
      <c r="DJ64" s="803"/>
      <c r="DK64" s="804"/>
      <c r="DL64" s="802"/>
      <c r="DM64" s="803"/>
      <c r="DN64" s="803"/>
      <c r="DO64" s="803"/>
      <c r="DP64" s="804"/>
      <c r="DQ64" s="802"/>
      <c r="DR64" s="803"/>
      <c r="DS64" s="803"/>
      <c r="DT64" s="803"/>
      <c r="DU64" s="804"/>
      <c r="DV64" s="805"/>
      <c r="DW64" s="806"/>
      <c r="DX64" s="806"/>
      <c r="DY64" s="806"/>
      <c r="DZ64" s="807"/>
      <c r="EA64" s="199"/>
    </row>
    <row r="65" spans="1:131" s="200" customFormat="1" ht="26.25" customHeight="1" thickBot="1" x14ac:dyDescent="0.25">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2"/>
      <c r="CI65" s="803"/>
      <c r="CJ65" s="803"/>
      <c r="CK65" s="803"/>
      <c r="CL65" s="804"/>
      <c r="CM65" s="802"/>
      <c r="CN65" s="803"/>
      <c r="CO65" s="803"/>
      <c r="CP65" s="803"/>
      <c r="CQ65" s="804"/>
      <c r="CR65" s="802"/>
      <c r="CS65" s="803"/>
      <c r="CT65" s="803"/>
      <c r="CU65" s="803"/>
      <c r="CV65" s="804"/>
      <c r="CW65" s="802"/>
      <c r="CX65" s="803"/>
      <c r="CY65" s="803"/>
      <c r="CZ65" s="803"/>
      <c r="DA65" s="804"/>
      <c r="DB65" s="802"/>
      <c r="DC65" s="803"/>
      <c r="DD65" s="803"/>
      <c r="DE65" s="803"/>
      <c r="DF65" s="804"/>
      <c r="DG65" s="802"/>
      <c r="DH65" s="803"/>
      <c r="DI65" s="803"/>
      <c r="DJ65" s="803"/>
      <c r="DK65" s="804"/>
      <c r="DL65" s="802"/>
      <c r="DM65" s="803"/>
      <c r="DN65" s="803"/>
      <c r="DO65" s="803"/>
      <c r="DP65" s="804"/>
      <c r="DQ65" s="802"/>
      <c r="DR65" s="803"/>
      <c r="DS65" s="803"/>
      <c r="DT65" s="803"/>
      <c r="DU65" s="804"/>
      <c r="DV65" s="805"/>
      <c r="DW65" s="806"/>
      <c r="DX65" s="806"/>
      <c r="DY65" s="806"/>
      <c r="DZ65" s="807"/>
      <c r="EA65" s="199"/>
    </row>
    <row r="66" spans="1:131" s="200" customFormat="1" ht="26.25" customHeight="1" x14ac:dyDescent="0.2">
      <c r="A66" s="760" t="s">
        <v>392</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3" t="s">
        <v>374</v>
      </c>
      <c r="AG66" s="834"/>
      <c r="AH66" s="834"/>
      <c r="AI66" s="834"/>
      <c r="AJ66" s="874"/>
      <c r="AK66" s="737" t="s">
        <v>375</v>
      </c>
      <c r="AL66" s="761"/>
      <c r="AM66" s="761"/>
      <c r="AN66" s="761"/>
      <c r="AO66" s="762"/>
      <c r="AP66" s="737" t="s">
        <v>376</v>
      </c>
      <c r="AQ66" s="738"/>
      <c r="AR66" s="738"/>
      <c r="AS66" s="738"/>
      <c r="AT66" s="739"/>
      <c r="AU66" s="737" t="s">
        <v>393</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4"/>
      <c r="BT66" s="885"/>
      <c r="BU66" s="885"/>
      <c r="BV66" s="885"/>
      <c r="BW66" s="885"/>
      <c r="BX66" s="885"/>
      <c r="BY66" s="885"/>
      <c r="BZ66" s="885"/>
      <c r="CA66" s="885"/>
      <c r="CB66" s="885"/>
      <c r="CC66" s="885"/>
      <c r="CD66" s="885"/>
      <c r="CE66" s="885"/>
      <c r="CF66" s="885"/>
      <c r="CG66" s="886"/>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0"/>
      <c r="EA66" s="199"/>
    </row>
    <row r="67" spans="1:131" s="200" customFormat="1" ht="26.25" customHeight="1" thickBot="1" x14ac:dyDescent="0.25">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5"/>
      <c r="AG67" s="837"/>
      <c r="AH67" s="837"/>
      <c r="AI67" s="837"/>
      <c r="AJ67" s="876"/>
      <c r="AK67" s="877"/>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4"/>
      <c r="BT67" s="885"/>
      <c r="BU67" s="885"/>
      <c r="BV67" s="885"/>
      <c r="BW67" s="885"/>
      <c r="BX67" s="885"/>
      <c r="BY67" s="885"/>
      <c r="BZ67" s="885"/>
      <c r="CA67" s="885"/>
      <c r="CB67" s="885"/>
      <c r="CC67" s="885"/>
      <c r="CD67" s="885"/>
      <c r="CE67" s="885"/>
      <c r="CF67" s="885"/>
      <c r="CG67" s="886"/>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0"/>
      <c r="EA67" s="199"/>
    </row>
    <row r="68" spans="1:131" s="200" customFormat="1" ht="26.25" customHeight="1" thickTop="1" x14ac:dyDescent="0.2">
      <c r="A68" s="211">
        <v>1</v>
      </c>
      <c r="B68" s="890" t="s">
        <v>535</v>
      </c>
      <c r="C68" s="891"/>
      <c r="D68" s="891"/>
      <c r="E68" s="891"/>
      <c r="F68" s="891"/>
      <c r="G68" s="891"/>
      <c r="H68" s="891"/>
      <c r="I68" s="891"/>
      <c r="J68" s="891"/>
      <c r="K68" s="891"/>
      <c r="L68" s="891"/>
      <c r="M68" s="891"/>
      <c r="N68" s="891"/>
      <c r="O68" s="891"/>
      <c r="P68" s="892"/>
      <c r="Q68" s="893">
        <v>1500</v>
      </c>
      <c r="R68" s="887"/>
      <c r="S68" s="887"/>
      <c r="T68" s="887"/>
      <c r="U68" s="887"/>
      <c r="V68" s="887">
        <v>1460</v>
      </c>
      <c r="W68" s="887"/>
      <c r="X68" s="887"/>
      <c r="Y68" s="887"/>
      <c r="Z68" s="887"/>
      <c r="AA68" s="887">
        <v>40</v>
      </c>
      <c r="AB68" s="887"/>
      <c r="AC68" s="887"/>
      <c r="AD68" s="887"/>
      <c r="AE68" s="887"/>
      <c r="AF68" s="887">
        <v>40</v>
      </c>
      <c r="AG68" s="887"/>
      <c r="AH68" s="887"/>
      <c r="AI68" s="887"/>
      <c r="AJ68" s="887"/>
      <c r="AK68" s="887">
        <v>28</v>
      </c>
      <c r="AL68" s="887"/>
      <c r="AM68" s="887"/>
      <c r="AN68" s="887"/>
      <c r="AO68" s="887"/>
      <c r="AP68" s="887">
        <v>1876</v>
      </c>
      <c r="AQ68" s="887"/>
      <c r="AR68" s="887"/>
      <c r="AS68" s="887"/>
      <c r="AT68" s="887"/>
      <c r="AU68" s="887">
        <v>276</v>
      </c>
      <c r="AV68" s="887"/>
      <c r="AW68" s="887"/>
      <c r="AX68" s="887"/>
      <c r="AY68" s="887"/>
      <c r="AZ68" s="888"/>
      <c r="BA68" s="888"/>
      <c r="BB68" s="888"/>
      <c r="BC68" s="888"/>
      <c r="BD68" s="889"/>
      <c r="BE68" s="218"/>
      <c r="BF68" s="218"/>
      <c r="BG68" s="218"/>
      <c r="BH68" s="218"/>
      <c r="BI68" s="218"/>
      <c r="BJ68" s="218"/>
      <c r="BK68" s="218"/>
      <c r="BL68" s="218"/>
      <c r="BM68" s="218"/>
      <c r="BN68" s="218"/>
      <c r="BO68" s="218"/>
      <c r="BP68" s="218"/>
      <c r="BQ68" s="215">
        <v>62</v>
      </c>
      <c r="BR68" s="220"/>
      <c r="BS68" s="884"/>
      <c r="BT68" s="885"/>
      <c r="BU68" s="885"/>
      <c r="BV68" s="885"/>
      <c r="BW68" s="885"/>
      <c r="BX68" s="885"/>
      <c r="BY68" s="885"/>
      <c r="BZ68" s="885"/>
      <c r="CA68" s="885"/>
      <c r="CB68" s="885"/>
      <c r="CC68" s="885"/>
      <c r="CD68" s="885"/>
      <c r="CE68" s="885"/>
      <c r="CF68" s="885"/>
      <c r="CG68" s="886"/>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0"/>
      <c r="EA68" s="199"/>
    </row>
    <row r="69" spans="1:131" s="200" customFormat="1" ht="26.25" customHeight="1" x14ac:dyDescent="0.2">
      <c r="A69" s="214">
        <v>2</v>
      </c>
      <c r="B69" s="894" t="s">
        <v>536</v>
      </c>
      <c r="C69" s="895"/>
      <c r="D69" s="895"/>
      <c r="E69" s="895"/>
      <c r="F69" s="895"/>
      <c r="G69" s="895"/>
      <c r="H69" s="895"/>
      <c r="I69" s="895"/>
      <c r="J69" s="895"/>
      <c r="K69" s="895"/>
      <c r="L69" s="895"/>
      <c r="M69" s="895"/>
      <c r="N69" s="895"/>
      <c r="O69" s="895"/>
      <c r="P69" s="896"/>
      <c r="Q69" s="897">
        <v>1006</v>
      </c>
      <c r="R69" s="852"/>
      <c r="S69" s="852"/>
      <c r="T69" s="852"/>
      <c r="U69" s="852"/>
      <c r="V69" s="852">
        <v>995</v>
      </c>
      <c r="W69" s="852"/>
      <c r="X69" s="852"/>
      <c r="Y69" s="852"/>
      <c r="Z69" s="852"/>
      <c r="AA69" s="852">
        <v>10</v>
      </c>
      <c r="AB69" s="852"/>
      <c r="AC69" s="852"/>
      <c r="AD69" s="852"/>
      <c r="AE69" s="852"/>
      <c r="AF69" s="852">
        <v>10</v>
      </c>
      <c r="AG69" s="852"/>
      <c r="AH69" s="852"/>
      <c r="AI69" s="852"/>
      <c r="AJ69" s="852"/>
      <c r="AK69" s="852">
        <v>55</v>
      </c>
      <c r="AL69" s="852"/>
      <c r="AM69" s="852"/>
      <c r="AN69" s="852"/>
      <c r="AO69" s="852"/>
      <c r="AP69" s="852">
        <v>1495</v>
      </c>
      <c r="AQ69" s="852"/>
      <c r="AR69" s="852"/>
      <c r="AS69" s="852"/>
      <c r="AT69" s="852"/>
      <c r="AU69" s="852">
        <v>332</v>
      </c>
      <c r="AV69" s="852"/>
      <c r="AW69" s="852"/>
      <c r="AX69" s="852"/>
      <c r="AY69" s="852"/>
      <c r="AZ69" s="898"/>
      <c r="BA69" s="898"/>
      <c r="BB69" s="898"/>
      <c r="BC69" s="898"/>
      <c r="BD69" s="899"/>
      <c r="BE69" s="218"/>
      <c r="BF69" s="218"/>
      <c r="BG69" s="218"/>
      <c r="BH69" s="218"/>
      <c r="BI69" s="218"/>
      <c r="BJ69" s="218"/>
      <c r="BK69" s="218"/>
      <c r="BL69" s="218"/>
      <c r="BM69" s="218"/>
      <c r="BN69" s="218"/>
      <c r="BO69" s="218"/>
      <c r="BP69" s="218"/>
      <c r="BQ69" s="215">
        <v>63</v>
      </c>
      <c r="BR69" s="220"/>
      <c r="BS69" s="884"/>
      <c r="BT69" s="885"/>
      <c r="BU69" s="885"/>
      <c r="BV69" s="885"/>
      <c r="BW69" s="885"/>
      <c r="BX69" s="885"/>
      <c r="BY69" s="885"/>
      <c r="BZ69" s="885"/>
      <c r="CA69" s="885"/>
      <c r="CB69" s="885"/>
      <c r="CC69" s="885"/>
      <c r="CD69" s="885"/>
      <c r="CE69" s="885"/>
      <c r="CF69" s="885"/>
      <c r="CG69" s="886"/>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0"/>
      <c r="EA69" s="199"/>
    </row>
    <row r="70" spans="1:131" s="200" customFormat="1" ht="26.25" customHeight="1" x14ac:dyDescent="0.2">
      <c r="A70" s="214">
        <v>3</v>
      </c>
      <c r="B70" s="894" t="s">
        <v>537</v>
      </c>
      <c r="C70" s="895"/>
      <c r="D70" s="895"/>
      <c r="E70" s="895"/>
      <c r="F70" s="895"/>
      <c r="G70" s="895"/>
      <c r="H70" s="895"/>
      <c r="I70" s="895"/>
      <c r="J70" s="895"/>
      <c r="K70" s="895"/>
      <c r="L70" s="895"/>
      <c r="M70" s="895"/>
      <c r="N70" s="895"/>
      <c r="O70" s="895"/>
      <c r="P70" s="896"/>
      <c r="Q70" s="897">
        <v>112</v>
      </c>
      <c r="R70" s="852"/>
      <c r="S70" s="852"/>
      <c r="T70" s="852"/>
      <c r="U70" s="852"/>
      <c r="V70" s="852">
        <v>100</v>
      </c>
      <c r="W70" s="852"/>
      <c r="X70" s="852"/>
      <c r="Y70" s="852"/>
      <c r="Z70" s="852"/>
      <c r="AA70" s="852">
        <v>11</v>
      </c>
      <c r="AB70" s="852"/>
      <c r="AC70" s="852"/>
      <c r="AD70" s="852"/>
      <c r="AE70" s="852"/>
      <c r="AF70" s="852">
        <v>11</v>
      </c>
      <c r="AG70" s="852"/>
      <c r="AH70" s="852"/>
      <c r="AI70" s="852"/>
      <c r="AJ70" s="852"/>
      <c r="AK70" s="852" t="s">
        <v>550</v>
      </c>
      <c r="AL70" s="852"/>
      <c r="AM70" s="852"/>
      <c r="AN70" s="852"/>
      <c r="AO70" s="852"/>
      <c r="AP70" s="852" t="s">
        <v>550</v>
      </c>
      <c r="AQ70" s="852"/>
      <c r="AR70" s="852"/>
      <c r="AS70" s="852"/>
      <c r="AT70" s="852"/>
      <c r="AU70" s="852" t="s">
        <v>547</v>
      </c>
      <c r="AV70" s="852"/>
      <c r="AW70" s="852"/>
      <c r="AX70" s="852"/>
      <c r="AY70" s="852"/>
      <c r="AZ70" s="898"/>
      <c r="BA70" s="898"/>
      <c r="BB70" s="898"/>
      <c r="BC70" s="898"/>
      <c r="BD70" s="899"/>
      <c r="BE70" s="218"/>
      <c r="BF70" s="218"/>
      <c r="BG70" s="218"/>
      <c r="BH70" s="218"/>
      <c r="BI70" s="218"/>
      <c r="BJ70" s="218"/>
      <c r="BK70" s="218"/>
      <c r="BL70" s="218"/>
      <c r="BM70" s="218"/>
      <c r="BN70" s="218"/>
      <c r="BO70" s="218"/>
      <c r="BP70" s="218"/>
      <c r="BQ70" s="215">
        <v>64</v>
      </c>
      <c r="BR70" s="220"/>
      <c r="BS70" s="884"/>
      <c r="BT70" s="885"/>
      <c r="BU70" s="885"/>
      <c r="BV70" s="885"/>
      <c r="BW70" s="885"/>
      <c r="BX70" s="885"/>
      <c r="BY70" s="885"/>
      <c r="BZ70" s="885"/>
      <c r="CA70" s="885"/>
      <c r="CB70" s="885"/>
      <c r="CC70" s="885"/>
      <c r="CD70" s="885"/>
      <c r="CE70" s="885"/>
      <c r="CF70" s="885"/>
      <c r="CG70" s="886"/>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0"/>
      <c r="EA70" s="199"/>
    </row>
    <row r="71" spans="1:131" s="200" customFormat="1" ht="26.25" customHeight="1" x14ac:dyDescent="0.2">
      <c r="A71" s="214">
        <v>4</v>
      </c>
      <c r="B71" s="894" t="s">
        <v>538</v>
      </c>
      <c r="C71" s="895"/>
      <c r="D71" s="895"/>
      <c r="E71" s="895"/>
      <c r="F71" s="895"/>
      <c r="G71" s="895"/>
      <c r="H71" s="895"/>
      <c r="I71" s="895"/>
      <c r="J71" s="895"/>
      <c r="K71" s="895"/>
      <c r="L71" s="895"/>
      <c r="M71" s="895"/>
      <c r="N71" s="895"/>
      <c r="O71" s="895"/>
      <c r="P71" s="896"/>
      <c r="Q71" s="897">
        <v>2321</v>
      </c>
      <c r="R71" s="852"/>
      <c r="S71" s="852"/>
      <c r="T71" s="852"/>
      <c r="U71" s="852"/>
      <c r="V71" s="852">
        <v>2005</v>
      </c>
      <c r="W71" s="852"/>
      <c r="X71" s="852"/>
      <c r="Y71" s="852"/>
      <c r="Z71" s="852"/>
      <c r="AA71" s="852">
        <v>316</v>
      </c>
      <c r="AB71" s="852"/>
      <c r="AC71" s="852"/>
      <c r="AD71" s="852"/>
      <c r="AE71" s="852"/>
      <c r="AF71" s="852">
        <v>316</v>
      </c>
      <c r="AG71" s="852"/>
      <c r="AH71" s="852"/>
      <c r="AI71" s="852"/>
      <c r="AJ71" s="852"/>
      <c r="AK71" s="852">
        <v>2</v>
      </c>
      <c r="AL71" s="852"/>
      <c r="AM71" s="852"/>
      <c r="AN71" s="852"/>
      <c r="AO71" s="852"/>
      <c r="AP71" s="852" t="s">
        <v>544</v>
      </c>
      <c r="AQ71" s="852"/>
      <c r="AR71" s="852"/>
      <c r="AS71" s="852"/>
      <c r="AT71" s="852"/>
      <c r="AU71" s="852" t="s">
        <v>547</v>
      </c>
      <c r="AV71" s="852"/>
      <c r="AW71" s="852"/>
      <c r="AX71" s="852"/>
      <c r="AY71" s="852"/>
      <c r="AZ71" s="898"/>
      <c r="BA71" s="898"/>
      <c r="BB71" s="898"/>
      <c r="BC71" s="898"/>
      <c r="BD71" s="899"/>
      <c r="BE71" s="218"/>
      <c r="BF71" s="218"/>
      <c r="BG71" s="218"/>
      <c r="BH71" s="218"/>
      <c r="BI71" s="218"/>
      <c r="BJ71" s="218"/>
      <c r="BK71" s="218"/>
      <c r="BL71" s="218"/>
      <c r="BM71" s="218"/>
      <c r="BN71" s="218"/>
      <c r="BO71" s="218"/>
      <c r="BP71" s="218"/>
      <c r="BQ71" s="215">
        <v>65</v>
      </c>
      <c r="BR71" s="220"/>
      <c r="BS71" s="884"/>
      <c r="BT71" s="885"/>
      <c r="BU71" s="885"/>
      <c r="BV71" s="885"/>
      <c r="BW71" s="885"/>
      <c r="BX71" s="885"/>
      <c r="BY71" s="885"/>
      <c r="BZ71" s="885"/>
      <c r="CA71" s="885"/>
      <c r="CB71" s="885"/>
      <c r="CC71" s="885"/>
      <c r="CD71" s="885"/>
      <c r="CE71" s="885"/>
      <c r="CF71" s="885"/>
      <c r="CG71" s="886"/>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0"/>
      <c r="EA71" s="199"/>
    </row>
    <row r="72" spans="1:131" s="200" customFormat="1" ht="26.25" customHeight="1" x14ac:dyDescent="0.2">
      <c r="A72" s="214">
        <v>5</v>
      </c>
      <c r="B72" s="894" t="s">
        <v>539</v>
      </c>
      <c r="C72" s="895"/>
      <c r="D72" s="895"/>
      <c r="E72" s="895"/>
      <c r="F72" s="895"/>
      <c r="G72" s="895"/>
      <c r="H72" s="895"/>
      <c r="I72" s="895"/>
      <c r="J72" s="895"/>
      <c r="K72" s="895"/>
      <c r="L72" s="895"/>
      <c r="M72" s="895"/>
      <c r="N72" s="895"/>
      <c r="O72" s="895"/>
      <c r="P72" s="896"/>
      <c r="Q72" s="897">
        <v>22</v>
      </c>
      <c r="R72" s="852"/>
      <c r="S72" s="852"/>
      <c r="T72" s="852"/>
      <c r="U72" s="852"/>
      <c r="V72" s="852">
        <v>21</v>
      </c>
      <c r="W72" s="852"/>
      <c r="X72" s="852"/>
      <c r="Y72" s="852"/>
      <c r="Z72" s="852"/>
      <c r="AA72" s="852">
        <v>1</v>
      </c>
      <c r="AB72" s="852"/>
      <c r="AC72" s="852"/>
      <c r="AD72" s="852"/>
      <c r="AE72" s="852"/>
      <c r="AF72" s="852">
        <v>1</v>
      </c>
      <c r="AG72" s="852"/>
      <c r="AH72" s="852"/>
      <c r="AI72" s="852"/>
      <c r="AJ72" s="852"/>
      <c r="AK72" s="852" t="s">
        <v>547</v>
      </c>
      <c r="AL72" s="852"/>
      <c r="AM72" s="852"/>
      <c r="AN72" s="852"/>
      <c r="AO72" s="852"/>
      <c r="AP72" s="852" t="s">
        <v>544</v>
      </c>
      <c r="AQ72" s="852"/>
      <c r="AR72" s="852"/>
      <c r="AS72" s="852"/>
      <c r="AT72" s="852"/>
      <c r="AU72" s="852" t="s">
        <v>547</v>
      </c>
      <c r="AV72" s="852"/>
      <c r="AW72" s="852"/>
      <c r="AX72" s="852"/>
      <c r="AY72" s="852"/>
      <c r="AZ72" s="898"/>
      <c r="BA72" s="898"/>
      <c r="BB72" s="898"/>
      <c r="BC72" s="898"/>
      <c r="BD72" s="899"/>
      <c r="BE72" s="218"/>
      <c r="BF72" s="218"/>
      <c r="BG72" s="218"/>
      <c r="BH72" s="218"/>
      <c r="BI72" s="218"/>
      <c r="BJ72" s="218"/>
      <c r="BK72" s="218"/>
      <c r="BL72" s="218"/>
      <c r="BM72" s="218"/>
      <c r="BN72" s="218"/>
      <c r="BO72" s="218"/>
      <c r="BP72" s="218"/>
      <c r="BQ72" s="215">
        <v>66</v>
      </c>
      <c r="BR72" s="220"/>
      <c r="BS72" s="884"/>
      <c r="BT72" s="885"/>
      <c r="BU72" s="885"/>
      <c r="BV72" s="885"/>
      <c r="BW72" s="885"/>
      <c r="BX72" s="885"/>
      <c r="BY72" s="885"/>
      <c r="BZ72" s="885"/>
      <c r="CA72" s="885"/>
      <c r="CB72" s="885"/>
      <c r="CC72" s="885"/>
      <c r="CD72" s="885"/>
      <c r="CE72" s="885"/>
      <c r="CF72" s="885"/>
      <c r="CG72" s="886"/>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0"/>
      <c r="EA72" s="199"/>
    </row>
    <row r="73" spans="1:131" s="200" customFormat="1" ht="26.25" customHeight="1" x14ac:dyDescent="0.2">
      <c r="A73" s="214">
        <v>6</v>
      </c>
      <c r="B73" s="894" t="s">
        <v>542</v>
      </c>
      <c r="C73" s="895"/>
      <c r="D73" s="895"/>
      <c r="E73" s="895"/>
      <c r="F73" s="895"/>
      <c r="G73" s="895"/>
      <c r="H73" s="895"/>
      <c r="I73" s="895"/>
      <c r="J73" s="895"/>
      <c r="K73" s="895"/>
      <c r="L73" s="895"/>
      <c r="M73" s="895"/>
      <c r="N73" s="895"/>
      <c r="O73" s="895"/>
      <c r="P73" s="896"/>
      <c r="Q73" s="897">
        <v>202</v>
      </c>
      <c r="R73" s="852"/>
      <c r="S73" s="852"/>
      <c r="T73" s="852"/>
      <c r="U73" s="852"/>
      <c r="V73" s="852">
        <v>195</v>
      </c>
      <c r="W73" s="852"/>
      <c r="X73" s="852"/>
      <c r="Y73" s="852"/>
      <c r="Z73" s="852"/>
      <c r="AA73" s="852">
        <v>7</v>
      </c>
      <c r="AB73" s="852"/>
      <c r="AC73" s="852"/>
      <c r="AD73" s="852"/>
      <c r="AE73" s="852"/>
      <c r="AF73" s="852">
        <v>7</v>
      </c>
      <c r="AG73" s="852"/>
      <c r="AH73" s="852"/>
      <c r="AI73" s="852"/>
      <c r="AJ73" s="852"/>
      <c r="AK73" s="852">
        <v>5</v>
      </c>
      <c r="AL73" s="852"/>
      <c r="AM73" s="852"/>
      <c r="AN73" s="852"/>
      <c r="AO73" s="852"/>
      <c r="AP73" s="852" t="s">
        <v>544</v>
      </c>
      <c r="AQ73" s="852"/>
      <c r="AR73" s="852"/>
      <c r="AS73" s="852"/>
      <c r="AT73" s="852"/>
      <c r="AU73" s="852" t="s">
        <v>547</v>
      </c>
      <c r="AV73" s="852"/>
      <c r="AW73" s="852"/>
      <c r="AX73" s="852"/>
      <c r="AY73" s="852"/>
      <c r="AZ73" s="898"/>
      <c r="BA73" s="898"/>
      <c r="BB73" s="898"/>
      <c r="BC73" s="898"/>
      <c r="BD73" s="899"/>
      <c r="BE73" s="218"/>
      <c r="BF73" s="218"/>
      <c r="BG73" s="218"/>
      <c r="BH73" s="218"/>
      <c r="BI73" s="218"/>
      <c r="BJ73" s="218"/>
      <c r="BK73" s="218"/>
      <c r="BL73" s="218"/>
      <c r="BM73" s="218"/>
      <c r="BN73" s="218"/>
      <c r="BO73" s="218"/>
      <c r="BP73" s="218"/>
      <c r="BQ73" s="215">
        <v>67</v>
      </c>
      <c r="BR73" s="220"/>
      <c r="BS73" s="884"/>
      <c r="BT73" s="885"/>
      <c r="BU73" s="885"/>
      <c r="BV73" s="885"/>
      <c r="BW73" s="885"/>
      <c r="BX73" s="885"/>
      <c r="BY73" s="885"/>
      <c r="BZ73" s="885"/>
      <c r="CA73" s="885"/>
      <c r="CB73" s="885"/>
      <c r="CC73" s="885"/>
      <c r="CD73" s="885"/>
      <c r="CE73" s="885"/>
      <c r="CF73" s="885"/>
      <c r="CG73" s="886"/>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0"/>
      <c r="EA73" s="199"/>
    </row>
    <row r="74" spans="1:131" s="200" customFormat="1" ht="26.25" customHeight="1" x14ac:dyDescent="0.2">
      <c r="A74" s="214">
        <v>7</v>
      </c>
      <c r="B74" s="894" t="s">
        <v>551</v>
      </c>
      <c r="C74" s="895"/>
      <c r="D74" s="895"/>
      <c r="E74" s="895"/>
      <c r="F74" s="895"/>
      <c r="G74" s="895"/>
      <c r="H74" s="895"/>
      <c r="I74" s="895"/>
      <c r="J74" s="895"/>
      <c r="K74" s="895"/>
      <c r="L74" s="895"/>
      <c r="M74" s="895"/>
      <c r="N74" s="895"/>
      <c r="O74" s="895"/>
      <c r="P74" s="896"/>
      <c r="Q74" s="897">
        <v>157348</v>
      </c>
      <c r="R74" s="852"/>
      <c r="S74" s="852"/>
      <c r="T74" s="852"/>
      <c r="U74" s="852"/>
      <c r="V74" s="852">
        <v>150615</v>
      </c>
      <c r="W74" s="852"/>
      <c r="X74" s="852"/>
      <c r="Y74" s="852"/>
      <c r="Z74" s="852"/>
      <c r="AA74" s="852">
        <v>6733</v>
      </c>
      <c r="AB74" s="852"/>
      <c r="AC74" s="852"/>
      <c r="AD74" s="852"/>
      <c r="AE74" s="852"/>
      <c r="AF74" s="852">
        <v>6733</v>
      </c>
      <c r="AG74" s="852"/>
      <c r="AH74" s="852"/>
      <c r="AI74" s="852"/>
      <c r="AJ74" s="852"/>
      <c r="AK74" s="852">
        <v>1066</v>
      </c>
      <c r="AL74" s="852"/>
      <c r="AM74" s="852"/>
      <c r="AN74" s="852"/>
      <c r="AO74" s="852"/>
      <c r="AP74" s="852" t="s">
        <v>543</v>
      </c>
      <c r="AQ74" s="852"/>
      <c r="AR74" s="852"/>
      <c r="AS74" s="852"/>
      <c r="AT74" s="852"/>
      <c r="AU74" s="852" t="s">
        <v>543</v>
      </c>
      <c r="AV74" s="852"/>
      <c r="AW74" s="852"/>
      <c r="AX74" s="852"/>
      <c r="AY74" s="852"/>
      <c r="AZ74" s="898"/>
      <c r="BA74" s="898"/>
      <c r="BB74" s="898"/>
      <c r="BC74" s="898"/>
      <c r="BD74" s="899"/>
      <c r="BE74" s="218"/>
      <c r="BF74" s="218"/>
      <c r="BG74" s="218"/>
      <c r="BH74" s="218"/>
      <c r="BI74" s="218"/>
      <c r="BJ74" s="218"/>
      <c r="BK74" s="218"/>
      <c r="BL74" s="218"/>
      <c r="BM74" s="218"/>
      <c r="BN74" s="218"/>
      <c r="BO74" s="218"/>
      <c r="BP74" s="218"/>
      <c r="BQ74" s="215">
        <v>68</v>
      </c>
      <c r="BR74" s="220"/>
      <c r="BS74" s="884"/>
      <c r="BT74" s="885"/>
      <c r="BU74" s="885"/>
      <c r="BV74" s="885"/>
      <c r="BW74" s="885"/>
      <c r="BX74" s="885"/>
      <c r="BY74" s="885"/>
      <c r="BZ74" s="885"/>
      <c r="CA74" s="885"/>
      <c r="CB74" s="885"/>
      <c r="CC74" s="885"/>
      <c r="CD74" s="885"/>
      <c r="CE74" s="885"/>
      <c r="CF74" s="885"/>
      <c r="CG74" s="886"/>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0"/>
      <c r="EA74" s="199"/>
    </row>
    <row r="75" spans="1:131" s="200" customFormat="1" ht="26.25" customHeight="1" x14ac:dyDescent="0.2">
      <c r="A75" s="214">
        <v>8</v>
      </c>
      <c r="B75" s="894" t="s">
        <v>540</v>
      </c>
      <c r="C75" s="895"/>
      <c r="D75" s="895"/>
      <c r="E75" s="895"/>
      <c r="F75" s="895"/>
      <c r="G75" s="895"/>
      <c r="H75" s="895"/>
      <c r="I75" s="895"/>
      <c r="J75" s="895"/>
      <c r="K75" s="895"/>
      <c r="L75" s="895"/>
      <c r="M75" s="895"/>
      <c r="N75" s="895"/>
      <c r="O75" s="895"/>
      <c r="P75" s="896"/>
      <c r="Q75" s="897">
        <v>27</v>
      </c>
      <c r="R75" s="852"/>
      <c r="S75" s="852"/>
      <c r="T75" s="852"/>
      <c r="U75" s="852"/>
      <c r="V75" s="852">
        <v>24</v>
      </c>
      <c r="W75" s="852"/>
      <c r="X75" s="852"/>
      <c r="Y75" s="852"/>
      <c r="Z75" s="852"/>
      <c r="AA75" s="852">
        <v>2</v>
      </c>
      <c r="AB75" s="852"/>
      <c r="AC75" s="852"/>
      <c r="AD75" s="852"/>
      <c r="AE75" s="852"/>
      <c r="AF75" s="852">
        <v>2</v>
      </c>
      <c r="AG75" s="852"/>
      <c r="AH75" s="852"/>
      <c r="AI75" s="852"/>
      <c r="AJ75" s="852"/>
      <c r="AK75" s="852" t="s">
        <v>543</v>
      </c>
      <c r="AL75" s="852"/>
      <c r="AM75" s="852"/>
      <c r="AN75" s="852"/>
      <c r="AO75" s="852"/>
      <c r="AP75" s="852" t="s">
        <v>543</v>
      </c>
      <c r="AQ75" s="852"/>
      <c r="AR75" s="852"/>
      <c r="AS75" s="852"/>
      <c r="AT75" s="852"/>
      <c r="AU75" s="852" t="s">
        <v>543</v>
      </c>
      <c r="AV75" s="852"/>
      <c r="AW75" s="852"/>
      <c r="AX75" s="852"/>
      <c r="AY75" s="852"/>
      <c r="AZ75" s="898"/>
      <c r="BA75" s="898"/>
      <c r="BB75" s="898"/>
      <c r="BC75" s="898"/>
      <c r="BD75" s="899"/>
      <c r="BE75" s="218"/>
      <c r="BF75" s="218"/>
      <c r="BG75" s="218"/>
      <c r="BH75" s="218"/>
      <c r="BI75" s="218"/>
      <c r="BJ75" s="218"/>
      <c r="BK75" s="218"/>
      <c r="BL75" s="218"/>
      <c r="BM75" s="218"/>
      <c r="BN75" s="218"/>
      <c r="BO75" s="218"/>
      <c r="BP75" s="218"/>
      <c r="BQ75" s="215">
        <v>69</v>
      </c>
      <c r="BR75" s="220"/>
      <c r="BS75" s="884"/>
      <c r="BT75" s="885"/>
      <c r="BU75" s="885"/>
      <c r="BV75" s="885"/>
      <c r="BW75" s="885"/>
      <c r="BX75" s="885"/>
      <c r="BY75" s="885"/>
      <c r="BZ75" s="885"/>
      <c r="CA75" s="885"/>
      <c r="CB75" s="885"/>
      <c r="CC75" s="885"/>
      <c r="CD75" s="885"/>
      <c r="CE75" s="885"/>
      <c r="CF75" s="885"/>
      <c r="CG75" s="886"/>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0"/>
      <c r="EA75" s="199"/>
    </row>
    <row r="76" spans="1:131" s="200" customFormat="1" ht="26.25" customHeight="1" x14ac:dyDescent="0.2">
      <c r="A76" s="214">
        <v>9</v>
      </c>
      <c r="B76" s="894"/>
      <c r="C76" s="895"/>
      <c r="D76" s="895"/>
      <c r="E76" s="895"/>
      <c r="F76" s="895"/>
      <c r="G76" s="895"/>
      <c r="H76" s="895"/>
      <c r="I76" s="895"/>
      <c r="J76" s="895"/>
      <c r="K76" s="895"/>
      <c r="L76" s="895"/>
      <c r="M76" s="895"/>
      <c r="N76" s="895"/>
      <c r="O76" s="895"/>
      <c r="P76" s="896"/>
      <c r="Q76" s="902"/>
      <c r="R76" s="901"/>
      <c r="S76" s="901"/>
      <c r="T76" s="901"/>
      <c r="U76" s="851"/>
      <c r="V76" s="900"/>
      <c r="W76" s="901"/>
      <c r="X76" s="901"/>
      <c r="Y76" s="901"/>
      <c r="Z76" s="851"/>
      <c r="AA76" s="900"/>
      <c r="AB76" s="901"/>
      <c r="AC76" s="901"/>
      <c r="AD76" s="901"/>
      <c r="AE76" s="851"/>
      <c r="AF76" s="900"/>
      <c r="AG76" s="901"/>
      <c r="AH76" s="901"/>
      <c r="AI76" s="901"/>
      <c r="AJ76" s="851"/>
      <c r="AK76" s="900"/>
      <c r="AL76" s="901"/>
      <c r="AM76" s="901"/>
      <c r="AN76" s="901"/>
      <c r="AO76" s="851"/>
      <c r="AP76" s="900"/>
      <c r="AQ76" s="901"/>
      <c r="AR76" s="901"/>
      <c r="AS76" s="901"/>
      <c r="AT76" s="851"/>
      <c r="AU76" s="900"/>
      <c r="AV76" s="901"/>
      <c r="AW76" s="901"/>
      <c r="AX76" s="901"/>
      <c r="AY76" s="851"/>
      <c r="AZ76" s="898"/>
      <c r="BA76" s="898"/>
      <c r="BB76" s="898"/>
      <c r="BC76" s="898"/>
      <c r="BD76" s="899"/>
      <c r="BE76" s="218"/>
      <c r="BF76" s="218"/>
      <c r="BG76" s="218"/>
      <c r="BH76" s="218"/>
      <c r="BI76" s="218"/>
      <c r="BJ76" s="218"/>
      <c r="BK76" s="218"/>
      <c r="BL76" s="218"/>
      <c r="BM76" s="218"/>
      <c r="BN76" s="218"/>
      <c r="BO76" s="218"/>
      <c r="BP76" s="218"/>
      <c r="BQ76" s="215">
        <v>70</v>
      </c>
      <c r="BR76" s="220"/>
      <c r="BS76" s="884"/>
      <c r="BT76" s="885"/>
      <c r="BU76" s="885"/>
      <c r="BV76" s="885"/>
      <c r="BW76" s="885"/>
      <c r="BX76" s="885"/>
      <c r="BY76" s="885"/>
      <c r="BZ76" s="885"/>
      <c r="CA76" s="885"/>
      <c r="CB76" s="885"/>
      <c r="CC76" s="885"/>
      <c r="CD76" s="885"/>
      <c r="CE76" s="885"/>
      <c r="CF76" s="885"/>
      <c r="CG76" s="886"/>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0"/>
      <c r="EA76" s="199"/>
    </row>
    <row r="77" spans="1:131" s="200" customFormat="1" ht="26.25" customHeight="1" x14ac:dyDescent="0.2">
      <c r="A77" s="214">
        <v>10</v>
      </c>
      <c r="B77" s="894"/>
      <c r="C77" s="895"/>
      <c r="D77" s="895"/>
      <c r="E77" s="895"/>
      <c r="F77" s="895"/>
      <c r="G77" s="895"/>
      <c r="H77" s="895"/>
      <c r="I77" s="895"/>
      <c r="J77" s="895"/>
      <c r="K77" s="895"/>
      <c r="L77" s="895"/>
      <c r="M77" s="895"/>
      <c r="N77" s="895"/>
      <c r="O77" s="895"/>
      <c r="P77" s="896"/>
      <c r="Q77" s="902"/>
      <c r="R77" s="901"/>
      <c r="S77" s="901"/>
      <c r="T77" s="901"/>
      <c r="U77" s="851"/>
      <c r="V77" s="900"/>
      <c r="W77" s="901"/>
      <c r="X77" s="901"/>
      <c r="Y77" s="901"/>
      <c r="Z77" s="851"/>
      <c r="AA77" s="900"/>
      <c r="AB77" s="901"/>
      <c r="AC77" s="901"/>
      <c r="AD77" s="901"/>
      <c r="AE77" s="851"/>
      <c r="AF77" s="900"/>
      <c r="AG77" s="901"/>
      <c r="AH77" s="901"/>
      <c r="AI77" s="901"/>
      <c r="AJ77" s="851"/>
      <c r="AK77" s="900"/>
      <c r="AL77" s="901"/>
      <c r="AM77" s="901"/>
      <c r="AN77" s="901"/>
      <c r="AO77" s="851"/>
      <c r="AP77" s="900"/>
      <c r="AQ77" s="901"/>
      <c r="AR77" s="901"/>
      <c r="AS77" s="901"/>
      <c r="AT77" s="851"/>
      <c r="AU77" s="900"/>
      <c r="AV77" s="901"/>
      <c r="AW77" s="901"/>
      <c r="AX77" s="901"/>
      <c r="AY77" s="851"/>
      <c r="AZ77" s="898"/>
      <c r="BA77" s="898"/>
      <c r="BB77" s="898"/>
      <c r="BC77" s="898"/>
      <c r="BD77" s="899"/>
      <c r="BE77" s="218"/>
      <c r="BF77" s="218"/>
      <c r="BG77" s="218"/>
      <c r="BH77" s="218"/>
      <c r="BI77" s="218"/>
      <c r="BJ77" s="218"/>
      <c r="BK77" s="218"/>
      <c r="BL77" s="218"/>
      <c r="BM77" s="218"/>
      <c r="BN77" s="218"/>
      <c r="BO77" s="218"/>
      <c r="BP77" s="218"/>
      <c r="BQ77" s="215">
        <v>71</v>
      </c>
      <c r="BR77" s="220"/>
      <c r="BS77" s="884"/>
      <c r="BT77" s="885"/>
      <c r="BU77" s="885"/>
      <c r="BV77" s="885"/>
      <c r="BW77" s="885"/>
      <c r="BX77" s="885"/>
      <c r="BY77" s="885"/>
      <c r="BZ77" s="885"/>
      <c r="CA77" s="885"/>
      <c r="CB77" s="885"/>
      <c r="CC77" s="885"/>
      <c r="CD77" s="885"/>
      <c r="CE77" s="885"/>
      <c r="CF77" s="885"/>
      <c r="CG77" s="886"/>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0"/>
      <c r="EA77" s="199"/>
    </row>
    <row r="78" spans="1:131" s="200" customFormat="1" ht="26.25" customHeight="1" x14ac:dyDescent="0.2">
      <c r="A78" s="214">
        <v>11</v>
      </c>
      <c r="B78" s="894"/>
      <c r="C78" s="895"/>
      <c r="D78" s="895"/>
      <c r="E78" s="895"/>
      <c r="F78" s="895"/>
      <c r="G78" s="895"/>
      <c r="H78" s="895"/>
      <c r="I78" s="895"/>
      <c r="J78" s="895"/>
      <c r="K78" s="895"/>
      <c r="L78" s="895"/>
      <c r="M78" s="895"/>
      <c r="N78" s="895"/>
      <c r="O78" s="895"/>
      <c r="P78" s="896"/>
      <c r="Q78" s="897"/>
      <c r="R78" s="852"/>
      <c r="S78" s="852"/>
      <c r="T78" s="852"/>
      <c r="U78" s="852"/>
      <c r="V78" s="852"/>
      <c r="W78" s="852"/>
      <c r="X78" s="852"/>
      <c r="Y78" s="852"/>
      <c r="Z78" s="852"/>
      <c r="AA78" s="852"/>
      <c r="AB78" s="852"/>
      <c r="AC78" s="852"/>
      <c r="AD78" s="852"/>
      <c r="AE78" s="852"/>
      <c r="AF78" s="852"/>
      <c r="AG78" s="852"/>
      <c r="AH78" s="852"/>
      <c r="AI78" s="852"/>
      <c r="AJ78" s="852"/>
      <c r="AK78" s="852"/>
      <c r="AL78" s="852"/>
      <c r="AM78" s="852"/>
      <c r="AN78" s="852"/>
      <c r="AO78" s="852"/>
      <c r="AP78" s="852"/>
      <c r="AQ78" s="852"/>
      <c r="AR78" s="852"/>
      <c r="AS78" s="852"/>
      <c r="AT78" s="852"/>
      <c r="AU78" s="852"/>
      <c r="AV78" s="852"/>
      <c r="AW78" s="852"/>
      <c r="AX78" s="852"/>
      <c r="AY78" s="852"/>
      <c r="AZ78" s="898"/>
      <c r="BA78" s="898"/>
      <c r="BB78" s="898"/>
      <c r="BC78" s="898"/>
      <c r="BD78" s="899"/>
      <c r="BE78" s="218"/>
      <c r="BF78" s="218"/>
      <c r="BG78" s="218"/>
      <c r="BH78" s="218"/>
      <c r="BI78" s="218"/>
      <c r="BJ78" s="221"/>
      <c r="BK78" s="221"/>
      <c r="BL78" s="221"/>
      <c r="BM78" s="221"/>
      <c r="BN78" s="221"/>
      <c r="BO78" s="218"/>
      <c r="BP78" s="218"/>
      <c r="BQ78" s="215">
        <v>72</v>
      </c>
      <c r="BR78" s="220"/>
      <c r="BS78" s="884"/>
      <c r="BT78" s="885"/>
      <c r="BU78" s="885"/>
      <c r="BV78" s="885"/>
      <c r="BW78" s="885"/>
      <c r="BX78" s="885"/>
      <c r="BY78" s="885"/>
      <c r="BZ78" s="885"/>
      <c r="CA78" s="885"/>
      <c r="CB78" s="885"/>
      <c r="CC78" s="885"/>
      <c r="CD78" s="885"/>
      <c r="CE78" s="885"/>
      <c r="CF78" s="885"/>
      <c r="CG78" s="886"/>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0"/>
      <c r="EA78" s="199"/>
    </row>
    <row r="79" spans="1:131" s="200" customFormat="1" ht="26.25" customHeight="1" x14ac:dyDescent="0.2">
      <c r="A79" s="214">
        <v>12</v>
      </c>
      <c r="B79" s="894"/>
      <c r="C79" s="895"/>
      <c r="D79" s="895"/>
      <c r="E79" s="895"/>
      <c r="F79" s="895"/>
      <c r="G79" s="895"/>
      <c r="H79" s="895"/>
      <c r="I79" s="895"/>
      <c r="J79" s="895"/>
      <c r="K79" s="895"/>
      <c r="L79" s="895"/>
      <c r="M79" s="895"/>
      <c r="N79" s="895"/>
      <c r="O79" s="895"/>
      <c r="P79" s="896"/>
      <c r="Q79" s="897"/>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852"/>
      <c r="AP79" s="852"/>
      <c r="AQ79" s="852"/>
      <c r="AR79" s="852"/>
      <c r="AS79" s="852"/>
      <c r="AT79" s="852"/>
      <c r="AU79" s="852"/>
      <c r="AV79" s="852"/>
      <c r="AW79" s="852"/>
      <c r="AX79" s="852"/>
      <c r="AY79" s="852"/>
      <c r="AZ79" s="898"/>
      <c r="BA79" s="898"/>
      <c r="BB79" s="898"/>
      <c r="BC79" s="898"/>
      <c r="BD79" s="899"/>
      <c r="BE79" s="218"/>
      <c r="BF79" s="218"/>
      <c r="BG79" s="218"/>
      <c r="BH79" s="218"/>
      <c r="BI79" s="218"/>
      <c r="BJ79" s="221"/>
      <c r="BK79" s="221"/>
      <c r="BL79" s="221"/>
      <c r="BM79" s="221"/>
      <c r="BN79" s="221"/>
      <c r="BO79" s="218"/>
      <c r="BP79" s="218"/>
      <c r="BQ79" s="215">
        <v>73</v>
      </c>
      <c r="BR79" s="220"/>
      <c r="BS79" s="884"/>
      <c r="BT79" s="885"/>
      <c r="BU79" s="885"/>
      <c r="BV79" s="885"/>
      <c r="BW79" s="885"/>
      <c r="BX79" s="885"/>
      <c r="BY79" s="885"/>
      <c r="BZ79" s="885"/>
      <c r="CA79" s="885"/>
      <c r="CB79" s="885"/>
      <c r="CC79" s="885"/>
      <c r="CD79" s="885"/>
      <c r="CE79" s="885"/>
      <c r="CF79" s="885"/>
      <c r="CG79" s="886"/>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0"/>
      <c r="EA79" s="199"/>
    </row>
    <row r="80" spans="1:131" s="200" customFormat="1" ht="26.25" customHeight="1" x14ac:dyDescent="0.2">
      <c r="A80" s="214">
        <v>13</v>
      </c>
      <c r="B80" s="894"/>
      <c r="C80" s="895"/>
      <c r="D80" s="895"/>
      <c r="E80" s="895"/>
      <c r="F80" s="895"/>
      <c r="G80" s="895"/>
      <c r="H80" s="895"/>
      <c r="I80" s="895"/>
      <c r="J80" s="895"/>
      <c r="K80" s="895"/>
      <c r="L80" s="895"/>
      <c r="M80" s="895"/>
      <c r="N80" s="895"/>
      <c r="O80" s="895"/>
      <c r="P80" s="896"/>
      <c r="Q80" s="897"/>
      <c r="R80" s="852"/>
      <c r="S80" s="852"/>
      <c r="T80" s="852"/>
      <c r="U80" s="852"/>
      <c r="V80" s="852"/>
      <c r="W80" s="852"/>
      <c r="X80" s="852"/>
      <c r="Y80" s="852"/>
      <c r="Z80" s="852"/>
      <c r="AA80" s="852"/>
      <c r="AB80" s="852"/>
      <c r="AC80" s="852"/>
      <c r="AD80" s="852"/>
      <c r="AE80" s="852"/>
      <c r="AF80" s="852"/>
      <c r="AG80" s="852"/>
      <c r="AH80" s="852"/>
      <c r="AI80" s="852"/>
      <c r="AJ80" s="852"/>
      <c r="AK80" s="852"/>
      <c r="AL80" s="852"/>
      <c r="AM80" s="852"/>
      <c r="AN80" s="852"/>
      <c r="AO80" s="852"/>
      <c r="AP80" s="852"/>
      <c r="AQ80" s="852"/>
      <c r="AR80" s="852"/>
      <c r="AS80" s="852"/>
      <c r="AT80" s="852"/>
      <c r="AU80" s="852"/>
      <c r="AV80" s="852"/>
      <c r="AW80" s="852"/>
      <c r="AX80" s="852"/>
      <c r="AY80" s="852"/>
      <c r="AZ80" s="898"/>
      <c r="BA80" s="898"/>
      <c r="BB80" s="898"/>
      <c r="BC80" s="898"/>
      <c r="BD80" s="899"/>
      <c r="BE80" s="218"/>
      <c r="BF80" s="218"/>
      <c r="BG80" s="218"/>
      <c r="BH80" s="218"/>
      <c r="BI80" s="218"/>
      <c r="BJ80" s="218"/>
      <c r="BK80" s="218"/>
      <c r="BL80" s="218"/>
      <c r="BM80" s="218"/>
      <c r="BN80" s="218"/>
      <c r="BO80" s="218"/>
      <c r="BP80" s="218"/>
      <c r="BQ80" s="215">
        <v>74</v>
      </c>
      <c r="BR80" s="220"/>
      <c r="BS80" s="884"/>
      <c r="BT80" s="885"/>
      <c r="BU80" s="885"/>
      <c r="BV80" s="885"/>
      <c r="BW80" s="885"/>
      <c r="BX80" s="885"/>
      <c r="BY80" s="885"/>
      <c r="BZ80" s="885"/>
      <c r="CA80" s="885"/>
      <c r="CB80" s="885"/>
      <c r="CC80" s="885"/>
      <c r="CD80" s="885"/>
      <c r="CE80" s="885"/>
      <c r="CF80" s="885"/>
      <c r="CG80" s="886"/>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0"/>
      <c r="EA80" s="199"/>
    </row>
    <row r="81" spans="1:131" s="200" customFormat="1" ht="26.25" customHeight="1" x14ac:dyDescent="0.2">
      <c r="A81" s="214">
        <v>14</v>
      </c>
      <c r="B81" s="894"/>
      <c r="C81" s="895"/>
      <c r="D81" s="895"/>
      <c r="E81" s="895"/>
      <c r="F81" s="895"/>
      <c r="G81" s="895"/>
      <c r="H81" s="895"/>
      <c r="I81" s="895"/>
      <c r="J81" s="895"/>
      <c r="K81" s="895"/>
      <c r="L81" s="895"/>
      <c r="M81" s="895"/>
      <c r="N81" s="895"/>
      <c r="O81" s="895"/>
      <c r="P81" s="896"/>
      <c r="Q81" s="897"/>
      <c r="R81" s="852"/>
      <c r="S81" s="852"/>
      <c r="T81" s="852"/>
      <c r="U81" s="852"/>
      <c r="V81" s="852"/>
      <c r="W81" s="852"/>
      <c r="X81" s="852"/>
      <c r="Y81" s="852"/>
      <c r="Z81" s="852"/>
      <c r="AA81" s="852"/>
      <c r="AB81" s="852"/>
      <c r="AC81" s="852"/>
      <c r="AD81" s="852"/>
      <c r="AE81" s="852"/>
      <c r="AF81" s="852"/>
      <c r="AG81" s="852"/>
      <c r="AH81" s="852"/>
      <c r="AI81" s="852"/>
      <c r="AJ81" s="852"/>
      <c r="AK81" s="852"/>
      <c r="AL81" s="852"/>
      <c r="AM81" s="852"/>
      <c r="AN81" s="852"/>
      <c r="AO81" s="852"/>
      <c r="AP81" s="852"/>
      <c r="AQ81" s="852"/>
      <c r="AR81" s="852"/>
      <c r="AS81" s="852"/>
      <c r="AT81" s="852"/>
      <c r="AU81" s="852"/>
      <c r="AV81" s="852"/>
      <c r="AW81" s="852"/>
      <c r="AX81" s="852"/>
      <c r="AY81" s="852"/>
      <c r="AZ81" s="898"/>
      <c r="BA81" s="898"/>
      <c r="BB81" s="898"/>
      <c r="BC81" s="898"/>
      <c r="BD81" s="899"/>
      <c r="BE81" s="218"/>
      <c r="BF81" s="218"/>
      <c r="BG81" s="218"/>
      <c r="BH81" s="218"/>
      <c r="BI81" s="218"/>
      <c r="BJ81" s="218"/>
      <c r="BK81" s="218"/>
      <c r="BL81" s="218"/>
      <c r="BM81" s="218"/>
      <c r="BN81" s="218"/>
      <c r="BO81" s="218"/>
      <c r="BP81" s="218"/>
      <c r="BQ81" s="215">
        <v>75</v>
      </c>
      <c r="BR81" s="220"/>
      <c r="BS81" s="884"/>
      <c r="BT81" s="885"/>
      <c r="BU81" s="885"/>
      <c r="BV81" s="885"/>
      <c r="BW81" s="885"/>
      <c r="BX81" s="885"/>
      <c r="BY81" s="885"/>
      <c r="BZ81" s="885"/>
      <c r="CA81" s="885"/>
      <c r="CB81" s="885"/>
      <c r="CC81" s="885"/>
      <c r="CD81" s="885"/>
      <c r="CE81" s="885"/>
      <c r="CF81" s="885"/>
      <c r="CG81" s="886"/>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0"/>
      <c r="EA81" s="199"/>
    </row>
    <row r="82" spans="1:131" s="200" customFormat="1" ht="26.25" customHeight="1" x14ac:dyDescent="0.2">
      <c r="A82" s="214">
        <v>15</v>
      </c>
      <c r="B82" s="894"/>
      <c r="C82" s="895"/>
      <c r="D82" s="895"/>
      <c r="E82" s="895"/>
      <c r="F82" s="895"/>
      <c r="G82" s="895"/>
      <c r="H82" s="895"/>
      <c r="I82" s="895"/>
      <c r="J82" s="895"/>
      <c r="K82" s="895"/>
      <c r="L82" s="895"/>
      <c r="M82" s="895"/>
      <c r="N82" s="895"/>
      <c r="O82" s="895"/>
      <c r="P82" s="896"/>
      <c r="Q82" s="897"/>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c r="AT82" s="852"/>
      <c r="AU82" s="852"/>
      <c r="AV82" s="852"/>
      <c r="AW82" s="852"/>
      <c r="AX82" s="852"/>
      <c r="AY82" s="852"/>
      <c r="AZ82" s="898"/>
      <c r="BA82" s="898"/>
      <c r="BB82" s="898"/>
      <c r="BC82" s="898"/>
      <c r="BD82" s="899"/>
      <c r="BE82" s="218"/>
      <c r="BF82" s="218"/>
      <c r="BG82" s="218"/>
      <c r="BH82" s="218"/>
      <c r="BI82" s="218"/>
      <c r="BJ82" s="218"/>
      <c r="BK82" s="218"/>
      <c r="BL82" s="218"/>
      <c r="BM82" s="218"/>
      <c r="BN82" s="218"/>
      <c r="BO82" s="218"/>
      <c r="BP82" s="218"/>
      <c r="BQ82" s="215">
        <v>76</v>
      </c>
      <c r="BR82" s="220"/>
      <c r="BS82" s="884"/>
      <c r="BT82" s="885"/>
      <c r="BU82" s="885"/>
      <c r="BV82" s="885"/>
      <c r="BW82" s="885"/>
      <c r="BX82" s="885"/>
      <c r="BY82" s="885"/>
      <c r="BZ82" s="885"/>
      <c r="CA82" s="885"/>
      <c r="CB82" s="885"/>
      <c r="CC82" s="885"/>
      <c r="CD82" s="885"/>
      <c r="CE82" s="885"/>
      <c r="CF82" s="885"/>
      <c r="CG82" s="886"/>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0"/>
      <c r="EA82" s="199"/>
    </row>
    <row r="83" spans="1:131" s="200" customFormat="1" ht="26.25" customHeight="1" x14ac:dyDescent="0.2">
      <c r="A83" s="214">
        <v>16</v>
      </c>
      <c r="B83" s="894"/>
      <c r="C83" s="895"/>
      <c r="D83" s="895"/>
      <c r="E83" s="895"/>
      <c r="F83" s="895"/>
      <c r="G83" s="895"/>
      <c r="H83" s="895"/>
      <c r="I83" s="895"/>
      <c r="J83" s="895"/>
      <c r="K83" s="895"/>
      <c r="L83" s="895"/>
      <c r="M83" s="895"/>
      <c r="N83" s="895"/>
      <c r="O83" s="895"/>
      <c r="P83" s="896"/>
      <c r="Q83" s="897"/>
      <c r="R83" s="852"/>
      <c r="S83" s="852"/>
      <c r="T83" s="852"/>
      <c r="U83" s="852"/>
      <c r="V83" s="852"/>
      <c r="W83" s="852"/>
      <c r="X83" s="852"/>
      <c r="Y83" s="852"/>
      <c r="Z83" s="852"/>
      <c r="AA83" s="852"/>
      <c r="AB83" s="852"/>
      <c r="AC83" s="852"/>
      <c r="AD83" s="852"/>
      <c r="AE83" s="852"/>
      <c r="AF83" s="852"/>
      <c r="AG83" s="852"/>
      <c r="AH83" s="852"/>
      <c r="AI83" s="852"/>
      <c r="AJ83" s="852"/>
      <c r="AK83" s="852"/>
      <c r="AL83" s="852"/>
      <c r="AM83" s="852"/>
      <c r="AN83" s="852"/>
      <c r="AO83" s="852"/>
      <c r="AP83" s="852"/>
      <c r="AQ83" s="852"/>
      <c r="AR83" s="852"/>
      <c r="AS83" s="852"/>
      <c r="AT83" s="852"/>
      <c r="AU83" s="852"/>
      <c r="AV83" s="852"/>
      <c r="AW83" s="852"/>
      <c r="AX83" s="852"/>
      <c r="AY83" s="852"/>
      <c r="AZ83" s="898"/>
      <c r="BA83" s="898"/>
      <c r="BB83" s="898"/>
      <c r="BC83" s="898"/>
      <c r="BD83" s="899"/>
      <c r="BE83" s="218"/>
      <c r="BF83" s="218"/>
      <c r="BG83" s="218"/>
      <c r="BH83" s="218"/>
      <c r="BI83" s="218"/>
      <c r="BJ83" s="218"/>
      <c r="BK83" s="218"/>
      <c r="BL83" s="218"/>
      <c r="BM83" s="218"/>
      <c r="BN83" s="218"/>
      <c r="BO83" s="218"/>
      <c r="BP83" s="218"/>
      <c r="BQ83" s="215">
        <v>77</v>
      </c>
      <c r="BR83" s="220"/>
      <c r="BS83" s="884"/>
      <c r="BT83" s="885"/>
      <c r="BU83" s="885"/>
      <c r="BV83" s="885"/>
      <c r="BW83" s="885"/>
      <c r="BX83" s="885"/>
      <c r="BY83" s="885"/>
      <c r="BZ83" s="885"/>
      <c r="CA83" s="885"/>
      <c r="CB83" s="885"/>
      <c r="CC83" s="885"/>
      <c r="CD83" s="885"/>
      <c r="CE83" s="885"/>
      <c r="CF83" s="885"/>
      <c r="CG83" s="886"/>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0"/>
      <c r="EA83" s="199"/>
    </row>
    <row r="84" spans="1:131" s="200" customFormat="1" ht="26.25" customHeight="1" x14ac:dyDescent="0.2">
      <c r="A84" s="214">
        <v>17</v>
      </c>
      <c r="B84" s="894"/>
      <c r="C84" s="895"/>
      <c r="D84" s="895"/>
      <c r="E84" s="895"/>
      <c r="F84" s="895"/>
      <c r="G84" s="895"/>
      <c r="H84" s="895"/>
      <c r="I84" s="895"/>
      <c r="J84" s="895"/>
      <c r="K84" s="895"/>
      <c r="L84" s="895"/>
      <c r="M84" s="895"/>
      <c r="N84" s="895"/>
      <c r="O84" s="895"/>
      <c r="P84" s="896"/>
      <c r="Q84" s="897"/>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c r="AT84" s="852"/>
      <c r="AU84" s="852"/>
      <c r="AV84" s="852"/>
      <c r="AW84" s="852"/>
      <c r="AX84" s="852"/>
      <c r="AY84" s="852"/>
      <c r="AZ84" s="898"/>
      <c r="BA84" s="898"/>
      <c r="BB84" s="898"/>
      <c r="BC84" s="898"/>
      <c r="BD84" s="899"/>
      <c r="BE84" s="218"/>
      <c r="BF84" s="218"/>
      <c r="BG84" s="218"/>
      <c r="BH84" s="218"/>
      <c r="BI84" s="218"/>
      <c r="BJ84" s="218"/>
      <c r="BK84" s="218"/>
      <c r="BL84" s="218"/>
      <c r="BM84" s="218"/>
      <c r="BN84" s="218"/>
      <c r="BO84" s="218"/>
      <c r="BP84" s="218"/>
      <c r="BQ84" s="215">
        <v>78</v>
      </c>
      <c r="BR84" s="220"/>
      <c r="BS84" s="884"/>
      <c r="BT84" s="885"/>
      <c r="BU84" s="885"/>
      <c r="BV84" s="885"/>
      <c r="BW84" s="885"/>
      <c r="BX84" s="885"/>
      <c r="BY84" s="885"/>
      <c r="BZ84" s="885"/>
      <c r="CA84" s="885"/>
      <c r="CB84" s="885"/>
      <c r="CC84" s="885"/>
      <c r="CD84" s="885"/>
      <c r="CE84" s="885"/>
      <c r="CF84" s="885"/>
      <c r="CG84" s="886"/>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0"/>
      <c r="EA84" s="199"/>
    </row>
    <row r="85" spans="1:131" s="200" customFormat="1" ht="26.25" customHeight="1" x14ac:dyDescent="0.2">
      <c r="A85" s="214">
        <v>18</v>
      </c>
      <c r="B85" s="894"/>
      <c r="C85" s="895"/>
      <c r="D85" s="895"/>
      <c r="E85" s="895"/>
      <c r="F85" s="895"/>
      <c r="G85" s="895"/>
      <c r="H85" s="895"/>
      <c r="I85" s="895"/>
      <c r="J85" s="895"/>
      <c r="K85" s="895"/>
      <c r="L85" s="895"/>
      <c r="M85" s="895"/>
      <c r="N85" s="895"/>
      <c r="O85" s="895"/>
      <c r="P85" s="896"/>
      <c r="Q85" s="897"/>
      <c r="R85" s="852"/>
      <c r="S85" s="852"/>
      <c r="T85" s="852"/>
      <c r="U85" s="852"/>
      <c r="V85" s="852"/>
      <c r="W85" s="852"/>
      <c r="X85" s="852"/>
      <c r="Y85" s="852"/>
      <c r="Z85" s="852"/>
      <c r="AA85" s="852"/>
      <c r="AB85" s="852"/>
      <c r="AC85" s="852"/>
      <c r="AD85" s="852"/>
      <c r="AE85" s="852"/>
      <c r="AF85" s="852"/>
      <c r="AG85" s="852"/>
      <c r="AH85" s="852"/>
      <c r="AI85" s="852"/>
      <c r="AJ85" s="852"/>
      <c r="AK85" s="852"/>
      <c r="AL85" s="852"/>
      <c r="AM85" s="852"/>
      <c r="AN85" s="852"/>
      <c r="AO85" s="852"/>
      <c r="AP85" s="852"/>
      <c r="AQ85" s="852"/>
      <c r="AR85" s="852"/>
      <c r="AS85" s="852"/>
      <c r="AT85" s="852"/>
      <c r="AU85" s="852"/>
      <c r="AV85" s="852"/>
      <c r="AW85" s="852"/>
      <c r="AX85" s="852"/>
      <c r="AY85" s="852"/>
      <c r="AZ85" s="898"/>
      <c r="BA85" s="898"/>
      <c r="BB85" s="898"/>
      <c r="BC85" s="898"/>
      <c r="BD85" s="899"/>
      <c r="BE85" s="218"/>
      <c r="BF85" s="218"/>
      <c r="BG85" s="218"/>
      <c r="BH85" s="218"/>
      <c r="BI85" s="218"/>
      <c r="BJ85" s="218"/>
      <c r="BK85" s="218"/>
      <c r="BL85" s="218"/>
      <c r="BM85" s="218"/>
      <c r="BN85" s="218"/>
      <c r="BO85" s="218"/>
      <c r="BP85" s="218"/>
      <c r="BQ85" s="215">
        <v>79</v>
      </c>
      <c r="BR85" s="220"/>
      <c r="BS85" s="884"/>
      <c r="BT85" s="885"/>
      <c r="BU85" s="885"/>
      <c r="BV85" s="885"/>
      <c r="BW85" s="885"/>
      <c r="BX85" s="885"/>
      <c r="BY85" s="885"/>
      <c r="BZ85" s="885"/>
      <c r="CA85" s="885"/>
      <c r="CB85" s="885"/>
      <c r="CC85" s="885"/>
      <c r="CD85" s="885"/>
      <c r="CE85" s="885"/>
      <c r="CF85" s="885"/>
      <c r="CG85" s="886"/>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0"/>
      <c r="EA85" s="199"/>
    </row>
    <row r="86" spans="1:131" s="200" customFormat="1" ht="26.25" customHeight="1" x14ac:dyDescent="0.2">
      <c r="A86" s="214">
        <v>19</v>
      </c>
      <c r="B86" s="894"/>
      <c r="C86" s="895"/>
      <c r="D86" s="895"/>
      <c r="E86" s="895"/>
      <c r="F86" s="895"/>
      <c r="G86" s="895"/>
      <c r="H86" s="895"/>
      <c r="I86" s="895"/>
      <c r="J86" s="895"/>
      <c r="K86" s="895"/>
      <c r="L86" s="895"/>
      <c r="M86" s="895"/>
      <c r="N86" s="895"/>
      <c r="O86" s="895"/>
      <c r="P86" s="896"/>
      <c r="Q86" s="897"/>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c r="AT86" s="852"/>
      <c r="AU86" s="852"/>
      <c r="AV86" s="852"/>
      <c r="AW86" s="852"/>
      <c r="AX86" s="852"/>
      <c r="AY86" s="852"/>
      <c r="AZ86" s="898"/>
      <c r="BA86" s="898"/>
      <c r="BB86" s="898"/>
      <c r="BC86" s="898"/>
      <c r="BD86" s="899"/>
      <c r="BE86" s="218"/>
      <c r="BF86" s="218"/>
      <c r="BG86" s="218"/>
      <c r="BH86" s="218"/>
      <c r="BI86" s="218"/>
      <c r="BJ86" s="218"/>
      <c r="BK86" s="218"/>
      <c r="BL86" s="218"/>
      <c r="BM86" s="218"/>
      <c r="BN86" s="218"/>
      <c r="BO86" s="218"/>
      <c r="BP86" s="218"/>
      <c r="BQ86" s="215">
        <v>80</v>
      </c>
      <c r="BR86" s="220"/>
      <c r="BS86" s="884"/>
      <c r="BT86" s="885"/>
      <c r="BU86" s="885"/>
      <c r="BV86" s="885"/>
      <c r="BW86" s="885"/>
      <c r="BX86" s="885"/>
      <c r="BY86" s="885"/>
      <c r="BZ86" s="885"/>
      <c r="CA86" s="885"/>
      <c r="CB86" s="885"/>
      <c r="CC86" s="885"/>
      <c r="CD86" s="885"/>
      <c r="CE86" s="885"/>
      <c r="CF86" s="885"/>
      <c r="CG86" s="886"/>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0"/>
      <c r="EA86" s="199"/>
    </row>
    <row r="87" spans="1:131" s="200" customFormat="1" ht="26.25" customHeight="1" x14ac:dyDescent="0.2">
      <c r="A87" s="222">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18"/>
      <c r="BF87" s="218"/>
      <c r="BG87" s="218"/>
      <c r="BH87" s="218"/>
      <c r="BI87" s="218"/>
      <c r="BJ87" s="218"/>
      <c r="BK87" s="218"/>
      <c r="BL87" s="218"/>
      <c r="BM87" s="218"/>
      <c r="BN87" s="218"/>
      <c r="BO87" s="218"/>
      <c r="BP87" s="218"/>
      <c r="BQ87" s="215">
        <v>81</v>
      </c>
      <c r="BR87" s="220"/>
      <c r="BS87" s="884"/>
      <c r="BT87" s="885"/>
      <c r="BU87" s="885"/>
      <c r="BV87" s="885"/>
      <c r="BW87" s="885"/>
      <c r="BX87" s="885"/>
      <c r="BY87" s="885"/>
      <c r="BZ87" s="885"/>
      <c r="CA87" s="885"/>
      <c r="CB87" s="885"/>
      <c r="CC87" s="885"/>
      <c r="CD87" s="885"/>
      <c r="CE87" s="885"/>
      <c r="CF87" s="885"/>
      <c r="CG87" s="886"/>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0"/>
      <c r="EA87" s="199"/>
    </row>
    <row r="88" spans="1:131" s="200" customFormat="1" ht="26.25" customHeight="1" thickBot="1" x14ac:dyDescent="0.25">
      <c r="A88" s="217" t="s">
        <v>367</v>
      </c>
      <c r="B88" s="811" t="s">
        <v>394</v>
      </c>
      <c r="C88" s="812"/>
      <c r="D88" s="812"/>
      <c r="E88" s="812"/>
      <c r="F88" s="812"/>
      <c r="G88" s="812"/>
      <c r="H88" s="812"/>
      <c r="I88" s="812"/>
      <c r="J88" s="812"/>
      <c r="K88" s="812"/>
      <c r="L88" s="812"/>
      <c r="M88" s="812"/>
      <c r="N88" s="812"/>
      <c r="O88" s="812"/>
      <c r="P88" s="813"/>
      <c r="Q88" s="859"/>
      <c r="R88" s="860"/>
      <c r="S88" s="860"/>
      <c r="T88" s="860"/>
      <c r="U88" s="860"/>
      <c r="V88" s="860"/>
      <c r="W88" s="860"/>
      <c r="X88" s="860"/>
      <c r="Y88" s="860"/>
      <c r="Z88" s="860"/>
      <c r="AA88" s="860"/>
      <c r="AB88" s="860"/>
      <c r="AC88" s="860"/>
      <c r="AD88" s="860"/>
      <c r="AE88" s="860"/>
      <c r="AF88" s="863">
        <v>7120</v>
      </c>
      <c r="AG88" s="863"/>
      <c r="AH88" s="863"/>
      <c r="AI88" s="863"/>
      <c r="AJ88" s="863"/>
      <c r="AK88" s="860"/>
      <c r="AL88" s="860"/>
      <c r="AM88" s="860"/>
      <c r="AN88" s="860"/>
      <c r="AO88" s="860"/>
      <c r="AP88" s="863">
        <v>3371</v>
      </c>
      <c r="AQ88" s="863"/>
      <c r="AR88" s="863"/>
      <c r="AS88" s="863"/>
      <c r="AT88" s="863"/>
      <c r="AU88" s="863">
        <v>608</v>
      </c>
      <c r="AV88" s="863"/>
      <c r="AW88" s="863"/>
      <c r="AX88" s="863"/>
      <c r="AY88" s="863"/>
      <c r="AZ88" s="868"/>
      <c r="BA88" s="868"/>
      <c r="BB88" s="868"/>
      <c r="BC88" s="868"/>
      <c r="BD88" s="869"/>
      <c r="BE88" s="218"/>
      <c r="BF88" s="218"/>
      <c r="BG88" s="218"/>
      <c r="BH88" s="218"/>
      <c r="BI88" s="218"/>
      <c r="BJ88" s="218"/>
      <c r="BK88" s="218"/>
      <c r="BL88" s="218"/>
      <c r="BM88" s="218"/>
      <c r="BN88" s="218"/>
      <c r="BO88" s="218"/>
      <c r="BP88" s="218"/>
      <c r="BQ88" s="215">
        <v>82</v>
      </c>
      <c r="BR88" s="220"/>
      <c r="BS88" s="884"/>
      <c r="BT88" s="885"/>
      <c r="BU88" s="885"/>
      <c r="BV88" s="885"/>
      <c r="BW88" s="885"/>
      <c r="BX88" s="885"/>
      <c r="BY88" s="885"/>
      <c r="BZ88" s="885"/>
      <c r="CA88" s="885"/>
      <c r="CB88" s="885"/>
      <c r="CC88" s="885"/>
      <c r="CD88" s="885"/>
      <c r="CE88" s="885"/>
      <c r="CF88" s="885"/>
      <c r="CG88" s="886"/>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0"/>
      <c r="EA88" s="199"/>
    </row>
    <row r="89" spans="1:131" s="200" customFormat="1" ht="26.25" hidden="1" customHeight="1" x14ac:dyDescent="0.2">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4"/>
      <c r="BT89" s="885"/>
      <c r="BU89" s="885"/>
      <c r="BV89" s="885"/>
      <c r="BW89" s="885"/>
      <c r="BX89" s="885"/>
      <c r="BY89" s="885"/>
      <c r="BZ89" s="885"/>
      <c r="CA89" s="885"/>
      <c r="CB89" s="885"/>
      <c r="CC89" s="885"/>
      <c r="CD89" s="885"/>
      <c r="CE89" s="885"/>
      <c r="CF89" s="885"/>
      <c r="CG89" s="886"/>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0"/>
      <c r="EA89" s="199"/>
    </row>
    <row r="90" spans="1:131" s="200" customFormat="1" ht="26.25" hidden="1" customHeight="1" x14ac:dyDescent="0.2">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4"/>
      <c r="BT90" s="885"/>
      <c r="BU90" s="885"/>
      <c r="BV90" s="885"/>
      <c r="BW90" s="885"/>
      <c r="BX90" s="885"/>
      <c r="BY90" s="885"/>
      <c r="BZ90" s="885"/>
      <c r="CA90" s="885"/>
      <c r="CB90" s="885"/>
      <c r="CC90" s="885"/>
      <c r="CD90" s="885"/>
      <c r="CE90" s="885"/>
      <c r="CF90" s="885"/>
      <c r="CG90" s="886"/>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0"/>
      <c r="EA90" s="199"/>
    </row>
    <row r="91" spans="1:131" s="200" customFormat="1" ht="26.25" hidden="1" customHeight="1" x14ac:dyDescent="0.2">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4"/>
      <c r="BT91" s="885"/>
      <c r="BU91" s="885"/>
      <c r="BV91" s="885"/>
      <c r="BW91" s="885"/>
      <c r="BX91" s="885"/>
      <c r="BY91" s="885"/>
      <c r="BZ91" s="885"/>
      <c r="CA91" s="885"/>
      <c r="CB91" s="885"/>
      <c r="CC91" s="885"/>
      <c r="CD91" s="885"/>
      <c r="CE91" s="885"/>
      <c r="CF91" s="885"/>
      <c r="CG91" s="886"/>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0"/>
      <c r="EA91" s="199"/>
    </row>
    <row r="92" spans="1:131" s="200" customFormat="1" ht="26.25" hidden="1" customHeight="1" x14ac:dyDescent="0.2">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4"/>
      <c r="BT92" s="885"/>
      <c r="BU92" s="885"/>
      <c r="BV92" s="885"/>
      <c r="BW92" s="885"/>
      <c r="BX92" s="885"/>
      <c r="BY92" s="885"/>
      <c r="BZ92" s="885"/>
      <c r="CA92" s="885"/>
      <c r="CB92" s="885"/>
      <c r="CC92" s="885"/>
      <c r="CD92" s="885"/>
      <c r="CE92" s="885"/>
      <c r="CF92" s="885"/>
      <c r="CG92" s="886"/>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0"/>
      <c r="EA92" s="199"/>
    </row>
    <row r="93" spans="1:131" s="200" customFormat="1" ht="26.25" hidden="1" customHeight="1" x14ac:dyDescent="0.2">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4"/>
      <c r="BT93" s="885"/>
      <c r="BU93" s="885"/>
      <c r="BV93" s="885"/>
      <c r="BW93" s="885"/>
      <c r="BX93" s="885"/>
      <c r="BY93" s="885"/>
      <c r="BZ93" s="885"/>
      <c r="CA93" s="885"/>
      <c r="CB93" s="885"/>
      <c r="CC93" s="885"/>
      <c r="CD93" s="885"/>
      <c r="CE93" s="885"/>
      <c r="CF93" s="885"/>
      <c r="CG93" s="886"/>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0"/>
      <c r="EA93" s="199"/>
    </row>
    <row r="94" spans="1:131" s="200" customFormat="1" ht="26.25" hidden="1" customHeight="1" x14ac:dyDescent="0.2">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4"/>
      <c r="BT94" s="885"/>
      <c r="BU94" s="885"/>
      <c r="BV94" s="885"/>
      <c r="BW94" s="885"/>
      <c r="BX94" s="885"/>
      <c r="BY94" s="885"/>
      <c r="BZ94" s="885"/>
      <c r="CA94" s="885"/>
      <c r="CB94" s="885"/>
      <c r="CC94" s="885"/>
      <c r="CD94" s="885"/>
      <c r="CE94" s="885"/>
      <c r="CF94" s="885"/>
      <c r="CG94" s="886"/>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0"/>
      <c r="EA94" s="199"/>
    </row>
    <row r="95" spans="1:131" s="200" customFormat="1" ht="26.25" hidden="1" customHeight="1" x14ac:dyDescent="0.2">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4"/>
      <c r="BT95" s="885"/>
      <c r="BU95" s="885"/>
      <c r="BV95" s="885"/>
      <c r="BW95" s="885"/>
      <c r="BX95" s="885"/>
      <c r="BY95" s="885"/>
      <c r="BZ95" s="885"/>
      <c r="CA95" s="885"/>
      <c r="CB95" s="885"/>
      <c r="CC95" s="885"/>
      <c r="CD95" s="885"/>
      <c r="CE95" s="885"/>
      <c r="CF95" s="885"/>
      <c r="CG95" s="886"/>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0"/>
      <c r="EA95" s="199"/>
    </row>
    <row r="96" spans="1:131" s="200" customFormat="1" ht="26.25" hidden="1" customHeight="1" x14ac:dyDescent="0.2">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4"/>
      <c r="BT96" s="885"/>
      <c r="BU96" s="885"/>
      <c r="BV96" s="885"/>
      <c r="BW96" s="885"/>
      <c r="BX96" s="885"/>
      <c r="BY96" s="885"/>
      <c r="BZ96" s="885"/>
      <c r="CA96" s="885"/>
      <c r="CB96" s="885"/>
      <c r="CC96" s="885"/>
      <c r="CD96" s="885"/>
      <c r="CE96" s="885"/>
      <c r="CF96" s="885"/>
      <c r="CG96" s="886"/>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0"/>
      <c r="EA96" s="199"/>
    </row>
    <row r="97" spans="1:131" s="200" customFormat="1" ht="26.25" hidden="1" customHeight="1" x14ac:dyDescent="0.2">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4"/>
      <c r="BT97" s="885"/>
      <c r="BU97" s="885"/>
      <c r="BV97" s="885"/>
      <c r="BW97" s="885"/>
      <c r="BX97" s="885"/>
      <c r="BY97" s="885"/>
      <c r="BZ97" s="885"/>
      <c r="CA97" s="885"/>
      <c r="CB97" s="885"/>
      <c r="CC97" s="885"/>
      <c r="CD97" s="885"/>
      <c r="CE97" s="885"/>
      <c r="CF97" s="885"/>
      <c r="CG97" s="886"/>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0"/>
      <c r="EA97" s="199"/>
    </row>
    <row r="98" spans="1:131" s="200" customFormat="1" ht="26.25" hidden="1" customHeight="1" x14ac:dyDescent="0.2">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4"/>
      <c r="BT98" s="885"/>
      <c r="BU98" s="885"/>
      <c r="BV98" s="885"/>
      <c r="BW98" s="885"/>
      <c r="BX98" s="885"/>
      <c r="BY98" s="885"/>
      <c r="BZ98" s="885"/>
      <c r="CA98" s="885"/>
      <c r="CB98" s="885"/>
      <c r="CC98" s="885"/>
      <c r="CD98" s="885"/>
      <c r="CE98" s="885"/>
      <c r="CF98" s="885"/>
      <c r="CG98" s="886"/>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0"/>
      <c r="EA98" s="199"/>
    </row>
    <row r="99" spans="1:131" s="200" customFormat="1" ht="26.25" hidden="1" customHeight="1" x14ac:dyDescent="0.2">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4"/>
      <c r="BT99" s="885"/>
      <c r="BU99" s="885"/>
      <c r="BV99" s="885"/>
      <c r="BW99" s="885"/>
      <c r="BX99" s="885"/>
      <c r="BY99" s="885"/>
      <c r="BZ99" s="885"/>
      <c r="CA99" s="885"/>
      <c r="CB99" s="885"/>
      <c r="CC99" s="885"/>
      <c r="CD99" s="885"/>
      <c r="CE99" s="885"/>
      <c r="CF99" s="885"/>
      <c r="CG99" s="886"/>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0"/>
      <c r="EA99" s="199"/>
    </row>
    <row r="100" spans="1:131" s="200" customFormat="1" ht="26.25" hidden="1" customHeight="1" x14ac:dyDescent="0.2">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4"/>
      <c r="BT100" s="885"/>
      <c r="BU100" s="885"/>
      <c r="BV100" s="885"/>
      <c r="BW100" s="885"/>
      <c r="BX100" s="885"/>
      <c r="BY100" s="885"/>
      <c r="BZ100" s="885"/>
      <c r="CA100" s="885"/>
      <c r="CB100" s="885"/>
      <c r="CC100" s="885"/>
      <c r="CD100" s="885"/>
      <c r="CE100" s="885"/>
      <c r="CF100" s="885"/>
      <c r="CG100" s="886"/>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0"/>
      <c r="EA100" s="199"/>
    </row>
    <row r="101" spans="1:131" s="200" customFormat="1" ht="26.25" hidden="1" customHeight="1" x14ac:dyDescent="0.2">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4"/>
      <c r="BT101" s="885"/>
      <c r="BU101" s="885"/>
      <c r="BV101" s="885"/>
      <c r="BW101" s="885"/>
      <c r="BX101" s="885"/>
      <c r="BY101" s="885"/>
      <c r="BZ101" s="885"/>
      <c r="CA101" s="885"/>
      <c r="CB101" s="885"/>
      <c r="CC101" s="885"/>
      <c r="CD101" s="885"/>
      <c r="CE101" s="885"/>
      <c r="CF101" s="885"/>
      <c r="CG101" s="886"/>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0"/>
      <c r="EA101" s="199"/>
    </row>
    <row r="102" spans="1:131" s="200" customFormat="1" ht="26.25" customHeight="1" thickBot="1" x14ac:dyDescent="0.25">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1" t="s">
        <v>395</v>
      </c>
      <c r="BS102" s="812"/>
      <c r="BT102" s="812"/>
      <c r="BU102" s="812"/>
      <c r="BV102" s="812"/>
      <c r="BW102" s="812"/>
      <c r="BX102" s="812"/>
      <c r="BY102" s="812"/>
      <c r="BZ102" s="812"/>
      <c r="CA102" s="812"/>
      <c r="CB102" s="812"/>
      <c r="CC102" s="812"/>
      <c r="CD102" s="812"/>
      <c r="CE102" s="812"/>
      <c r="CF102" s="812"/>
      <c r="CG102" s="813"/>
      <c r="CH102" s="910"/>
      <c r="CI102" s="911"/>
      <c r="CJ102" s="911"/>
      <c r="CK102" s="911"/>
      <c r="CL102" s="912"/>
      <c r="CM102" s="910"/>
      <c r="CN102" s="911"/>
      <c r="CO102" s="911"/>
      <c r="CP102" s="911"/>
      <c r="CQ102" s="912"/>
      <c r="CR102" s="913">
        <v>6</v>
      </c>
      <c r="CS102" s="871"/>
      <c r="CT102" s="871"/>
      <c r="CU102" s="871"/>
      <c r="CV102" s="914"/>
      <c r="CW102" s="913">
        <v>5</v>
      </c>
      <c r="CX102" s="871"/>
      <c r="CY102" s="871"/>
      <c r="CZ102" s="871"/>
      <c r="DA102" s="914"/>
      <c r="DB102" s="913">
        <v>9</v>
      </c>
      <c r="DC102" s="871"/>
      <c r="DD102" s="871"/>
      <c r="DE102" s="871"/>
      <c r="DF102" s="914"/>
      <c r="DG102" s="913"/>
      <c r="DH102" s="871"/>
      <c r="DI102" s="871"/>
      <c r="DJ102" s="871"/>
      <c r="DK102" s="914"/>
      <c r="DL102" s="913"/>
      <c r="DM102" s="871"/>
      <c r="DN102" s="871"/>
      <c r="DO102" s="871"/>
      <c r="DP102" s="914"/>
      <c r="DQ102" s="913">
        <v>7</v>
      </c>
      <c r="DR102" s="871"/>
      <c r="DS102" s="871"/>
      <c r="DT102" s="871"/>
      <c r="DU102" s="914"/>
      <c r="DV102" s="937"/>
      <c r="DW102" s="938"/>
      <c r="DX102" s="938"/>
      <c r="DY102" s="938"/>
      <c r="DZ102" s="939"/>
      <c r="EA102" s="199"/>
    </row>
    <row r="103" spans="1:131" s="200" customFormat="1" ht="26.25" customHeight="1" x14ac:dyDescent="0.2">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0" t="s">
        <v>396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199"/>
    </row>
    <row r="104" spans="1:131" s="200" customFormat="1" ht="26.25" customHeight="1" x14ac:dyDescent="0.2">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1" t="s">
        <v>397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199"/>
    </row>
    <row r="105" spans="1:131" s="200" customFormat="1" ht="11.25" customHeight="1" x14ac:dyDescent="0.2">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5">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2">
      <c r="A108" s="942" t="s">
        <v>400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401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199" customFormat="1" ht="26.25" customHeight="1" x14ac:dyDescent="0.2">
      <c r="A109" s="935" t="s">
        <v>402</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403</v>
      </c>
      <c r="AB109" s="916"/>
      <c r="AC109" s="916"/>
      <c r="AD109" s="916"/>
      <c r="AE109" s="917"/>
      <c r="AF109" s="915" t="s">
        <v>287</v>
      </c>
      <c r="AG109" s="916"/>
      <c r="AH109" s="916"/>
      <c r="AI109" s="916"/>
      <c r="AJ109" s="917"/>
      <c r="AK109" s="915" t="s">
        <v>286</v>
      </c>
      <c r="AL109" s="916"/>
      <c r="AM109" s="916"/>
      <c r="AN109" s="916"/>
      <c r="AO109" s="917"/>
      <c r="AP109" s="915" t="s">
        <v>404</v>
      </c>
      <c r="AQ109" s="916"/>
      <c r="AR109" s="916"/>
      <c r="AS109" s="916"/>
      <c r="AT109" s="918"/>
      <c r="AU109" s="935" t="s">
        <v>402</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403</v>
      </c>
      <c r="BR109" s="916"/>
      <c r="BS109" s="916"/>
      <c r="BT109" s="916"/>
      <c r="BU109" s="917"/>
      <c r="BV109" s="915" t="s">
        <v>287</v>
      </c>
      <c r="BW109" s="916"/>
      <c r="BX109" s="916"/>
      <c r="BY109" s="916"/>
      <c r="BZ109" s="917"/>
      <c r="CA109" s="915" t="s">
        <v>286</v>
      </c>
      <c r="CB109" s="916"/>
      <c r="CC109" s="916"/>
      <c r="CD109" s="916"/>
      <c r="CE109" s="917"/>
      <c r="CF109" s="936" t="s">
        <v>404</v>
      </c>
      <c r="CG109" s="936"/>
      <c r="CH109" s="936"/>
      <c r="CI109" s="936"/>
      <c r="CJ109" s="936"/>
      <c r="CK109" s="915" t="s">
        <v>405</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403</v>
      </c>
      <c r="DH109" s="916"/>
      <c r="DI109" s="916"/>
      <c r="DJ109" s="916"/>
      <c r="DK109" s="917"/>
      <c r="DL109" s="915" t="s">
        <v>287</v>
      </c>
      <c r="DM109" s="916"/>
      <c r="DN109" s="916"/>
      <c r="DO109" s="916"/>
      <c r="DP109" s="917"/>
      <c r="DQ109" s="915" t="s">
        <v>286</v>
      </c>
      <c r="DR109" s="916"/>
      <c r="DS109" s="916"/>
      <c r="DT109" s="916"/>
      <c r="DU109" s="917"/>
      <c r="DV109" s="915" t="s">
        <v>404</v>
      </c>
      <c r="DW109" s="916"/>
      <c r="DX109" s="916"/>
      <c r="DY109" s="916"/>
      <c r="DZ109" s="918"/>
    </row>
    <row r="110" spans="1:131" s="199" customFormat="1" ht="26.25" customHeight="1" x14ac:dyDescent="0.2">
      <c r="A110" s="919" t="s">
        <v>406</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654134</v>
      </c>
      <c r="AB110" s="923"/>
      <c r="AC110" s="923"/>
      <c r="AD110" s="923"/>
      <c r="AE110" s="924"/>
      <c r="AF110" s="925">
        <v>629047</v>
      </c>
      <c r="AG110" s="923"/>
      <c r="AH110" s="923"/>
      <c r="AI110" s="923"/>
      <c r="AJ110" s="924"/>
      <c r="AK110" s="925">
        <v>560406</v>
      </c>
      <c r="AL110" s="923"/>
      <c r="AM110" s="923"/>
      <c r="AN110" s="923"/>
      <c r="AO110" s="924"/>
      <c r="AP110" s="926">
        <v>13.8</v>
      </c>
      <c r="AQ110" s="927"/>
      <c r="AR110" s="927"/>
      <c r="AS110" s="927"/>
      <c r="AT110" s="928"/>
      <c r="AU110" s="929" t="s">
        <v>61</v>
      </c>
      <c r="AV110" s="930"/>
      <c r="AW110" s="930"/>
      <c r="AX110" s="930"/>
      <c r="AY110" s="930"/>
      <c r="AZ110" s="971" t="s">
        <v>407</v>
      </c>
      <c r="BA110" s="920"/>
      <c r="BB110" s="920"/>
      <c r="BC110" s="920"/>
      <c r="BD110" s="920"/>
      <c r="BE110" s="920"/>
      <c r="BF110" s="920"/>
      <c r="BG110" s="920"/>
      <c r="BH110" s="920"/>
      <c r="BI110" s="920"/>
      <c r="BJ110" s="920"/>
      <c r="BK110" s="920"/>
      <c r="BL110" s="920"/>
      <c r="BM110" s="920"/>
      <c r="BN110" s="920"/>
      <c r="BO110" s="920"/>
      <c r="BP110" s="921"/>
      <c r="BQ110" s="957">
        <v>6159649</v>
      </c>
      <c r="BR110" s="958"/>
      <c r="BS110" s="958"/>
      <c r="BT110" s="958"/>
      <c r="BU110" s="958"/>
      <c r="BV110" s="958">
        <v>6011695</v>
      </c>
      <c r="BW110" s="958"/>
      <c r="BX110" s="958"/>
      <c r="BY110" s="958"/>
      <c r="BZ110" s="958"/>
      <c r="CA110" s="958">
        <v>5213856</v>
      </c>
      <c r="CB110" s="958"/>
      <c r="CC110" s="958"/>
      <c r="CD110" s="958"/>
      <c r="CE110" s="958"/>
      <c r="CF110" s="972">
        <v>128.9</v>
      </c>
      <c r="CG110" s="973"/>
      <c r="CH110" s="973"/>
      <c r="CI110" s="973"/>
      <c r="CJ110" s="973"/>
      <c r="CK110" s="974" t="s">
        <v>408</v>
      </c>
      <c r="CL110" s="975"/>
      <c r="CM110" s="954" t="s">
        <v>409</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t="s">
        <v>111</v>
      </c>
      <c r="DH110" s="958"/>
      <c r="DI110" s="958"/>
      <c r="DJ110" s="958"/>
      <c r="DK110" s="958"/>
      <c r="DL110" s="958" t="s">
        <v>111</v>
      </c>
      <c r="DM110" s="958"/>
      <c r="DN110" s="958"/>
      <c r="DO110" s="958"/>
      <c r="DP110" s="958"/>
      <c r="DQ110" s="958" t="s">
        <v>111</v>
      </c>
      <c r="DR110" s="958"/>
      <c r="DS110" s="958"/>
      <c r="DT110" s="958"/>
      <c r="DU110" s="958"/>
      <c r="DV110" s="959" t="s">
        <v>111</v>
      </c>
      <c r="DW110" s="959"/>
      <c r="DX110" s="959"/>
      <c r="DY110" s="959"/>
      <c r="DZ110" s="960"/>
    </row>
    <row r="111" spans="1:131" s="199" customFormat="1" ht="26.25" customHeight="1" x14ac:dyDescent="0.2">
      <c r="A111" s="961" t="s">
        <v>410</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111</v>
      </c>
      <c r="AB111" s="965"/>
      <c r="AC111" s="965"/>
      <c r="AD111" s="965"/>
      <c r="AE111" s="966"/>
      <c r="AF111" s="967" t="s">
        <v>111</v>
      </c>
      <c r="AG111" s="965"/>
      <c r="AH111" s="965"/>
      <c r="AI111" s="965"/>
      <c r="AJ111" s="966"/>
      <c r="AK111" s="967" t="s">
        <v>111</v>
      </c>
      <c r="AL111" s="965"/>
      <c r="AM111" s="965"/>
      <c r="AN111" s="965"/>
      <c r="AO111" s="966"/>
      <c r="AP111" s="968" t="s">
        <v>111</v>
      </c>
      <c r="AQ111" s="969"/>
      <c r="AR111" s="969"/>
      <c r="AS111" s="969"/>
      <c r="AT111" s="970"/>
      <c r="AU111" s="931"/>
      <c r="AV111" s="932"/>
      <c r="AW111" s="932"/>
      <c r="AX111" s="932"/>
      <c r="AY111" s="932"/>
      <c r="AZ111" s="980" t="s">
        <v>411</v>
      </c>
      <c r="BA111" s="981"/>
      <c r="BB111" s="981"/>
      <c r="BC111" s="981"/>
      <c r="BD111" s="981"/>
      <c r="BE111" s="981"/>
      <c r="BF111" s="981"/>
      <c r="BG111" s="981"/>
      <c r="BH111" s="981"/>
      <c r="BI111" s="981"/>
      <c r="BJ111" s="981"/>
      <c r="BK111" s="981"/>
      <c r="BL111" s="981"/>
      <c r="BM111" s="981"/>
      <c r="BN111" s="981"/>
      <c r="BO111" s="981"/>
      <c r="BP111" s="982"/>
      <c r="BQ111" s="950">
        <v>1226</v>
      </c>
      <c r="BR111" s="951"/>
      <c r="BS111" s="951"/>
      <c r="BT111" s="951"/>
      <c r="BU111" s="951"/>
      <c r="BV111" s="951" t="s">
        <v>111</v>
      </c>
      <c r="BW111" s="951"/>
      <c r="BX111" s="951"/>
      <c r="BY111" s="951"/>
      <c r="BZ111" s="951"/>
      <c r="CA111" s="951" t="s">
        <v>111</v>
      </c>
      <c r="CB111" s="951"/>
      <c r="CC111" s="951"/>
      <c r="CD111" s="951"/>
      <c r="CE111" s="951"/>
      <c r="CF111" s="945" t="s">
        <v>111</v>
      </c>
      <c r="CG111" s="946"/>
      <c r="CH111" s="946"/>
      <c r="CI111" s="946"/>
      <c r="CJ111" s="946"/>
      <c r="CK111" s="976"/>
      <c r="CL111" s="977"/>
      <c r="CM111" s="947" t="s">
        <v>412</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111</v>
      </c>
      <c r="DH111" s="951"/>
      <c r="DI111" s="951"/>
      <c r="DJ111" s="951"/>
      <c r="DK111" s="951"/>
      <c r="DL111" s="951" t="s">
        <v>111</v>
      </c>
      <c r="DM111" s="951"/>
      <c r="DN111" s="951"/>
      <c r="DO111" s="951"/>
      <c r="DP111" s="951"/>
      <c r="DQ111" s="951" t="s">
        <v>111</v>
      </c>
      <c r="DR111" s="951"/>
      <c r="DS111" s="951"/>
      <c r="DT111" s="951"/>
      <c r="DU111" s="951"/>
      <c r="DV111" s="952" t="s">
        <v>111</v>
      </c>
      <c r="DW111" s="952"/>
      <c r="DX111" s="952"/>
      <c r="DY111" s="952"/>
      <c r="DZ111" s="953"/>
    </row>
    <row r="112" spans="1:131" s="199" customFormat="1" ht="26.25" customHeight="1" x14ac:dyDescent="0.2">
      <c r="A112" s="983" t="s">
        <v>413</v>
      </c>
      <c r="B112" s="984"/>
      <c r="C112" s="981" t="s">
        <v>414</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t="s">
        <v>111</v>
      </c>
      <c r="AB112" s="990"/>
      <c r="AC112" s="990"/>
      <c r="AD112" s="990"/>
      <c r="AE112" s="991"/>
      <c r="AF112" s="992" t="s">
        <v>111</v>
      </c>
      <c r="AG112" s="990"/>
      <c r="AH112" s="990"/>
      <c r="AI112" s="990"/>
      <c r="AJ112" s="991"/>
      <c r="AK112" s="992" t="s">
        <v>111</v>
      </c>
      <c r="AL112" s="990"/>
      <c r="AM112" s="990"/>
      <c r="AN112" s="990"/>
      <c r="AO112" s="991"/>
      <c r="AP112" s="993" t="s">
        <v>111</v>
      </c>
      <c r="AQ112" s="994"/>
      <c r="AR112" s="994"/>
      <c r="AS112" s="994"/>
      <c r="AT112" s="995"/>
      <c r="AU112" s="931"/>
      <c r="AV112" s="932"/>
      <c r="AW112" s="932"/>
      <c r="AX112" s="932"/>
      <c r="AY112" s="932"/>
      <c r="AZ112" s="980" t="s">
        <v>415</v>
      </c>
      <c r="BA112" s="981"/>
      <c r="BB112" s="981"/>
      <c r="BC112" s="981"/>
      <c r="BD112" s="981"/>
      <c r="BE112" s="981"/>
      <c r="BF112" s="981"/>
      <c r="BG112" s="981"/>
      <c r="BH112" s="981"/>
      <c r="BI112" s="981"/>
      <c r="BJ112" s="981"/>
      <c r="BK112" s="981"/>
      <c r="BL112" s="981"/>
      <c r="BM112" s="981"/>
      <c r="BN112" s="981"/>
      <c r="BO112" s="981"/>
      <c r="BP112" s="982"/>
      <c r="BQ112" s="950">
        <v>896634</v>
      </c>
      <c r="BR112" s="951"/>
      <c r="BS112" s="951"/>
      <c r="BT112" s="951"/>
      <c r="BU112" s="951"/>
      <c r="BV112" s="951">
        <v>729725</v>
      </c>
      <c r="BW112" s="951"/>
      <c r="BX112" s="951"/>
      <c r="BY112" s="951"/>
      <c r="BZ112" s="951"/>
      <c r="CA112" s="951">
        <v>767541</v>
      </c>
      <c r="CB112" s="951"/>
      <c r="CC112" s="951"/>
      <c r="CD112" s="951"/>
      <c r="CE112" s="951"/>
      <c r="CF112" s="945">
        <v>19</v>
      </c>
      <c r="CG112" s="946"/>
      <c r="CH112" s="946"/>
      <c r="CI112" s="946"/>
      <c r="CJ112" s="946"/>
      <c r="CK112" s="976"/>
      <c r="CL112" s="977"/>
      <c r="CM112" s="947" t="s">
        <v>416</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111</v>
      </c>
      <c r="DH112" s="951"/>
      <c r="DI112" s="951"/>
      <c r="DJ112" s="951"/>
      <c r="DK112" s="951"/>
      <c r="DL112" s="951" t="s">
        <v>111</v>
      </c>
      <c r="DM112" s="951"/>
      <c r="DN112" s="951"/>
      <c r="DO112" s="951"/>
      <c r="DP112" s="951"/>
      <c r="DQ112" s="951" t="s">
        <v>111</v>
      </c>
      <c r="DR112" s="951"/>
      <c r="DS112" s="951"/>
      <c r="DT112" s="951"/>
      <c r="DU112" s="951"/>
      <c r="DV112" s="952" t="s">
        <v>111</v>
      </c>
      <c r="DW112" s="952"/>
      <c r="DX112" s="952"/>
      <c r="DY112" s="952"/>
      <c r="DZ112" s="953"/>
    </row>
    <row r="113" spans="1:130" s="199" customFormat="1" ht="26.25" customHeight="1" x14ac:dyDescent="0.2">
      <c r="A113" s="985"/>
      <c r="B113" s="986"/>
      <c r="C113" s="981" t="s">
        <v>417</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84480</v>
      </c>
      <c r="AB113" s="965"/>
      <c r="AC113" s="965"/>
      <c r="AD113" s="965"/>
      <c r="AE113" s="966"/>
      <c r="AF113" s="967">
        <v>71399</v>
      </c>
      <c r="AG113" s="965"/>
      <c r="AH113" s="965"/>
      <c r="AI113" s="965"/>
      <c r="AJ113" s="966"/>
      <c r="AK113" s="967">
        <v>80405</v>
      </c>
      <c r="AL113" s="965"/>
      <c r="AM113" s="965"/>
      <c r="AN113" s="965"/>
      <c r="AO113" s="966"/>
      <c r="AP113" s="968">
        <v>2</v>
      </c>
      <c r="AQ113" s="969"/>
      <c r="AR113" s="969"/>
      <c r="AS113" s="969"/>
      <c r="AT113" s="970"/>
      <c r="AU113" s="931"/>
      <c r="AV113" s="932"/>
      <c r="AW113" s="932"/>
      <c r="AX113" s="932"/>
      <c r="AY113" s="932"/>
      <c r="AZ113" s="980" t="s">
        <v>418</v>
      </c>
      <c r="BA113" s="981"/>
      <c r="BB113" s="981"/>
      <c r="BC113" s="981"/>
      <c r="BD113" s="981"/>
      <c r="BE113" s="981"/>
      <c r="BF113" s="981"/>
      <c r="BG113" s="981"/>
      <c r="BH113" s="981"/>
      <c r="BI113" s="981"/>
      <c r="BJ113" s="981"/>
      <c r="BK113" s="981"/>
      <c r="BL113" s="981"/>
      <c r="BM113" s="981"/>
      <c r="BN113" s="981"/>
      <c r="BO113" s="981"/>
      <c r="BP113" s="982"/>
      <c r="BQ113" s="950">
        <v>782450</v>
      </c>
      <c r="BR113" s="951"/>
      <c r="BS113" s="951"/>
      <c r="BT113" s="951"/>
      <c r="BU113" s="951"/>
      <c r="BV113" s="951">
        <v>712441</v>
      </c>
      <c r="BW113" s="951"/>
      <c r="BX113" s="951"/>
      <c r="BY113" s="951"/>
      <c r="BZ113" s="951"/>
      <c r="CA113" s="951">
        <v>608079</v>
      </c>
      <c r="CB113" s="951"/>
      <c r="CC113" s="951"/>
      <c r="CD113" s="951"/>
      <c r="CE113" s="951"/>
      <c r="CF113" s="945">
        <v>15</v>
      </c>
      <c r="CG113" s="946"/>
      <c r="CH113" s="946"/>
      <c r="CI113" s="946"/>
      <c r="CJ113" s="946"/>
      <c r="CK113" s="976"/>
      <c r="CL113" s="977"/>
      <c r="CM113" s="947" t="s">
        <v>419</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t="s">
        <v>111</v>
      </c>
      <c r="DH113" s="990"/>
      <c r="DI113" s="990"/>
      <c r="DJ113" s="990"/>
      <c r="DK113" s="991"/>
      <c r="DL113" s="992" t="s">
        <v>111</v>
      </c>
      <c r="DM113" s="990"/>
      <c r="DN113" s="990"/>
      <c r="DO113" s="990"/>
      <c r="DP113" s="991"/>
      <c r="DQ113" s="992" t="s">
        <v>111</v>
      </c>
      <c r="DR113" s="990"/>
      <c r="DS113" s="990"/>
      <c r="DT113" s="990"/>
      <c r="DU113" s="991"/>
      <c r="DV113" s="993" t="s">
        <v>111</v>
      </c>
      <c r="DW113" s="994"/>
      <c r="DX113" s="994"/>
      <c r="DY113" s="994"/>
      <c r="DZ113" s="995"/>
    </row>
    <row r="114" spans="1:130" s="199" customFormat="1" ht="26.25" customHeight="1" x14ac:dyDescent="0.2">
      <c r="A114" s="985"/>
      <c r="B114" s="986"/>
      <c r="C114" s="981" t="s">
        <v>420</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v>89594</v>
      </c>
      <c r="AB114" s="990"/>
      <c r="AC114" s="990"/>
      <c r="AD114" s="990"/>
      <c r="AE114" s="991"/>
      <c r="AF114" s="992">
        <v>109751</v>
      </c>
      <c r="AG114" s="990"/>
      <c r="AH114" s="990"/>
      <c r="AI114" s="990"/>
      <c r="AJ114" s="991"/>
      <c r="AK114" s="992">
        <v>109747</v>
      </c>
      <c r="AL114" s="990"/>
      <c r="AM114" s="990"/>
      <c r="AN114" s="990"/>
      <c r="AO114" s="991"/>
      <c r="AP114" s="993">
        <v>2.7</v>
      </c>
      <c r="AQ114" s="994"/>
      <c r="AR114" s="994"/>
      <c r="AS114" s="994"/>
      <c r="AT114" s="995"/>
      <c r="AU114" s="931"/>
      <c r="AV114" s="932"/>
      <c r="AW114" s="932"/>
      <c r="AX114" s="932"/>
      <c r="AY114" s="932"/>
      <c r="AZ114" s="980" t="s">
        <v>421</v>
      </c>
      <c r="BA114" s="981"/>
      <c r="BB114" s="981"/>
      <c r="BC114" s="981"/>
      <c r="BD114" s="981"/>
      <c r="BE114" s="981"/>
      <c r="BF114" s="981"/>
      <c r="BG114" s="981"/>
      <c r="BH114" s="981"/>
      <c r="BI114" s="981"/>
      <c r="BJ114" s="981"/>
      <c r="BK114" s="981"/>
      <c r="BL114" s="981"/>
      <c r="BM114" s="981"/>
      <c r="BN114" s="981"/>
      <c r="BO114" s="981"/>
      <c r="BP114" s="982"/>
      <c r="BQ114" s="950">
        <v>1412868</v>
      </c>
      <c r="BR114" s="951"/>
      <c r="BS114" s="951"/>
      <c r="BT114" s="951"/>
      <c r="BU114" s="951"/>
      <c r="BV114" s="951">
        <v>1323849</v>
      </c>
      <c r="BW114" s="951"/>
      <c r="BX114" s="951"/>
      <c r="BY114" s="951"/>
      <c r="BZ114" s="951"/>
      <c r="CA114" s="951">
        <v>1289107</v>
      </c>
      <c r="CB114" s="951"/>
      <c r="CC114" s="951"/>
      <c r="CD114" s="951"/>
      <c r="CE114" s="951"/>
      <c r="CF114" s="945">
        <v>31.9</v>
      </c>
      <c r="CG114" s="946"/>
      <c r="CH114" s="946"/>
      <c r="CI114" s="946"/>
      <c r="CJ114" s="946"/>
      <c r="CK114" s="976"/>
      <c r="CL114" s="977"/>
      <c r="CM114" s="947" t="s">
        <v>422</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111</v>
      </c>
      <c r="DH114" s="990"/>
      <c r="DI114" s="990"/>
      <c r="DJ114" s="990"/>
      <c r="DK114" s="991"/>
      <c r="DL114" s="992" t="s">
        <v>111</v>
      </c>
      <c r="DM114" s="990"/>
      <c r="DN114" s="990"/>
      <c r="DO114" s="990"/>
      <c r="DP114" s="991"/>
      <c r="DQ114" s="992" t="s">
        <v>111</v>
      </c>
      <c r="DR114" s="990"/>
      <c r="DS114" s="990"/>
      <c r="DT114" s="990"/>
      <c r="DU114" s="991"/>
      <c r="DV114" s="993" t="s">
        <v>111</v>
      </c>
      <c r="DW114" s="994"/>
      <c r="DX114" s="994"/>
      <c r="DY114" s="994"/>
      <c r="DZ114" s="995"/>
    </row>
    <row r="115" spans="1:130" s="199" customFormat="1" ht="26.25" customHeight="1" x14ac:dyDescent="0.2">
      <c r="A115" s="985"/>
      <c r="B115" s="986"/>
      <c r="C115" s="981" t="s">
        <v>423</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v>3917</v>
      </c>
      <c r="AB115" s="965"/>
      <c r="AC115" s="965"/>
      <c r="AD115" s="965"/>
      <c r="AE115" s="966"/>
      <c r="AF115" s="967" t="s">
        <v>111</v>
      </c>
      <c r="AG115" s="965"/>
      <c r="AH115" s="965"/>
      <c r="AI115" s="965"/>
      <c r="AJ115" s="966"/>
      <c r="AK115" s="967" t="s">
        <v>111</v>
      </c>
      <c r="AL115" s="965"/>
      <c r="AM115" s="965"/>
      <c r="AN115" s="965"/>
      <c r="AO115" s="966"/>
      <c r="AP115" s="968" t="s">
        <v>111</v>
      </c>
      <c r="AQ115" s="969"/>
      <c r="AR115" s="969"/>
      <c r="AS115" s="969"/>
      <c r="AT115" s="970"/>
      <c r="AU115" s="931"/>
      <c r="AV115" s="932"/>
      <c r="AW115" s="932"/>
      <c r="AX115" s="932"/>
      <c r="AY115" s="932"/>
      <c r="AZ115" s="980" t="s">
        <v>424</v>
      </c>
      <c r="BA115" s="981"/>
      <c r="BB115" s="981"/>
      <c r="BC115" s="981"/>
      <c r="BD115" s="981"/>
      <c r="BE115" s="981"/>
      <c r="BF115" s="981"/>
      <c r="BG115" s="981"/>
      <c r="BH115" s="981"/>
      <c r="BI115" s="981"/>
      <c r="BJ115" s="981"/>
      <c r="BK115" s="981"/>
      <c r="BL115" s="981"/>
      <c r="BM115" s="981"/>
      <c r="BN115" s="981"/>
      <c r="BO115" s="981"/>
      <c r="BP115" s="982"/>
      <c r="BQ115" s="950" t="s">
        <v>111</v>
      </c>
      <c r="BR115" s="951"/>
      <c r="BS115" s="951"/>
      <c r="BT115" s="951"/>
      <c r="BU115" s="951"/>
      <c r="BV115" s="951" t="s">
        <v>111</v>
      </c>
      <c r="BW115" s="951"/>
      <c r="BX115" s="951"/>
      <c r="BY115" s="951"/>
      <c r="BZ115" s="951"/>
      <c r="CA115" s="951">
        <v>6931</v>
      </c>
      <c r="CB115" s="951"/>
      <c r="CC115" s="951"/>
      <c r="CD115" s="951"/>
      <c r="CE115" s="951"/>
      <c r="CF115" s="945">
        <v>0.2</v>
      </c>
      <c r="CG115" s="946"/>
      <c r="CH115" s="946"/>
      <c r="CI115" s="946"/>
      <c r="CJ115" s="946"/>
      <c r="CK115" s="976"/>
      <c r="CL115" s="977"/>
      <c r="CM115" s="980" t="s">
        <v>425</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982"/>
      <c r="DG115" s="989" t="s">
        <v>111</v>
      </c>
      <c r="DH115" s="990"/>
      <c r="DI115" s="990"/>
      <c r="DJ115" s="990"/>
      <c r="DK115" s="991"/>
      <c r="DL115" s="992" t="s">
        <v>111</v>
      </c>
      <c r="DM115" s="990"/>
      <c r="DN115" s="990"/>
      <c r="DO115" s="990"/>
      <c r="DP115" s="991"/>
      <c r="DQ115" s="992" t="s">
        <v>111</v>
      </c>
      <c r="DR115" s="990"/>
      <c r="DS115" s="990"/>
      <c r="DT115" s="990"/>
      <c r="DU115" s="991"/>
      <c r="DV115" s="993" t="s">
        <v>111</v>
      </c>
      <c r="DW115" s="994"/>
      <c r="DX115" s="994"/>
      <c r="DY115" s="994"/>
      <c r="DZ115" s="995"/>
    </row>
    <row r="116" spans="1:130" s="199" customFormat="1" ht="26.25" customHeight="1" x14ac:dyDescent="0.2">
      <c r="A116" s="987"/>
      <c r="B116" s="988"/>
      <c r="C116" s="996" t="s">
        <v>426</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9" t="s">
        <v>111</v>
      </c>
      <c r="AB116" s="990"/>
      <c r="AC116" s="990"/>
      <c r="AD116" s="990"/>
      <c r="AE116" s="991"/>
      <c r="AF116" s="992" t="s">
        <v>111</v>
      </c>
      <c r="AG116" s="990"/>
      <c r="AH116" s="990"/>
      <c r="AI116" s="990"/>
      <c r="AJ116" s="991"/>
      <c r="AK116" s="992" t="s">
        <v>111</v>
      </c>
      <c r="AL116" s="990"/>
      <c r="AM116" s="990"/>
      <c r="AN116" s="990"/>
      <c r="AO116" s="991"/>
      <c r="AP116" s="993" t="s">
        <v>111</v>
      </c>
      <c r="AQ116" s="994"/>
      <c r="AR116" s="994"/>
      <c r="AS116" s="994"/>
      <c r="AT116" s="995"/>
      <c r="AU116" s="931"/>
      <c r="AV116" s="932"/>
      <c r="AW116" s="932"/>
      <c r="AX116" s="932"/>
      <c r="AY116" s="932"/>
      <c r="AZ116" s="998" t="s">
        <v>427</v>
      </c>
      <c r="BA116" s="999"/>
      <c r="BB116" s="999"/>
      <c r="BC116" s="999"/>
      <c r="BD116" s="999"/>
      <c r="BE116" s="999"/>
      <c r="BF116" s="999"/>
      <c r="BG116" s="999"/>
      <c r="BH116" s="999"/>
      <c r="BI116" s="999"/>
      <c r="BJ116" s="999"/>
      <c r="BK116" s="999"/>
      <c r="BL116" s="999"/>
      <c r="BM116" s="999"/>
      <c r="BN116" s="999"/>
      <c r="BO116" s="999"/>
      <c r="BP116" s="1000"/>
      <c r="BQ116" s="950" t="s">
        <v>111</v>
      </c>
      <c r="BR116" s="951"/>
      <c r="BS116" s="951"/>
      <c r="BT116" s="951"/>
      <c r="BU116" s="951"/>
      <c r="BV116" s="951" t="s">
        <v>111</v>
      </c>
      <c r="BW116" s="951"/>
      <c r="BX116" s="951"/>
      <c r="BY116" s="951"/>
      <c r="BZ116" s="951"/>
      <c r="CA116" s="951">
        <v>200</v>
      </c>
      <c r="CB116" s="951"/>
      <c r="CC116" s="951"/>
      <c r="CD116" s="951"/>
      <c r="CE116" s="951"/>
      <c r="CF116" s="945">
        <v>0</v>
      </c>
      <c r="CG116" s="946"/>
      <c r="CH116" s="946"/>
      <c r="CI116" s="946"/>
      <c r="CJ116" s="946"/>
      <c r="CK116" s="976"/>
      <c r="CL116" s="977"/>
      <c r="CM116" s="947" t="s">
        <v>428</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t="s">
        <v>111</v>
      </c>
      <c r="DH116" s="990"/>
      <c r="DI116" s="990"/>
      <c r="DJ116" s="990"/>
      <c r="DK116" s="991"/>
      <c r="DL116" s="992" t="s">
        <v>111</v>
      </c>
      <c r="DM116" s="990"/>
      <c r="DN116" s="990"/>
      <c r="DO116" s="990"/>
      <c r="DP116" s="991"/>
      <c r="DQ116" s="992" t="s">
        <v>111</v>
      </c>
      <c r="DR116" s="990"/>
      <c r="DS116" s="990"/>
      <c r="DT116" s="990"/>
      <c r="DU116" s="991"/>
      <c r="DV116" s="993" t="s">
        <v>111</v>
      </c>
      <c r="DW116" s="994"/>
      <c r="DX116" s="994"/>
      <c r="DY116" s="994"/>
      <c r="DZ116" s="995"/>
    </row>
    <row r="117" spans="1:130" s="199" customFormat="1" ht="26.25" customHeight="1" x14ac:dyDescent="0.2">
      <c r="A117" s="935" t="s">
        <v>170</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06" t="s">
        <v>429</v>
      </c>
      <c r="Z117" s="917"/>
      <c r="AA117" s="1007">
        <v>832125</v>
      </c>
      <c r="AB117" s="1008"/>
      <c r="AC117" s="1008"/>
      <c r="AD117" s="1008"/>
      <c r="AE117" s="1009"/>
      <c r="AF117" s="1010">
        <v>810197</v>
      </c>
      <c r="AG117" s="1008"/>
      <c r="AH117" s="1008"/>
      <c r="AI117" s="1008"/>
      <c r="AJ117" s="1009"/>
      <c r="AK117" s="1010">
        <v>750558</v>
      </c>
      <c r="AL117" s="1008"/>
      <c r="AM117" s="1008"/>
      <c r="AN117" s="1008"/>
      <c r="AO117" s="1009"/>
      <c r="AP117" s="1011"/>
      <c r="AQ117" s="1012"/>
      <c r="AR117" s="1012"/>
      <c r="AS117" s="1012"/>
      <c r="AT117" s="1013"/>
      <c r="AU117" s="931"/>
      <c r="AV117" s="932"/>
      <c r="AW117" s="932"/>
      <c r="AX117" s="932"/>
      <c r="AY117" s="932"/>
      <c r="AZ117" s="998" t="s">
        <v>430</v>
      </c>
      <c r="BA117" s="999"/>
      <c r="BB117" s="999"/>
      <c r="BC117" s="999"/>
      <c r="BD117" s="999"/>
      <c r="BE117" s="999"/>
      <c r="BF117" s="999"/>
      <c r="BG117" s="999"/>
      <c r="BH117" s="999"/>
      <c r="BI117" s="999"/>
      <c r="BJ117" s="999"/>
      <c r="BK117" s="999"/>
      <c r="BL117" s="999"/>
      <c r="BM117" s="999"/>
      <c r="BN117" s="999"/>
      <c r="BO117" s="999"/>
      <c r="BP117" s="1000"/>
      <c r="BQ117" s="950" t="s">
        <v>111</v>
      </c>
      <c r="BR117" s="951"/>
      <c r="BS117" s="951"/>
      <c r="BT117" s="951"/>
      <c r="BU117" s="951"/>
      <c r="BV117" s="951" t="s">
        <v>111</v>
      </c>
      <c r="BW117" s="951"/>
      <c r="BX117" s="951"/>
      <c r="BY117" s="951"/>
      <c r="BZ117" s="951"/>
      <c r="CA117" s="951" t="s">
        <v>111</v>
      </c>
      <c r="CB117" s="951"/>
      <c r="CC117" s="951"/>
      <c r="CD117" s="951"/>
      <c r="CE117" s="951"/>
      <c r="CF117" s="945" t="s">
        <v>111</v>
      </c>
      <c r="CG117" s="946"/>
      <c r="CH117" s="946"/>
      <c r="CI117" s="946"/>
      <c r="CJ117" s="946"/>
      <c r="CK117" s="976"/>
      <c r="CL117" s="977"/>
      <c r="CM117" s="947" t="s">
        <v>431</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111</v>
      </c>
      <c r="DH117" s="990"/>
      <c r="DI117" s="990"/>
      <c r="DJ117" s="990"/>
      <c r="DK117" s="991"/>
      <c r="DL117" s="992" t="s">
        <v>111</v>
      </c>
      <c r="DM117" s="990"/>
      <c r="DN117" s="990"/>
      <c r="DO117" s="990"/>
      <c r="DP117" s="991"/>
      <c r="DQ117" s="992" t="s">
        <v>111</v>
      </c>
      <c r="DR117" s="990"/>
      <c r="DS117" s="990"/>
      <c r="DT117" s="990"/>
      <c r="DU117" s="991"/>
      <c r="DV117" s="993" t="s">
        <v>111</v>
      </c>
      <c r="DW117" s="994"/>
      <c r="DX117" s="994"/>
      <c r="DY117" s="994"/>
      <c r="DZ117" s="995"/>
    </row>
    <row r="118" spans="1:130" s="199" customFormat="1" ht="26.25" customHeight="1" x14ac:dyDescent="0.2">
      <c r="A118" s="935" t="s">
        <v>405</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403</v>
      </c>
      <c r="AB118" s="916"/>
      <c r="AC118" s="916"/>
      <c r="AD118" s="916"/>
      <c r="AE118" s="917"/>
      <c r="AF118" s="915" t="s">
        <v>287</v>
      </c>
      <c r="AG118" s="916"/>
      <c r="AH118" s="916"/>
      <c r="AI118" s="916"/>
      <c r="AJ118" s="917"/>
      <c r="AK118" s="915" t="s">
        <v>286</v>
      </c>
      <c r="AL118" s="916"/>
      <c r="AM118" s="916"/>
      <c r="AN118" s="916"/>
      <c r="AO118" s="917"/>
      <c r="AP118" s="1002" t="s">
        <v>404</v>
      </c>
      <c r="AQ118" s="1003"/>
      <c r="AR118" s="1003"/>
      <c r="AS118" s="1003"/>
      <c r="AT118" s="1004"/>
      <c r="AU118" s="931"/>
      <c r="AV118" s="932"/>
      <c r="AW118" s="932"/>
      <c r="AX118" s="932"/>
      <c r="AY118" s="932"/>
      <c r="AZ118" s="1005" t="s">
        <v>432</v>
      </c>
      <c r="BA118" s="996"/>
      <c r="BB118" s="996"/>
      <c r="BC118" s="996"/>
      <c r="BD118" s="996"/>
      <c r="BE118" s="996"/>
      <c r="BF118" s="996"/>
      <c r="BG118" s="996"/>
      <c r="BH118" s="996"/>
      <c r="BI118" s="996"/>
      <c r="BJ118" s="996"/>
      <c r="BK118" s="996"/>
      <c r="BL118" s="996"/>
      <c r="BM118" s="996"/>
      <c r="BN118" s="996"/>
      <c r="BO118" s="996"/>
      <c r="BP118" s="997"/>
      <c r="BQ118" s="1028" t="s">
        <v>111</v>
      </c>
      <c r="BR118" s="1029"/>
      <c r="BS118" s="1029"/>
      <c r="BT118" s="1029"/>
      <c r="BU118" s="1029"/>
      <c r="BV118" s="1029" t="s">
        <v>111</v>
      </c>
      <c r="BW118" s="1029"/>
      <c r="BX118" s="1029"/>
      <c r="BY118" s="1029"/>
      <c r="BZ118" s="1029"/>
      <c r="CA118" s="1029" t="s">
        <v>111</v>
      </c>
      <c r="CB118" s="1029"/>
      <c r="CC118" s="1029"/>
      <c r="CD118" s="1029"/>
      <c r="CE118" s="1029"/>
      <c r="CF118" s="945" t="s">
        <v>111</v>
      </c>
      <c r="CG118" s="946"/>
      <c r="CH118" s="946"/>
      <c r="CI118" s="946"/>
      <c r="CJ118" s="946"/>
      <c r="CK118" s="976"/>
      <c r="CL118" s="977"/>
      <c r="CM118" s="947" t="s">
        <v>433</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111</v>
      </c>
      <c r="DH118" s="990"/>
      <c r="DI118" s="990"/>
      <c r="DJ118" s="990"/>
      <c r="DK118" s="991"/>
      <c r="DL118" s="992" t="s">
        <v>111</v>
      </c>
      <c r="DM118" s="990"/>
      <c r="DN118" s="990"/>
      <c r="DO118" s="990"/>
      <c r="DP118" s="991"/>
      <c r="DQ118" s="992" t="s">
        <v>111</v>
      </c>
      <c r="DR118" s="990"/>
      <c r="DS118" s="990"/>
      <c r="DT118" s="990"/>
      <c r="DU118" s="991"/>
      <c r="DV118" s="993" t="s">
        <v>111</v>
      </c>
      <c r="DW118" s="994"/>
      <c r="DX118" s="994"/>
      <c r="DY118" s="994"/>
      <c r="DZ118" s="995"/>
    </row>
    <row r="119" spans="1:130" s="199" customFormat="1" ht="26.25" customHeight="1" x14ac:dyDescent="0.2">
      <c r="A119" s="1089" t="s">
        <v>408</v>
      </c>
      <c r="B119" s="975"/>
      <c r="C119" s="954" t="s">
        <v>409</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2" t="s">
        <v>111</v>
      </c>
      <c r="AB119" s="923"/>
      <c r="AC119" s="923"/>
      <c r="AD119" s="923"/>
      <c r="AE119" s="924"/>
      <c r="AF119" s="925" t="s">
        <v>111</v>
      </c>
      <c r="AG119" s="923"/>
      <c r="AH119" s="923"/>
      <c r="AI119" s="923"/>
      <c r="AJ119" s="924"/>
      <c r="AK119" s="925" t="s">
        <v>111</v>
      </c>
      <c r="AL119" s="923"/>
      <c r="AM119" s="923"/>
      <c r="AN119" s="923"/>
      <c r="AO119" s="924"/>
      <c r="AP119" s="926" t="s">
        <v>111</v>
      </c>
      <c r="AQ119" s="927"/>
      <c r="AR119" s="927"/>
      <c r="AS119" s="927"/>
      <c r="AT119" s="928"/>
      <c r="AU119" s="933"/>
      <c r="AV119" s="934"/>
      <c r="AW119" s="934"/>
      <c r="AX119" s="934"/>
      <c r="AY119" s="934"/>
      <c r="AZ119" s="230" t="s">
        <v>170</v>
      </c>
      <c r="BA119" s="230"/>
      <c r="BB119" s="230"/>
      <c r="BC119" s="230"/>
      <c r="BD119" s="230"/>
      <c r="BE119" s="230"/>
      <c r="BF119" s="230"/>
      <c r="BG119" s="230"/>
      <c r="BH119" s="230"/>
      <c r="BI119" s="230"/>
      <c r="BJ119" s="230"/>
      <c r="BK119" s="230"/>
      <c r="BL119" s="230"/>
      <c r="BM119" s="230"/>
      <c r="BN119" s="230"/>
      <c r="BO119" s="1006" t="s">
        <v>434</v>
      </c>
      <c r="BP119" s="1037"/>
      <c r="BQ119" s="1028">
        <v>9252827</v>
      </c>
      <c r="BR119" s="1029"/>
      <c r="BS119" s="1029"/>
      <c r="BT119" s="1029"/>
      <c r="BU119" s="1029"/>
      <c r="BV119" s="1029">
        <v>8777710</v>
      </c>
      <c r="BW119" s="1029"/>
      <c r="BX119" s="1029"/>
      <c r="BY119" s="1029"/>
      <c r="BZ119" s="1029"/>
      <c r="CA119" s="1029">
        <v>7885514</v>
      </c>
      <c r="CB119" s="1029"/>
      <c r="CC119" s="1029"/>
      <c r="CD119" s="1029"/>
      <c r="CE119" s="1029"/>
      <c r="CF119" s="1030"/>
      <c r="CG119" s="1031"/>
      <c r="CH119" s="1031"/>
      <c r="CI119" s="1031"/>
      <c r="CJ119" s="1032"/>
      <c r="CK119" s="978"/>
      <c r="CL119" s="979"/>
      <c r="CM119" s="1033" t="s">
        <v>435</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1036">
        <v>1226</v>
      </c>
      <c r="DH119" s="1015"/>
      <c r="DI119" s="1015"/>
      <c r="DJ119" s="1015"/>
      <c r="DK119" s="1016"/>
      <c r="DL119" s="1014" t="s">
        <v>111</v>
      </c>
      <c r="DM119" s="1015"/>
      <c r="DN119" s="1015"/>
      <c r="DO119" s="1015"/>
      <c r="DP119" s="1016"/>
      <c r="DQ119" s="1014" t="s">
        <v>111</v>
      </c>
      <c r="DR119" s="1015"/>
      <c r="DS119" s="1015"/>
      <c r="DT119" s="1015"/>
      <c r="DU119" s="1016"/>
      <c r="DV119" s="1017" t="s">
        <v>111</v>
      </c>
      <c r="DW119" s="1018"/>
      <c r="DX119" s="1018"/>
      <c r="DY119" s="1018"/>
      <c r="DZ119" s="1019"/>
    </row>
    <row r="120" spans="1:130" s="199" customFormat="1" ht="26.25" customHeight="1" x14ac:dyDescent="0.2">
      <c r="A120" s="1090"/>
      <c r="B120" s="977"/>
      <c r="C120" s="947" t="s">
        <v>412</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t="s">
        <v>111</v>
      </c>
      <c r="AB120" s="990"/>
      <c r="AC120" s="990"/>
      <c r="AD120" s="990"/>
      <c r="AE120" s="991"/>
      <c r="AF120" s="992" t="s">
        <v>111</v>
      </c>
      <c r="AG120" s="990"/>
      <c r="AH120" s="990"/>
      <c r="AI120" s="990"/>
      <c r="AJ120" s="991"/>
      <c r="AK120" s="992" t="s">
        <v>111</v>
      </c>
      <c r="AL120" s="990"/>
      <c r="AM120" s="990"/>
      <c r="AN120" s="990"/>
      <c r="AO120" s="991"/>
      <c r="AP120" s="993" t="s">
        <v>111</v>
      </c>
      <c r="AQ120" s="994"/>
      <c r="AR120" s="994"/>
      <c r="AS120" s="994"/>
      <c r="AT120" s="995"/>
      <c r="AU120" s="1020" t="s">
        <v>436</v>
      </c>
      <c r="AV120" s="1021"/>
      <c r="AW120" s="1021"/>
      <c r="AX120" s="1021"/>
      <c r="AY120" s="1022"/>
      <c r="AZ120" s="971" t="s">
        <v>437</v>
      </c>
      <c r="BA120" s="920"/>
      <c r="BB120" s="920"/>
      <c r="BC120" s="920"/>
      <c r="BD120" s="920"/>
      <c r="BE120" s="920"/>
      <c r="BF120" s="920"/>
      <c r="BG120" s="920"/>
      <c r="BH120" s="920"/>
      <c r="BI120" s="920"/>
      <c r="BJ120" s="920"/>
      <c r="BK120" s="920"/>
      <c r="BL120" s="920"/>
      <c r="BM120" s="920"/>
      <c r="BN120" s="920"/>
      <c r="BO120" s="920"/>
      <c r="BP120" s="921"/>
      <c r="BQ120" s="957">
        <v>4733608</v>
      </c>
      <c r="BR120" s="958"/>
      <c r="BS120" s="958"/>
      <c r="BT120" s="958"/>
      <c r="BU120" s="958"/>
      <c r="BV120" s="958">
        <v>5509732</v>
      </c>
      <c r="BW120" s="958"/>
      <c r="BX120" s="958"/>
      <c r="BY120" s="958"/>
      <c r="BZ120" s="958"/>
      <c r="CA120" s="958">
        <v>5732325</v>
      </c>
      <c r="CB120" s="958"/>
      <c r="CC120" s="958"/>
      <c r="CD120" s="958"/>
      <c r="CE120" s="958"/>
      <c r="CF120" s="972">
        <v>141.69999999999999</v>
      </c>
      <c r="CG120" s="973"/>
      <c r="CH120" s="973"/>
      <c r="CI120" s="973"/>
      <c r="CJ120" s="973"/>
      <c r="CK120" s="1038" t="s">
        <v>438</v>
      </c>
      <c r="CL120" s="1039"/>
      <c r="CM120" s="1039"/>
      <c r="CN120" s="1039"/>
      <c r="CO120" s="1040"/>
      <c r="CP120" s="1046" t="s">
        <v>388</v>
      </c>
      <c r="CQ120" s="1047"/>
      <c r="CR120" s="1047"/>
      <c r="CS120" s="1047"/>
      <c r="CT120" s="1047"/>
      <c r="CU120" s="1047"/>
      <c r="CV120" s="1047"/>
      <c r="CW120" s="1047"/>
      <c r="CX120" s="1047"/>
      <c r="CY120" s="1047"/>
      <c r="CZ120" s="1047"/>
      <c r="DA120" s="1047"/>
      <c r="DB120" s="1047"/>
      <c r="DC120" s="1047"/>
      <c r="DD120" s="1047"/>
      <c r="DE120" s="1047"/>
      <c r="DF120" s="1048"/>
      <c r="DG120" s="957">
        <v>782183</v>
      </c>
      <c r="DH120" s="958"/>
      <c r="DI120" s="958"/>
      <c r="DJ120" s="958"/>
      <c r="DK120" s="958"/>
      <c r="DL120" s="958">
        <v>632294</v>
      </c>
      <c r="DM120" s="958"/>
      <c r="DN120" s="958"/>
      <c r="DO120" s="958"/>
      <c r="DP120" s="958"/>
      <c r="DQ120" s="958">
        <v>683271</v>
      </c>
      <c r="DR120" s="958"/>
      <c r="DS120" s="958"/>
      <c r="DT120" s="958"/>
      <c r="DU120" s="958"/>
      <c r="DV120" s="959">
        <v>16.899999999999999</v>
      </c>
      <c r="DW120" s="959"/>
      <c r="DX120" s="959"/>
      <c r="DY120" s="959"/>
      <c r="DZ120" s="960"/>
    </row>
    <row r="121" spans="1:130" s="199" customFormat="1" ht="26.25" customHeight="1" x14ac:dyDescent="0.2">
      <c r="A121" s="1090"/>
      <c r="B121" s="977"/>
      <c r="C121" s="998" t="s">
        <v>439</v>
      </c>
      <c r="D121" s="999"/>
      <c r="E121" s="999"/>
      <c r="F121" s="999"/>
      <c r="G121" s="999"/>
      <c r="H121" s="999"/>
      <c r="I121" s="999"/>
      <c r="J121" s="999"/>
      <c r="K121" s="999"/>
      <c r="L121" s="999"/>
      <c r="M121" s="999"/>
      <c r="N121" s="999"/>
      <c r="O121" s="999"/>
      <c r="P121" s="999"/>
      <c r="Q121" s="999"/>
      <c r="R121" s="999"/>
      <c r="S121" s="999"/>
      <c r="T121" s="999"/>
      <c r="U121" s="999"/>
      <c r="V121" s="999"/>
      <c r="W121" s="999"/>
      <c r="X121" s="999"/>
      <c r="Y121" s="999"/>
      <c r="Z121" s="1000"/>
      <c r="AA121" s="989" t="s">
        <v>111</v>
      </c>
      <c r="AB121" s="990"/>
      <c r="AC121" s="990"/>
      <c r="AD121" s="990"/>
      <c r="AE121" s="991"/>
      <c r="AF121" s="992" t="s">
        <v>111</v>
      </c>
      <c r="AG121" s="990"/>
      <c r="AH121" s="990"/>
      <c r="AI121" s="990"/>
      <c r="AJ121" s="991"/>
      <c r="AK121" s="992" t="s">
        <v>111</v>
      </c>
      <c r="AL121" s="990"/>
      <c r="AM121" s="990"/>
      <c r="AN121" s="990"/>
      <c r="AO121" s="991"/>
      <c r="AP121" s="993" t="s">
        <v>111</v>
      </c>
      <c r="AQ121" s="994"/>
      <c r="AR121" s="994"/>
      <c r="AS121" s="994"/>
      <c r="AT121" s="995"/>
      <c r="AU121" s="1023"/>
      <c r="AV121" s="1024"/>
      <c r="AW121" s="1024"/>
      <c r="AX121" s="1024"/>
      <c r="AY121" s="1025"/>
      <c r="AZ121" s="980" t="s">
        <v>440</v>
      </c>
      <c r="BA121" s="981"/>
      <c r="BB121" s="981"/>
      <c r="BC121" s="981"/>
      <c r="BD121" s="981"/>
      <c r="BE121" s="981"/>
      <c r="BF121" s="981"/>
      <c r="BG121" s="981"/>
      <c r="BH121" s="981"/>
      <c r="BI121" s="981"/>
      <c r="BJ121" s="981"/>
      <c r="BK121" s="981"/>
      <c r="BL121" s="981"/>
      <c r="BM121" s="981"/>
      <c r="BN121" s="981"/>
      <c r="BO121" s="981"/>
      <c r="BP121" s="982"/>
      <c r="BQ121" s="950">
        <v>215533</v>
      </c>
      <c r="BR121" s="951"/>
      <c r="BS121" s="951"/>
      <c r="BT121" s="951"/>
      <c r="BU121" s="951"/>
      <c r="BV121" s="951">
        <v>189285</v>
      </c>
      <c r="BW121" s="951"/>
      <c r="BX121" s="951"/>
      <c r="BY121" s="951"/>
      <c r="BZ121" s="951"/>
      <c r="CA121" s="951">
        <v>163688</v>
      </c>
      <c r="CB121" s="951"/>
      <c r="CC121" s="951"/>
      <c r="CD121" s="951"/>
      <c r="CE121" s="951"/>
      <c r="CF121" s="945">
        <v>4</v>
      </c>
      <c r="CG121" s="946"/>
      <c r="CH121" s="946"/>
      <c r="CI121" s="946"/>
      <c r="CJ121" s="946"/>
      <c r="CK121" s="1041"/>
      <c r="CL121" s="1042"/>
      <c r="CM121" s="1042"/>
      <c r="CN121" s="1042"/>
      <c r="CO121" s="1043"/>
      <c r="CP121" s="1051" t="s">
        <v>387</v>
      </c>
      <c r="CQ121" s="1052"/>
      <c r="CR121" s="1052"/>
      <c r="CS121" s="1052"/>
      <c r="CT121" s="1052"/>
      <c r="CU121" s="1052"/>
      <c r="CV121" s="1052"/>
      <c r="CW121" s="1052"/>
      <c r="CX121" s="1052"/>
      <c r="CY121" s="1052"/>
      <c r="CZ121" s="1052"/>
      <c r="DA121" s="1052"/>
      <c r="DB121" s="1052"/>
      <c r="DC121" s="1052"/>
      <c r="DD121" s="1052"/>
      <c r="DE121" s="1052"/>
      <c r="DF121" s="1053"/>
      <c r="DG121" s="950">
        <v>54832</v>
      </c>
      <c r="DH121" s="951"/>
      <c r="DI121" s="951"/>
      <c r="DJ121" s="951"/>
      <c r="DK121" s="951"/>
      <c r="DL121" s="951">
        <v>48232</v>
      </c>
      <c r="DM121" s="951"/>
      <c r="DN121" s="951"/>
      <c r="DO121" s="951"/>
      <c r="DP121" s="951"/>
      <c r="DQ121" s="951">
        <v>39163</v>
      </c>
      <c r="DR121" s="951"/>
      <c r="DS121" s="951"/>
      <c r="DT121" s="951"/>
      <c r="DU121" s="951"/>
      <c r="DV121" s="952">
        <v>1</v>
      </c>
      <c r="DW121" s="952"/>
      <c r="DX121" s="952"/>
      <c r="DY121" s="952"/>
      <c r="DZ121" s="953"/>
    </row>
    <row r="122" spans="1:130" s="199" customFormat="1" ht="26.25" customHeight="1" x14ac:dyDescent="0.2">
      <c r="A122" s="1090"/>
      <c r="B122" s="977"/>
      <c r="C122" s="947" t="s">
        <v>422</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111</v>
      </c>
      <c r="AB122" s="990"/>
      <c r="AC122" s="990"/>
      <c r="AD122" s="990"/>
      <c r="AE122" s="991"/>
      <c r="AF122" s="992" t="s">
        <v>111</v>
      </c>
      <c r="AG122" s="990"/>
      <c r="AH122" s="990"/>
      <c r="AI122" s="990"/>
      <c r="AJ122" s="991"/>
      <c r="AK122" s="992" t="s">
        <v>111</v>
      </c>
      <c r="AL122" s="990"/>
      <c r="AM122" s="990"/>
      <c r="AN122" s="990"/>
      <c r="AO122" s="991"/>
      <c r="AP122" s="993" t="s">
        <v>111</v>
      </c>
      <c r="AQ122" s="994"/>
      <c r="AR122" s="994"/>
      <c r="AS122" s="994"/>
      <c r="AT122" s="995"/>
      <c r="AU122" s="1023"/>
      <c r="AV122" s="1024"/>
      <c r="AW122" s="1024"/>
      <c r="AX122" s="1024"/>
      <c r="AY122" s="1025"/>
      <c r="AZ122" s="1005" t="s">
        <v>441</v>
      </c>
      <c r="BA122" s="996"/>
      <c r="BB122" s="996"/>
      <c r="BC122" s="996"/>
      <c r="BD122" s="996"/>
      <c r="BE122" s="996"/>
      <c r="BF122" s="996"/>
      <c r="BG122" s="996"/>
      <c r="BH122" s="996"/>
      <c r="BI122" s="996"/>
      <c r="BJ122" s="996"/>
      <c r="BK122" s="996"/>
      <c r="BL122" s="996"/>
      <c r="BM122" s="996"/>
      <c r="BN122" s="996"/>
      <c r="BO122" s="996"/>
      <c r="BP122" s="997"/>
      <c r="BQ122" s="1028">
        <v>4813218</v>
      </c>
      <c r="BR122" s="1029"/>
      <c r="BS122" s="1029"/>
      <c r="BT122" s="1029"/>
      <c r="BU122" s="1029"/>
      <c r="BV122" s="1029">
        <v>5111789</v>
      </c>
      <c r="BW122" s="1029"/>
      <c r="BX122" s="1029"/>
      <c r="BY122" s="1029"/>
      <c r="BZ122" s="1029"/>
      <c r="CA122" s="1029">
        <v>4678730</v>
      </c>
      <c r="CB122" s="1029"/>
      <c r="CC122" s="1029"/>
      <c r="CD122" s="1029"/>
      <c r="CE122" s="1029"/>
      <c r="CF122" s="1049">
        <v>115.6</v>
      </c>
      <c r="CG122" s="1050"/>
      <c r="CH122" s="1050"/>
      <c r="CI122" s="1050"/>
      <c r="CJ122" s="1050"/>
      <c r="CK122" s="1041"/>
      <c r="CL122" s="1042"/>
      <c r="CM122" s="1042"/>
      <c r="CN122" s="1042"/>
      <c r="CO122" s="1043"/>
      <c r="CP122" s="1051" t="s">
        <v>383</v>
      </c>
      <c r="CQ122" s="1052"/>
      <c r="CR122" s="1052"/>
      <c r="CS122" s="1052"/>
      <c r="CT122" s="1052"/>
      <c r="CU122" s="1052"/>
      <c r="CV122" s="1052"/>
      <c r="CW122" s="1052"/>
      <c r="CX122" s="1052"/>
      <c r="CY122" s="1052"/>
      <c r="CZ122" s="1052"/>
      <c r="DA122" s="1052"/>
      <c r="DB122" s="1052"/>
      <c r="DC122" s="1052"/>
      <c r="DD122" s="1052"/>
      <c r="DE122" s="1052"/>
      <c r="DF122" s="1053"/>
      <c r="DG122" s="950">
        <v>45816</v>
      </c>
      <c r="DH122" s="951"/>
      <c r="DI122" s="951"/>
      <c r="DJ122" s="951"/>
      <c r="DK122" s="951"/>
      <c r="DL122" s="951">
        <v>41020</v>
      </c>
      <c r="DM122" s="951"/>
      <c r="DN122" s="951"/>
      <c r="DO122" s="951"/>
      <c r="DP122" s="951"/>
      <c r="DQ122" s="951">
        <v>36297</v>
      </c>
      <c r="DR122" s="951"/>
      <c r="DS122" s="951"/>
      <c r="DT122" s="951"/>
      <c r="DU122" s="951"/>
      <c r="DV122" s="952">
        <v>0.9</v>
      </c>
      <c r="DW122" s="952"/>
      <c r="DX122" s="952"/>
      <c r="DY122" s="952"/>
      <c r="DZ122" s="953"/>
    </row>
    <row r="123" spans="1:130" s="199" customFormat="1" ht="26.25" customHeight="1" x14ac:dyDescent="0.2">
      <c r="A123" s="1090"/>
      <c r="B123" s="977"/>
      <c r="C123" s="947" t="s">
        <v>428</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t="s">
        <v>111</v>
      </c>
      <c r="AB123" s="990"/>
      <c r="AC123" s="990"/>
      <c r="AD123" s="990"/>
      <c r="AE123" s="991"/>
      <c r="AF123" s="992" t="s">
        <v>111</v>
      </c>
      <c r="AG123" s="990"/>
      <c r="AH123" s="990"/>
      <c r="AI123" s="990"/>
      <c r="AJ123" s="991"/>
      <c r="AK123" s="992" t="s">
        <v>111</v>
      </c>
      <c r="AL123" s="990"/>
      <c r="AM123" s="990"/>
      <c r="AN123" s="990"/>
      <c r="AO123" s="991"/>
      <c r="AP123" s="993" t="s">
        <v>111</v>
      </c>
      <c r="AQ123" s="994"/>
      <c r="AR123" s="994"/>
      <c r="AS123" s="994"/>
      <c r="AT123" s="995"/>
      <c r="AU123" s="1026"/>
      <c r="AV123" s="1027"/>
      <c r="AW123" s="1027"/>
      <c r="AX123" s="1027"/>
      <c r="AY123" s="1027"/>
      <c r="AZ123" s="230" t="s">
        <v>170</v>
      </c>
      <c r="BA123" s="230"/>
      <c r="BB123" s="230"/>
      <c r="BC123" s="230"/>
      <c r="BD123" s="230"/>
      <c r="BE123" s="230"/>
      <c r="BF123" s="230"/>
      <c r="BG123" s="230"/>
      <c r="BH123" s="230"/>
      <c r="BI123" s="230"/>
      <c r="BJ123" s="230"/>
      <c r="BK123" s="230"/>
      <c r="BL123" s="230"/>
      <c r="BM123" s="230"/>
      <c r="BN123" s="230"/>
      <c r="BO123" s="1006" t="s">
        <v>442</v>
      </c>
      <c r="BP123" s="1037"/>
      <c r="BQ123" s="1096">
        <v>9762359</v>
      </c>
      <c r="BR123" s="1097"/>
      <c r="BS123" s="1097"/>
      <c r="BT123" s="1097"/>
      <c r="BU123" s="1097"/>
      <c r="BV123" s="1097">
        <v>10810806</v>
      </c>
      <c r="BW123" s="1097"/>
      <c r="BX123" s="1097"/>
      <c r="BY123" s="1097"/>
      <c r="BZ123" s="1097"/>
      <c r="CA123" s="1097">
        <v>10574743</v>
      </c>
      <c r="CB123" s="1097"/>
      <c r="CC123" s="1097"/>
      <c r="CD123" s="1097"/>
      <c r="CE123" s="1097"/>
      <c r="CF123" s="1030"/>
      <c r="CG123" s="1031"/>
      <c r="CH123" s="1031"/>
      <c r="CI123" s="1031"/>
      <c r="CJ123" s="1032"/>
      <c r="CK123" s="1041"/>
      <c r="CL123" s="1042"/>
      <c r="CM123" s="1042"/>
      <c r="CN123" s="1042"/>
      <c r="CO123" s="1043"/>
      <c r="CP123" s="1051" t="s">
        <v>385</v>
      </c>
      <c r="CQ123" s="1052"/>
      <c r="CR123" s="1052"/>
      <c r="CS123" s="1052"/>
      <c r="CT123" s="1052"/>
      <c r="CU123" s="1052"/>
      <c r="CV123" s="1052"/>
      <c r="CW123" s="1052"/>
      <c r="CX123" s="1052"/>
      <c r="CY123" s="1052"/>
      <c r="CZ123" s="1052"/>
      <c r="DA123" s="1052"/>
      <c r="DB123" s="1052"/>
      <c r="DC123" s="1052"/>
      <c r="DD123" s="1052"/>
      <c r="DE123" s="1052"/>
      <c r="DF123" s="1053"/>
      <c r="DG123" s="989">
        <v>13803</v>
      </c>
      <c r="DH123" s="990"/>
      <c r="DI123" s="990"/>
      <c r="DJ123" s="990"/>
      <c r="DK123" s="991"/>
      <c r="DL123" s="992">
        <v>8179</v>
      </c>
      <c r="DM123" s="990"/>
      <c r="DN123" s="990"/>
      <c r="DO123" s="990"/>
      <c r="DP123" s="991"/>
      <c r="DQ123" s="992">
        <v>8810</v>
      </c>
      <c r="DR123" s="990"/>
      <c r="DS123" s="990"/>
      <c r="DT123" s="990"/>
      <c r="DU123" s="991"/>
      <c r="DV123" s="993">
        <v>0.2</v>
      </c>
      <c r="DW123" s="994"/>
      <c r="DX123" s="994"/>
      <c r="DY123" s="994"/>
      <c r="DZ123" s="995"/>
    </row>
    <row r="124" spans="1:130" s="199" customFormat="1" ht="26.25" customHeight="1" thickBot="1" x14ac:dyDescent="0.25">
      <c r="A124" s="1090"/>
      <c r="B124" s="977"/>
      <c r="C124" s="947" t="s">
        <v>431</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111</v>
      </c>
      <c r="AB124" s="990"/>
      <c r="AC124" s="990"/>
      <c r="AD124" s="990"/>
      <c r="AE124" s="991"/>
      <c r="AF124" s="992" t="s">
        <v>111</v>
      </c>
      <c r="AG124" s="990"/>
      <c r="AH124" s="990"/>
      <c r="AI124" s="990"/>
      <c r="AJ124" s="991"/>
      <c r="AK124" s="992" t="s">
        <v>111</v>
      </c>
      <c r="AL124" s="990"/>
      <c r="AM124" s="990"/>
      <c r="AN124" s="990"/>
      <c r="AO124" s="991"/>
      <c r="AP124" s="993" t="s">
        <v>111</v>
      </c>
      <c r="AQ124" s="994"/>
      <c r="AR124" s="994"/>
      <c r="AS124" s="994"/>
      <c r="AT124" s="995"/>
      <c r="AU124" s="1092" t="s">
        <v>443</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t="s">
        <v>111</v>
      </c>
      <c r="BR124" s="1059"/>
      <c r="BS124" s="1059"/>
      <c r="BT124" s="1059"/>
      <c r="BU124" s="1059"/>
      <c r="BV124" s="1059" t="s">
        <v>111</v>
      </c>
      <c r="BW124" s="1059"/>
      <c r="BX124" s="1059"/>
      <c r="BY124" s="1059"/>
      <c r="BZ124" s="1059"/>
      <c r="CA124" s="1059" t="s">
        <v>111</v>
      </c>
      <c r="CB124" s="1059"/>
      <c r="CC124" s="1059"/>
      <c r="CD124" s="1059"/>
      <c r="CE124" s="1059"/>
      <c r="CF124" s="1060"/>
      <c r="CG124" s="1061"/>
      <c r="CH124" s="1061"/>
      <c r="CI124" s="1061"/>
      <c r="CJ124" s="1062"/>
      <c r="CK124" s="1044"/>
      <c r="CL124" s="1044"/>
      <c r="CM124" s="1044"/>
      <c r="CN124" s="1044"/>
      <c r="CO124" s="1045"/>
      <c r="CP124" s="1051" t="s">
        <v>444</v>
      </c>
      <c r="CQ124" s="1052"/>
      <c r="CR124" s="1052"/>
      <c r="CS124" s="1052"/>
      <c r="CT124" s="1052"/>
      <c r="CU124" s="1052"/>
      <c r="CV124" s="1052"/>
      <c r="CW124" s="1052"/>
      <c r="CX124" s="1052"/>
      <c r="CY124" s="1052"/>
      <c r="CZ124" s="1052"/>
      <c r="DA124" s="1052"/>
      <c r="DB124" s="1052"/>
      <c r="DC124" s="1052"/>
      <c r="DD124" s="1052"/>
      <c r="DE124" s="1052"/>
      <c r="DF124" s="1053"/>
      <c r="DG124" s="1036" t="s">
        <v>111</v>
      </c>
      <c r="DH124" s="1015"/>
      <c r="DI124" s="1015"/>
      <c r="DJ124" s="1015"/>
      <c r="DK124" s="1016"/>
      <c r="DL124" s="1014" t="s">
        <v>111</v>
      </c>
      <c r="DM124" s="1015"/>
      <c r="DN124" s="1015"/>
      <c r="DO124" s="1015"/>
      <c r="DP124" s="1016"/>
      <c r="DQ124" s="1014" t="s">
        <v>111</v>
      </c>
      <c r="DR124" s="1015"/>
      <c r="DS124" s="1015"/>
      <c r="DT124" s="1015"/>
      <c r="DU124" s="1016"/>
      <c r="DV124" s="1017" t="s">
        <v>111</v>
      </c>
      <c r="DW124" s="1018"/>
      <c r="DX124" s="1018"/>
      <c r="DY124" s="1018"/>
      <c r="DZ124" s="1019"/>
    </row>
    <row r="125" spans="1:130" s="199" customFormat="1" ht="26.25" customHeight="1" x14ac:dyDescent="0.2">
      <c r="A125" s="1090"/>
      <c r="B125" s="977"/>
      <c r="C125" s="947" t="s">
        <v>433</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111</v>
      </c>
      <c r="AB125" s="990"/>
      <c r="AC125" s="990"/>
      <c r="AD125" s="990"/>
      <c r="AE125" s="991"/>
      <c r="AF125" s="992" t="s">
        <v>111</v>
      </c>
      <c r="AG125" s="990"/>
      <c r="AH125" s="990"/>
      <c r="AI125" s="990"/>
      <c r="AJ125" s="991"/>
      <c r="AK125" s="992" t="s">
        <v>111</v>
      </c>
      <c r="AL125" s="990"/>
      <c r="AM125" s="990"/>
      <c r="AN125" s="990"/>
      <c r="AO125" s="991"/>
      <c r="AP125" s="993" t="s">
        <v>111</v>
      </c>
      <c r="AQ125" s="994"/>
      <c r="AR125" s="994"/>
      <c r="AS125" s="994"/>
      <c r="AT125" s="995"/>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4" t="s">
        <v>445</v>
      </c>
      <c r="CL125" s="1039"/>
      <c r="CM125" s="1039"/>
      <c r="CN125" s="1039"/>
      <c r="CO125" s="1040"/>
      <c r="CP125" s="971" t="s">
        <v>446</v>
      </c>
      <c r="CQ125" s="920"/>
      <c r="CR125" s="920"/>
      <c r="CS125" s="920"/>
      <c r="CT125" s="920"/>
      <c r="CU125" s="920"/>
      <c r="CV125" s="920"/>
      <c r="CW125" s="920"/>
      <c r="CX125" s="920"/>
      <c r="CY125" s="920"/>
      <c r="CZ125" s="920"/>
      <c r="DA125" s="920"/>
      <c r="DB125" s="920"/>
      <c r="DC125" s="920"/>
      <c r="DD125" s="920"/>
      <c r="DE125" s="920"/>
      <c r="DF125" s="921"/>
      <c r="DG125" s="957" t="s">
        <v>111</v>
      </c>
      <c r="DH125" s="958"/>
      <c r="DI125" s="958"/>
      <c r="DJ125" s="958"/>
      <c r="DK125" s="958"/>
      <c r="DL125" s="958" t="s">
        <v>111</v>
      </c>
      <c r="DM125" s="958"/>
      <c r="DN125" s="958"/>
      <c r="DO125" s="958"/>
      <c r="DP125" s="958"/>
      <c r="DQ125" s="958" t="s">
        <v>111</v>
      </c>
      <c r="DR125" s="958"/>
      <c r="DS125" s="958"/>
      <c r="DT125" s="958"/>
      <c r="DU125" s="958"/>
      <c r="DV125" s="959" t="s">
        <v>111</v>
      </c>
      <c r="DW125" s="959"/>
      <c r="DX125" s="959"/>
      <c r="DY125" s="959"/>
      <c r="DZ125" s="960"/>
    </row>
    <row r="126" spans="1:130" s="199" customFormat="1" ht="26.25" customHeight="1" thickBot="1" x14ac:dyDescent="0.25">
      <c r="A126" s="1090"/>
      <c r="B126" s="977"/>
      <c r="C126" s="947" t="s">
        <v>435</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v>3917</v>
      </c>
      <c r="AB126" s="990"/>
      <c r="AC126" s="990"/>
      <c r="AD126" s="990"/>
      <c r="AE126" s="991"/>
      <c r="AF126" s="992" t="s">
        <v>111</v>
      </c>
      <c r="AG126" s="990"/>
      <c r="AH126" s="990"/>
      <c r="AI126" s="990"/>
      <c r="AJ126" s="991"/>
      <c r="AK126" s="992" t="s">
        <v>111</v>
      </c>
      <c r="AL126" s="990"/>
      <c r="AM126" s="990"/>
      <c r="AN126" s="990"/>
      <c r="AO126" s="991"/>
      <c r="AP126" s="993" t="s">
        <v>111</v>
      </c>
      <c r="AQ126" s="994"/>
      <c r="AR126" s="994"/>
      <c r="AS126" s="994"/>
      <c r="AT126" s="99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5"/>
      <c r="CL126" s="1042"/>
      <c r="CM126" s="1042"/>
      <c r="CN126" s="1042"/>
      <c r="CO126" s="1043"/>
      <c r="CP126" s="980" t="s">
        <v>447</v>
      </c>
      <c r="CQ126" s="981"/>
      <c r="CR126" s="981"/>
      <c r="CS126" s="981"/>
      <c r="CT126" s="981"/>
      <c r="CU126" s="981"/>
      <c r="CV126" s="981"/>
      <c r="CW126" s="981"/>
      <c r="CX126" s="981"/>
      <c r="CY126" s="981"/>
      <c r="CZ126" s="981"/>
      <c r="DA126" s="981"/>
      <c r="DB126" s="981"/>
      <c r="DC126" s="981"/>
      <c r="DD126" s="981"/>
      <c r="DE126" s="981"/>
      <c r="DF126" s="982"/>
      <c r="DG126" s="950" t="s">
        <v>111</v>
      </c>
      <c r="DH126" s="951"/>
      <c r="DI126" s="951"/>
      <c r="DJ126" s="951"/>
      <c r="DK126" s="951"/>
      <c r="DL126" s="951" t="s">
        <v>111</v>
      </c>
      <c r="DM126" s="951"/>
      <c r="DN126" s="951"/>
      <c r="DO126" s="951"/>
      <c r="DP126" s="951"/>
      <c r="DQ126" s="951" t="s">
        <v>111</v>
      </c>
      <c r="DR126" s="951"/>
      <c r="DS126" s="951"/>
      <c r="DT126" s="951"/>
      <c r="DU126" s="951"/>
      <c r="DV126" s="952" t="s">
        <v>111</v>
      </c>
      <c r="DW126" s="952"/>
      <c r="DX126" s="952"/>
      <c r="DY126" s="952"/>
      <c r="DZ126" s="953"/>
    </row>
    <row r="127" spans="1:130" s="199" customFormat="1" ht="26.25" customHeight="1" x14ac:dyDescent="0.2">
      <c r="A127" s="1091"/>
      <c r="B127" s="979"/>
      <c r="C127" s="1033" t="s">
        <v>448</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89" t="s">
        <v>111</v>
      </c>
      <c r="AB127" s="990"/>
      <c r="AC127" s="990"/>
      <c r="AD127" s="990"/>
      <c r="AE127" s="991"/>
      <c r="AF127" s="992" t="s">
        <v>111</v>
      </c>
      <c r="AG127" s="990"/>
      <c r="AH127" s="990"/>
      <c r="AI127" s="990"/>
      <c r="AJ127" s="991"/>
      <c r="AK127" s="992" t="s">
        <v>111</v>
      </c>
      <c r="AL127" s="990"/>
      <c r="AM127" s="990"/>
      <c r="AN127" s="990"/>
      <c r="AO127" s="991"/>
      <c r="AP127" s="993" t="s">
        <v>111</v>
      </c>
      <c r="AQ127" s="994"/>
      <c r="AR127" s="994"/>
      <c r="AS127" s="994"/>
      <c r="AT127" s="995"/>
      <c r="AU127" s="235"/>
      <c r="AV127" s="235"/>
      <c r="AW127" s="235"/>
      <c r="AX127" s="1063" t="s">
        <v>449</v>
      </c>
      <c r="AY127" s="1064"/>
      <c r="AZ127" s="1064"/>
      <c r="BA127" s="1064"/>
      <c r="BB127" s="1064"/>
      <c r="BC127" s="1064"/>
      <c r="BD127" s="1064"/>
      <c r="BE127" s="1065"/>
      <c r="BF127" s="1066" t="s">
        <v>450</v>
      </c>
      <c r="BG127" s="1064"/>
      <c r="BH127" s="1064"/>
      <c r="BI127" s="1064"/>
      <c r="BJ127" s="1064"/>
      <c r="BK127" s="1064"/>
      <c r="BL127" s="1065"/>
      <c r="BM127" s="1066" t="s">
        <v>451</v>
      </c>
      <c r="BN127" s="1064"/>
      <c r="BO127" s="1064"/>
      <c r="BP127" s="1064"/>
      <c r="BQ127" s="1064"/>
      <c r="BR127" s="1064"/>
      <c r="BS127" s="1065"/>
      <c r="BT127" s="1066" t="s">
        <v>452</v>
      </c>
      <c r="BU127" s="1064"/>
      <c r="BV127" s="1064"/>
      <c r="BW127" s="1064"/>
      <c r="BX127" s="1064"/>
      <c r="BY127" s="1064"/>
      <c r="BZ127" s="1088"/>
      <c r="CA127" s="235"/>
      <c r="CB127" s="235"/>
      <c r="CC127" s="235"/>
      <c r="CD127" s="236"/>
      <c r="CE127" s="236"/>
      <c r="CF127" s="236"/>
      <c r="CG127" s="233"/>
      <c r="CH127" s="233"/>
      <c r="CI127" s="233"/>
      <c r="CJ127" s="234"/>
      <c r="CK127" s="1055"/>
      <c r="CL127" s="1042"/>
      <c r="CM127" s="1042"/>
      <c r="CN127" s="1042"/>
      <c r="CO127" s="1043"/>
      <c r="CP127" s="980" t="s">
        <v>453</v>
      </c>
      <c r="CQ127" s="981"/>
      <c r="CR127" s="981"/>
      <c r="CS127" s="981"/>
      <c r="CT127" s="981"/>
      <c r="CU127" s="981"/>
      <c r="CV127" s="981"/>
      <c r="CW127" s="981"/>
      <c r="CX127" s="981"/>
      <c r="CY127" s="981"/>
      <c r="CZ127" s="981"/>
      <c r="DA127" s="981"/>
      <c r="DB127" s="981"/>
      <c r="DC127" s="981"/>
      <c r="DD127" s="981"/>
      <c r="DE127" s="981"/>
      <c r="DF127" s="982"/>
      <c r="DG127" s="950" t="s">
        <v>111</v>
      </c>
      <c r="DH127" s="951"/>
      <c r="DI127" s="951"/>
      <c r="DJ127" s="951"/>
      <c r="DK127" s="951"/>
      <c r="DL127" s="951" t="s">
        <v>111</v>
      </c>
      <c r="DM127" s="951"/>
      <c r="DN127" s="951"/>
      <c r="DO127" s="951"/>
      <c r="DP127" s="951"/>
      <c r="DQ127" s="951" t="s">
        <v>111</v>
      </c>
      <c r="DR127" s="951"/>
      <c r="DS127" s="951"/>
      <c r="DT127" s="951"/>
      <c r="DU127" s="951"/>
      <c r="DV127" s="952" t="s">
        <v>111</v>
      </c>
      <c r="DW127" s="952"/>
      <c r="DX127" s="952"/>
      <c r="DY127" s="952"/>
      <c r="DZ127" s="953"/>
    </row>
    <row r="128" spans="1:130" s="199" customFormat="1" ht="26.25" customHeight="1" thickBot="1" x14ac:dyDescent="0.25">
      <c r="A128" s="1074" t="s">
        <v>454</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455</v>
      </c>
      <c r="X128" s="1076"/>
      <c r="Y128" s="1076"/>
      <c r="Z128" s="1077"/>
      <c r="AA128" s="1078">
        <v>33206</v>
      </c>
      <c r="AB128" s="1079"/>
      <c r="AC128" s="1079"/>
      <c r="AD128" s="1079"/>
      <c r="AE128" s="1080"/>
      <c r="AF128" s="1081">
        <v>30881</v>
      </c>
      <c r="AG128" s="1079"/>
      <c r="AH128" s="1079"/>
      <c r="AI128" s="1079"/>
      <c r="AJ128" s="1080"/>
      <c r="AK128" s="1081">
        <v>29583</v>
      </c>
      <c r="AL128" s="1079"/>
      <c r="AM128" s="1079"/>
      <c r="AN128" s="1079"/>
      <c r="AO128" s="1080"/>
      <c r="AP128" s="1082"/>
      <c r="AQ128" s="1083"/>
      <c r="AR128" s="1083"/>
      <c r="AS128" s="1083"/>
      <c r="AT128" s="1084"/>
      <c r="AU128" s="235"/>
      <c r="AV128" s="235"/>
      <c r="AW128" s="235"/>
      <c r="AX128" s="919" t="s">
        <v>456</v>
      </c>
      <c r="AY128" s="920"/>
      <c r="AZ128" s="920"/>
      <c r="BA128" s="920"/>
      <c r="BB128" s="920"/>
      <c r="BC128" s="920"/>
      <c r="BD128" s="920"/>
      <c r="BE128" s="921"/>
      <c r="BF128" s="1085" t="s">
        <v>111</v>
      </c>
      <c r="BG128" s="1086"/>
      <c r="BH128" s="1086"/>
      <c r="BI128" s="1086"/>
      <c r="BJ128" s="1086"/>
      <c r="BK128" s="1086"/>
      <c r="BL128" s="1087"/>
      <c r="BM128" s="1085">
        <v>15</v>
      </c>
      <c r="BN128" s="1086"/>
      <c r="BO128" s="1086"/>
      <c r="BP128" s="1086"/>
      <c r="BQ128" s="1086"/>
      <c r="BR128" s="1086"/>
      <c r="BS128" s="1087"/>
      <c r="BT128" s="1085">
        <v>20</v>
      </c>
      <c r="BU128" s="1086"/>
      <c r="BV128" s="1086"/>
      <c r="BW128" s="1086"/>
      <c r="BX128" s="1086"/>
      <c r="BY128" s="1086"/>
      <c r="BZ128" s="1110"/>
      <c r="CA128" s="236"/>
      <c r="CB128" s="236"/>
      <c r="CC128" s="236"/>
      <c r="CD128" s="236"/>
      <c r="CE128" s="236"/>
      <c r="CF128" s="236"/>
      <c r="CG128" s="233"/>
      <c r="CH128" s="233"/>
      <c r="CI128" s="233"/>
      <c r="CJ128" s="234"/>
      <c r="CK128" s="1056"/>
      <c r="CL128" s="1057"/>
      <c r="CM128" s="1057"/>
      <c r="CN128" s="1057"/>
      <c r="CO128" s="1058"/>
      <c r="CP128" s="1067" t="s">
        <v>457</v>
      </c>
      <c r="CQ128" s="1068"/>
      <c r="CR128" s="1068"/>
      <c r="CS128" s="1068"/>
      <c r="CT128" s="1068"/>
      <c r="CU128" s="1068"/>
      <c r="CV128" s="1068"/>
      <c r="CW128" s="1068"/>
      <c r="CX128" s="1068"/>
      <c r="CY128" s="1068"/>
      <c r="CZ128" s="1068"/>
      <c r="DA128" s="1068"/>
      <c r="DB128" s="1068"/>
      <c r="DC128" s="1068"/>
      <c r="DD128" s="1068"/>
      <c r="DE128" s="1068"/>
      <c r="DF128" s="1069"/>
      <c r="DG128" s="1070" t="s">
        <v>111</v>
      </c>
      <c r="DH128" s="1071"/>
      <c r="DI128" s="1071"/>
      <c r="DJ128" s="1071"/>
      <c r="DK128" s="1071"/>
      <c r="DL128" s="1071" t="s">
        <v>111</v>
      </c>
      <c r="DM128" s="1071"/>
      <c r="DN128" s="1071"/>
      <c r="DO128" s="1071"/>
      <c r="DP128" s="1071"/>
      <c r="DQ128" s="1071">
        <v>6931</v>
      </c>
      <c r="DR128" s="1071"/>
      <c r="DS128" s="1071"/>
      <c r="DT128" s="1071"/>
      <c r="DU128" s="1071"/>
      <c r="DV128" s="1072">
        <v>0.2</v>
      </c>
      <c r="DW128" s="1072"/>
      <c r="DX128" s="1072"/>
      <c r="DY128" s="1072"/>
      <c r="DZ128" s="1073"/>
    </row>
    <row r="129" spans="1:131" s="199" customFormat="1" ht="26.25" customHeight="1" x14ac:dyDescent="0.2">
      <c r="A129" s="961" t="s">
        <v>91</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104" t="s">
        <v>458</v>
      </c>
      <c r="X129" s="1105"/>
      <c r="Y129" s="1105"/>
      <c r="Z129" s="1106"/>
      <c r="AA129" s="989">
        <v>4433370</v>
      </c>
      <c r="AB129" s="990"/>
      <c r="AC129" s="990"/>
      <c r="AD129" s="990"/>
      <c r="AE129" s="991"/>
      <c r="AF129" s="992">
        <v>4816175</v>
      </c>
      <c r="AG129" s="990"/>
      <c r="AH129" s="990"/>
      <c r="AI129" s="990"/>
      <c r="AJ129" s="991"/>
      <c r="AK129" s="992">
        <v>4492609</v>
      </c>
      <c r="AL129" s="990"/>
      <c r="AM129" s="990"/>
      <c r="AN129" s="990"/>
      <c r="AO129" s="991"/>
      <c r="AP129" s="1107"/>
      <c r="AQ129" s="1108"/>
      <c r="AR129" s="1108"/>
      <c r="AS129" s="1108"/>
      <c r="AT129" s="1109"/>
      <c r="AU129" s="237"/>
      <c r="AV129" s="237"/>
      <c r="AW129" s="237"/>
      <c r="AX129" s="1098" t="s">
        <v>459</v>
      </c>
      <c r="AY129" s="981"/>
      <c r="AZ129" s="981"/>
      <c r="BA129" s="981"/>
      <c r="BB129" s="981"/>
      <c r="BC129" s="981"/>
      <c r="BD129" s="981"/>
      <c r="BE129" s="982"/>
      <c r="BF129" s="1099" t="s">
        <v>111</v>
      </c>
      <c r="BG129" s="1100"/>
      <c r="BH129" s="1100"/>
      <c r="BI129" s="1100"/>
      <c r="BJ129" s="1100"/>
      <c r="BK129" s="1100"/>
      <c r="BL129" s="1101"/>
      <c r="BM129" s="1099">
        <v>20</v>
      </c>
      <c r="BN129" s="1100"/>
      <c r="BO129" s="1100"/>
      <c r="BP129" s="1100"/>
      <c r="BQ129" s="1100"/>
      <c r="BR129" s="1100"/>
      <c r="BS129" s="1101"/>
      <c r="BT129" s="1099">
        <v>30</v>
      </c>
      <c r="BU129" s="1102"/>
      <c r="BV129" s="1102"/>
      <c r="BW129" s="1102"/>
      <c r="BX129" s="1102"/>
      <c r="BY129" s="1102"/>
      <c r="BZ129" s="1103"/>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2">
      <c r="A130" s="961" t="s">
        <v>460</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104" t="s">
        <v>461</v>
      </c>
      <c r="X130" s="1105"/>
      <c r="Y130" s="1105"/>
      <c r="Z130" s="1106"/>
      <c r="AA130" s="989">
        <v>447085</v>
      </c>
      <c r="AB130" s="990"/>
      <c r="AC130" s="990"/>
      <c r="AD130" s="990"/>
      <c r="AE130" s="991"/>
      <c r="AF130" s="992">
        <v>681680</v>
      </c>
      <c r="AG130" s="990"/>
      <c r="AH130" s="990"/>
      <c r="AI130" s="990"/>
      <c r="AJ130" s="991"/>
      <c r="AK130" s="992">
        <v>446302</v>
      </c>
      <c r="AL130" s="990"/>
      <c r="AM130" s="990"/>
      <c r="AN130" s="990"/>
      <c r="AO130" s="991"/>
      <c r="AP130" s="1107"/>
      <c r="AQ130" s="1108"/>
      <c r="AR130" s="1108"/>
      <c r="AS130" s="1108"/>
      <c r="AT130" s="1109"/>
      <c r="AU130" s="237"/>
      <c r="AV130" s="237"/>
      <c r="AW130" s="237"/>
      <c r="AX130" s="1098" t="s">
        <v>462</v>
      </c>
      <c r="AY130" s="981"/>
      <c r="AZ130" s="981"/>
      <c r="BA130" s="981"/>
      <c r="BB130" s="981"/>
      <c r="BC130" s="981"/>
      <c r="BD130" s="981"/>
      <c r="BE130" s="982"/>
      <c r="BF130" s="1135">
        <v>5.9</v>
      </c>
      <c r="BG130" s="1136"/>
      <c r="BH130" s="1136"/>
      <c r="BI130" s="1136"/>
      <c r="BJ130" s="1136"/>
      <c r="BK130" s="1136"/>
      <c r="BL130" s="1137"/>
      <c r="BM130" s="1135">
        <v>25</v>
      </c>
      <c r="BN130" s="1136"/>
      <c r="BO130" s="1136"/>
      <c r="BP130" s="1136"/>
      <c r="BQ130" s="1136"/>
      <c r="BR130" s="1136"/>
      <c r="BS130" s="1137"/>
      <c r="BT130" s="1135">
        <v>35</v>
      </c>
      <c r="BU130" s="1138"/>
      <c r="BV130" s="1138"/>
      <c r="BW130" s="1138"/>
      <c r="BX130" s="1138"/>
      <c r="BY130" s="1138"/>
      <c r="BZ130" s="1139"/>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5">
      <c r="A131" s="1140"/>
      <c r="B131" s="1141"/>
      <c r="C131" s="1141"/>
      <c r="D131" s="1141"/>
      <c r="E131" s="1141"/>
      <c r="F131" s="1141"/>
      <c r="G131" s="1141"/>
      <c r="H131" s="1141"/>
      <c r="I131" s="1141"/>
      <c r="J131" s="1141"/>
      <c r="K131" s="1141"/>
      <c r="L131" s="1141"/>
      <c r="M131" s="1141"/>
      <c r="N131" s="1141"/>
      <c r="O131" s="1141"/>
      <c r="P131" s="1141"/>
      <c r="Q131" s="1141"/>
      <c r="R131" s="1141"/>
      <c r="S131" s="1141"/>
      <c r="T131" s="1141"/>
      <c r="U131" s="1141"/>
      <c r="V131" s="1141"/>
      <c r="W131" s="1142" t="s">
        <v>463</v>
      </c>
      <c r="X131" s="1143"/>
      <c r="Y131" s="1143"/>
      <c r="Z131" s="1144"/>
      <c r="AA131" s="1036">
        <v>3986285</v>
      </c>
      <c r="AB131" s="1015"/>
      <c r="AC131" s="1015"/>
      <c r="AD131" s="1015"/>
      <c r="AE131" s="1016"/>
      <c r="AF131" s="1014">
        <v>4134495</v>
      </c>
      <c r="AG131" s="1015"/>
      <c r="AH131" s="1015"/>
      <c r="AI131" s="1015"/>
      <c r="AJ131" s="1016"/>
      <c r="AK131" s="1014">
        <v>4046307</v>
      </c>
      <c r="AL131" s="1015"/>
      <c r="AM131" s="1015"/>
      <c r="AN131" s="1015"/>
      <c r="AO131" s="1016"/>
      <c r="AP131" s="1145"/>
      <c r="AQ131" s="1146"/>
      <c r="AR131" s="1146"/>
      <c r="AS131" s="1146"/>
      <c r="AT131" s="1147"/>
      <c r="AU131" s="237"/>
      <c r="AV131" s="237"/>
      <c r="AW131" s="237"/>
      <c r="AX131" s="1117" t="s">
        <v>464</v>
      </c>
      <c r="AY131" s="1068"/>
      <c r="AZ131" s="1068"/>
      <c r="BA131" s="1068"/>
      <c r="BB131" s="1068"/>
      <c r="BC131" s="1068"/>
      <c r="BD131" s="1068"/>
      <c r="BE131" s="1069"/>
      <c r="BF131" s="1118" t="s">
        <v>111</v>
      </c>
      <c r="BG131" s="1119"/>
      <c r="BH131" s="1119"/>
      <c r="BI131" s="1119"/>
      <c r="BJ131" s="1119"/>
      <c r="BK131" s="1119"/>
      <c r="BL131" s="1120"/>
      <c r="BM131" s="1118">
        <v>350</v>
      </c>
      <c r="BN131" s="1119"/>
      <c r="BO131" s="1119"/>
      <c r="BP131" s="1119"/>
      <c r="BQ131" s="1119"/>
      <c r="BR131" s="1119"/>
      <c r="BS131" s="1120"/>
      <c r="BT131" s="1121"/>
      <c r="BU131" s="1122"/>
      <c r="BV131" s="1122"/>
      <c r="BW131" s="1122"/>
      <c r="BX131" s="1122"/>
      <c r="BY131" s="1122"/>
      <c r="BZ131" s="11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2">
      <c r="A132" s="1124" t="s">
        <v>465</v>
      </c>
      <c r="B132" s="1125"/>
      <c r="C132" s="1125"/>
      <c r="D132" s="1125"/>
      <c r="E132" s="1125"/>
      <c r="F132" s="1125"/>
      <c r="G132" s="1125"/>
      <c r="H132" s="1125"/>
      <c r="I132" s="1125"/>
      <c r="J132" s="1125"/>
      <c r="K132" s="1125"/>
      <c r="L132" s="1125"/>
      <c r="M132" s="1125"/>
      <c r="N132" s="1125"/>
      <c r="O132" s="1125"/>
      <c r="P132" s="1125"/>
      <c r="Q132" s="1125"/>
      <c r="R132" s="1125"/>
      <c r="S132" s="1125"/>
      <c r="T132" s="1125"/>
      <c r="U132" s="1125"/>
      <c r="V132" s="1128" t="s">
        <v>466</v>
      </c>
      <c r="W132" s="1128"/>
      <c r="X132" s="1128"/>
      <c r="Y132" s="1128"/>
      <c r="Z132" s="1129"/>
      <c r="AA132" s="1130">
        <v>8.8261125329999999</v>
      </c>
      <c r="AB132" s="1131"/>
      <c r="AC132" s="1131"/>
      <c r="AD132" s="1131"/>
      <c r="AE132" s="1132"/>
      <c r="AF132" s="1133">
        <v>2.3614975949999999</v>
      </c>
      <c r="AG132" s="1131"/>
      <c r="AH132" s="1131"/>
      <c r="AI132" s="1131"/>
      <c r="AJ132" s="1132"/>
      <c r="AK132" s="1133">
        <v>6.7882392510000003</v>
      </c>
      <c r="AL132" s="1131"/>
      <c r="AM132" s="1131"/>
      <c r="AN132" s="1131"/>
      <c r="AO132" s="1132"/>
      <c r="AP132" s="1030"/>
      <c r="AQ132" s="1031"/>
      <c r="AR132" s="1031"/>
      <c r="AS132" s="1031"/>
      <c r="AT132" s="1134"/>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5">
      <c r="A133" s="1126"/>
      <c r="B133" s="1127"/>
      <c r="C133" s="1127"/>
      <c r="D133" s="1127"/>
      <c r="E133" s="1127"/>
      <c r="F133" s="1127"/>
      <c r="G133" s="1127"/>
      <c r="H133" s="1127"/>
      <c r="I133" s="1127"/>
      <c r="J133" s="1127"/>
      <c r="K133" s="1127"/>
      <c r="L133" s="1127"/>
      <c r="M133" s="1127"/>
      <c r="N133" s="1127"/>
      <c r="O133" s="1127"/>
      <c r="P133" s="1127"/>
      <c r="Q133" s="1127"/>
      <c r="R133" s="1127"/>
      <c r="S133" s="1127"/>
      <c r="T133" s="1127"/>
      <c r="U133" s="1127"/>
      <c r="V133" s="1111" t="s">
        <v>467</v>
      </c>
      <c r="W133" s="1111"/>
      <c r="X133" s="1111"/>
      <c r="Y133" s="1111"/>
      <c r="Z133" s="1112"/>
      <c r="AA133" s="1113">
        <v>9.3000000000000007</v>
      </c>
      <c r="AB133" s="1114"/>
      <c r="AC133" s="1114"/>
      <c r="AD133" s="1114"/>
      <c r="AE133" s="1115"/>
      <c r="AF133" s="1113">
        <v>6.7</v>
      </c>
      <c r="AG133" s="1114"/>
      <c r="AH133" s="1114"/>
      <c r="AI133" s="1114"/>
      <c r="AJ133" s="1115"/>
      <c r="AK133" s="1113">
        <v>5.9</v>
      </c>
      <c r="AL133" s="1114"/>
      <c r="AM133" s="1114"/>
      <c r="AN133" s="1114"/>
      <c r="AO133" s="1115"/>
      <c r="AP133" s="1060"/>
      <c r="AQ133" s="1061"/>
      <c r="AR133" s="1061"/>
      <c r="AS133" s="1061"/>
      <c r="AT133" s="1116"/>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2">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x14ac:dyDescent="0.2">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2"/>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2"/>
  <cols>
    <col min="1" max="36" width="9" style="244" customWidth="1"/>
    <col min="37" max="16384" width="9" style="243" hidden="1"/>
  </cols>
  <sheetData>
    <row r="1" spans="2:3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243"/>
    </row>
    <row r="17" spans="34:36" ht="13.2" x14ac:dyDescent="0.2">
      <c r="AJ17" s="243"/>
    </row>
    <row r="18" spans="34:36" ht="13.2" x14ac:dyDescent="0.2"/>
    <row r="19" spans="34:36" ht="13.2" x14ac:dyDescent="0.2"/>
    <row r="20" spans="34:36" ht="13.2" x14ac:dyDescent="0.2">
      <c r="AI20" s="243"/>
      <c r="AJ20" s="243"/>
    </row>
    <row r="21" spans="34:36" ht="13.2" x14ac:dyDescent="0.2">
      <c r="AJ21" s="243"/>
    </row>
    <row r="22" spans="34:36" ht="13.2" x14ac:dyDescent="0.2"/>
    <row r="23" spans="34:36" ht="13.2" x14ac:dyDescent="0.2">
      <c r="AI23" s="243"/>
      <c r="AJ23" s="243"/>
    </row>
    <row r="24" spans="34:36" ht="13.2" x14ac:dyDescent="0.2">
      <c r="AJ24" s="243"/>
    </row>
    <row r="25" spans="34:36" ht="13.2" x14ac:dyDescent="0.2">
      <c r="AJ25" s="243"/>
    </row>
    <row r="26" spans="34:36" ht="13.2" x14ac:dyDescent="0.2">
      <c r="AI26" s="243"/>
      <c r="AJ26" s="243"/>
    </row>
    <row r="27" spans="34:36" ht="13.2" x14ac:dyDescent="0.2"/>
    <row r="28" spans="34:36" ht="13.2" x14ac:dyDescent="0.2">
      <c r="AI28" s="243"/>
      <c r="AJ28" s="243"/>
    </row>
    <row r="29" spans="34:36" ht="13.2" x14ac:dyDescent="0.2">
      <c r="AJ29" s="243"/>
    </row>
    <row r="30" spans="34:36" ht="13.2" x14ac:dyDescent="0.2"/>
    <row r="31" spans="34:36" ht="13.2" x14ac:dyDescent="0.2">
      <c r="AH31" s="243"/>
      <c r="AI31" s="243"/>
      <c r="AJ31" s="243"/>
    </row>
    <row r="32" spans="34:36" ht="13.2" x14ac:dyDescent="0.2"/>
    <row r="33" spans="28:36" ht="13.2" x14ac:dyDescent="0.2">
      <c r="AI33" s="243"/>
      <c r="AJ33" s="243"/>
    </row>
    <row r="34" spans="28:36" ht="13.2" x14ac:dyDescent="0.2">
      <c r="AF34" s="243"/>
    </row>
    <row r="35" spans="28:36" ht="13.2" x14ac:dyDescent="0.2">
      <c r="AB35" s="243"/>
      <c r="AC35" s="243"/>
      <c r="AD35" s="243"/>
      <c r="AF35" s="243"/>
      <c r="AG35" s="243"/>
      <c r="AH35" s="243"/>
      <c r="AI35" s="243"/>
      <c r="AJ35" s="243"/>
    </row>
    <row r="36" spans="28:36" ht="13.2" x14ac:dyDescent="0.2"/>
    <row r="37" spans="28:36" ht="13.2" x14ac:dyDescent="0.2">
      <c r="AE37" s="243"/>
      <c r="AJ37" s="243"/>
    </row>
    <row r="38" spans="28:36" ht="13.2" x14ac:dyDescent="0.2">
      <c r="AB38" s="243"/>
      <c r="AC38" s="243"/>
      <c r="AD38" s="243"/>
      <c r="AE38" s="243"/>
      <c r="AG38" s="243"/>
      <c r="AH38" s="243"/>
      <c r="AI38" s="243"/>
      <c r="AJ38" s="243"/>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3"/>
      <c r="AH49" s="243"/>
      <c r="AI49" s="243"/>
      <c r="AJ49" s="243"/>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3"/>
      <c r="AA63" s="243"/>
    </row>
    <row r="64" spans="22:36" ht="13.2" x14ac:dyDescent="0.2">
      <c r="V64" s="243"/>
    </row>
    <row r="65" spans="15:36" ht="13.2" x14ac:dyDescent="0.2">
      <c r="X65" s="243"/>
      <c r="Z65" s="243"/>
      <c r="AC65" s="243"/>
    </row>
    <row r="66" spans="15:36" ht="13.2" x14ac:dyDescent="0.2">
      <c r="Q66" s="243"/>
      <c r="S66" s="243"/>
      <c r="U66" s="243"/>
      <c r="AF66" s="243"/>
    </row>
    <row r="67" spans="15:36" ht="13.2" x14ac:dyDescent="0.2">
      <c r="O67" s="243"/>
      <c r="P67" s="243"/>
      <c r="R67" s="243"/>
      <c r="T67" s="243"/>
      <c r="Y67" s="243"/>
      <c r="AB67" s="243"/>
      <c r="AD67" s="243"/>
      <c r="AE67" s="243"/>
      <c r="AG67" s="243"/>
      <c r="AH67" s="243"/>
      <c r="AI67" s="243"/>
      <c r="AJ67" s="243"/>
    </row>
    <row r="68" spans="15:36" ht="13.2" x14ac:dyDescent="0.2"/>
    <row r="69" spans="15:36" ht="13.2" x14ac:dyDescent="0.2"/>
    <row r="70" spans="15:36" ht="13.2" x14ac:dyDescent="0.2"/>
    <row r="71" spans="15:36" ht="13.2" x14ac:dyDescent="0.2"/>
    <row r="72" spans="15:36" ht="13.2" x14ac:dyDescent="0.2">
      <c r="AJ72" s="243"/>
    </row>
    <row r="73" spans="15:36" ht="13.2" x14ac:dyDescent="0.2">
      <c r="AJ73" s="243"/>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3"/>
    </row>
    <row r="97" spans="24:36" ht="13.2" x14ac:dyDescent="0.2">
      <c r="AA97" s="243"/>
    </row>
    <row r="98" spans="24:36" ht="13.2" hidden="1" x14ac:dyDescent="0.2">
      <c r="AA98" s="243"/>
    </row>
    <row r="99" spans="24:36" ht="13.2" hidden="1" x14ac:dyDescent="0.2">
      <c r="AA99" s="243"/>
    </row>
    <row r="100" spans="24:36" ht="13.2" hidden="1" x14ac:dyDescent="0.2"/>
    <row r="101" spans="24:36" ht="12" hidden="1" customHeight="1" x14ac:dyDescent="0.2">
      <c r="X101" s="243"/>
      <c r="Y101" s="243"/>
      <c r="Z101" s="243"/>
      <c r="AC101" s="243"/>
    </row>
    <row r="102" spans="24:36" ht="1.5" hidden="1" customHeight="1" x14ac:dyDescent="0.2">
      <c r="AC102" s="243"/>
      <c r="AF102" s="243"/>
    </row>
    <row r="103" spans="24:36" ht="13.2" hidden="1" x14ac:dyDescent="0.2">
      <c r="AB103" s="243"/>
      <c r="AD103" s="243"/>
      <c r="AE103" s="243"/>
      <c r="AF103" s="243"/>
      <c r="AG103" s="243"/>
      <c r="AH103" s="243"/>
      <c r="AI103" s="243"/>
      <c r="AJ103" s="243"/>
    </row>
    <row r="104" spans="24:36" ht="13.2" hidden="1" x14ac:dyDescent="0.2">
      <c r="AD104" s="243"/>
      <c r="AE104" s="243"/>
      <c r="AG104" s="243"/>
      <c r="AH104" s="243"/>
      <c r="AI104" s="243"/>
      <c r="AJ104" s="243"/>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row r="3" spans="2:34" ht="13.2" x14ac:dyDescent="0.2"/>
    <row r="4" spans="2:34" ht="13.2" x14ac:dyDescent="0.2">
      <c r="R4" s="243"/>
      <c r="S4" s="243"/>
      <c r="T4" s="243"/>
      <c r="U4" s="243"/>
      <c r="V4" s="243"/>
      <c r="W4" s="243"/>
      <c r="X4" s="243"/>
      <c r="Y4" s="243"/>
      <c r="Z4" s="243"/>
      <c r="AA4" s="243"/>
      <c r="AB4" s="243"/>
      <c r="AC4" s="243"/>
      <c r="AD4" s="243"/>
      <c r="AE4" s="243"/>
      <c r="AF4" s="243"/>
      <c r="AG4" s="243"/>
      <c r="AH4" s="243"/>
    </row>
    <row r="5" spans="2:34" ht="13.2" x14ac:dyDescent="0.2">
      <c r="R5" s="243"/>
      <c r="S5" s="243"/>
      <c r="T5" s="243"/>
      <c r="U5" s="243"/>
      <c r="V5" s="243"/>
      <c r="W5" s="243"/>
      <c r="X5" s="243"/>
      <c r="Y5" s="243"/>
      <c r="Z5" s="243"/>
      <c r="AA5" s="243"/>
      <c r="AB5" s="243"/>
      <c r="AC5" s="243"/>
      <c r="AD5" s="243"/>
      <c r="AE5" s="243"/>
      <c r="AF5" s="243"/>
      <c r="AG5" s="243"/>
      <c r="AH5" s="243"/>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x14ac:dyDescent="0.2"/>
    <row r="20" spans="9:34" ht="13.2" x14ac:dyDescent="0.2"/>
    <row r="21" spans="9:34" ht="13.2" x14ac:dyDescent="0.2">
      <c r="AH21" s="243"/>
    </row>
    <row r="22" spans="9:34" ht="13.2" x14ac:dyDescent="0.2">
      <c r="AE22" s="243"/>
      <c r="AF22" s="243"/>
      <c r="AG22" s="243"/>
      <c r="AH22" s="243"/>
    </row>
    <row r="23" spans="9:34" ht="13.2" x14ac:dyDescent="0.2">
      <c r="U23" s="243"/>
      <c r="V23" s="243"/>
      <c r="W23" s="243"/>
      <c r="X23" s="243"/>
      <c r="Y23" s="243"/>
      <c r="Z23" s="243"/>
      <c r="AA23" s="243"/>
      <c r="AB23" s="243"/>
      <c r="AC23" s="243"/>
      <c r="AD23" s="243"/>
      <c r="AE23" s="243"/>
      <c r="AF23" s="243"/>
      <c r="AG23" s="243"/>
      <c r="AH23" s="243"/>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3"/>
      <c r="W35" s="243"/>
      <c r="X35" s="243"/>
      <c r="Y35" s="243"/>
      <c r="Z35" s="243"/>
      <c r="AA35" s="243"/>
      <c r="AB35" s="243"/>
      <c r="AC35" s="243"/>
      <c r="AD35" s="243"/>
      <c r="AE35" s="243"/>
      <c r="AF35" s="243"/>
      <c r="AG35" s="243"/>
      <c r="AH35" s="243"/>
    </row>
    <row r="36" spans="15:34" ht="13.2" x14ac:dyDescent="0.2"/>
    <row r="37" spans="15:34" ht="13.2" x14ac:dyDescent="0.2">
      <c r="AH37" s="243"/>
    </row>
    <row r="38" spans="15:34" ht="13.2" x14ac:dyDescent="0.2">
      <c r="AE38" s="243"/>
      <c r="AF38" s="243"/>
      <c r="AG38" s="243"/>
      <c r="AH38" s="243"/>
    </row>
    <row r="39" spans="15:34" ht="13.2" x14ac:dyDescent="0.2"/>
    <row r="40" spans="15:34" ht="13.2" x14ac:dyDescent="0.2"/>
    <row r="41" spans="15:34" ht="13.2" x14ac:dyDescent="0.2"/>
    <row r="42" spans="15:34" ht="13.2" x14ac:dyDescent="0.2"/>
    <row r="43" spans="15:34" ht="13.2" x14ac:dyDescent="0.2">
      <c r="O43" s="243"/>
      <c r="P43" s="243"/>
      <c r="Q43" s="243"/>
      <c r="R43" s="243"/>
      <c r="S43" s="243"/>
      <c r="T43" s="243"/>
      <c r="U43" s="243"/>
      <c r="V43" s="243"/>
      <c r="W43" s="243"/>
      <c r="X43" s="243"/>
      <c r="Y43" s="243"/>
      <c r="Z43" s="243"/>
      <c r="AA43" s="243"/>
      <c r="AB43" s="243"/>
      <c r="AC43" s="243"/>
      <c r="AD43" s="243"/>
      <c r="AE43" s="243"/>
      <c r="AF43" s="243"/>
      <c r="AG43" s="243"/>
      <c r="AH43" s="243"/>
    </row>
    <row r="44" spans="15:34" ht="13.2" x14ac:dyDescent="0.2">
      <c r="AH44" s="243"/>
    </row>
    <row r="45" spans="15:34" ht="13.2" x14ac:dyDescent="0.2"/>
    <row r="46" spans="15:34" ht="13.2" x14ac:dyDescent="0.2">
      <c r="W46" s="243"/>
      <c r="X46" s="243"/>
      <c r="Y46" s="243"/>
      <c r="Z46" s="243"/>
      <c r="AA46" s="243"/>
      <c r="AB46" s="243"/>
      <c r="AC46" s="243"/>
      <c r="AD46" s="243"/>
      <c r="AE46" s="243"/>
      <c r="AF46" s="243"/>
      <c r="AG46" s="243"/>
      <c r="AH46" s="243"/>
    </row>
    <row r="47" spans="15:34" ht="13.2" x14ac:dyDescent="0.2"/>
    <row r="48" spans="15:34" ht="13.2" x14ac:dyDescent="0.2"/>
    <row r="49" spans="22:34" ht="13.2" x14ac:dyDescent="0.2"/>
    <row r="50" spans="22:34" ht="13.2" x14ac:dyDescent="0.2">
      <c r="V50" s="243"/>
      <c r="W50" s="243"/>
      <c r="X50" s="243"/>
      <c r="Y50" s="243"/>
      <c r="Z50" s="243"/>
      <c r="AA50" s="243"/>
      <c r="AB50" s="243"/>
      <c r="AC50" s="243"/>
      <c r="AD50" s="243"/>
      <c r="AE50" s="243"/>
      <c r="AF50" s="243"/>
      <c r="AG50" s="243"/>
      <c r="AH50" s="243"/>
    </row>
    <row r="51" spans="22:34" ht="13.2" x14ac:dyDescent="0.2"/>
    <row r="52" spans="22:34" ht="13.2" x14ac:dyDescent="0.2"/>
    <row r="53" spans="22:34" ht="13.2" x14ac:dyDescent="0.2">
      <c r="AH53" s="243"/>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3"/>
      <c r="Z67" s="243"/>
      <c r="AA67" s="243"/>
      <c r="AB67" s="243"/>
      <c r="AC67" s="243"/>
      <c r="AD67" s="243"/>
      <c r="AE67" s="243"/>
      <c r="AF67" s="243"/>
      <c r="AG67" s="243"/>
      <c r="AH67" s="243"/>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zoomScale="80" zoomScaleSheetLayoutView="80" workbookViewId="0"/>
  </sheetViews>
  <sheetFormatPr defaultColWidth="0" defaultRowHeight="13.5" customHeight="1" zeroHeight="1" x14ac:dyDescent="0.2"/>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x14ac:dyDescent="0.2">
      <c r="O1" s="246"/>
      <c r="P1" s="246"/>
    </row>
    <row r="2" spans="1:16" ht="13.2" x14ac:dyDescent="0.2">
      <c r="O2" s="246"/>
      <c r="P2" s="246"/>
    </row>
    <row r="3" spans="1:16" ht="13.2" x14ac:dyDescent="0.2">
      <c r="O3" s="246"/>
      <c r="P3" s="246"/>
    </row>
    <row r="4" spans="1:16" ht="13.2" x14ac:dyDescent="0.2">
      <c r="O4" s="246"/>
      <c r="P4" s="246"/>
    </row>
    <row r="5" spans="1:16" ht="16.2" x14ac:dyDescent="0.2">
      <c r="A5" s="247" t="s">
        <v>468</v>
      </c>
      <c r="B5" s="248"/>
      <c r="C5" s="248"/>
      <c r="D5" s="248"/>
      <c r="E5" s="248"/>
      <c r="F5" s="248"/>
      <c r="G5" s="248"/>
      <c r="H5" s="248"/>
      <c r="I5" s="248"/>
      <c r="J5" s="248"/>
      <c r="K5" s="248"/>
      <c r="L5" s="248"/>
      <c r="M5" s="248"/>
      <c r="N5" s="248"/>
      <c r="O5" s="249"/>
    </row>
    <row r="6" spans="1:16" ht="13.2" x14ac:dyDescent="0.2">
      <c r="A6" s="250"/>
      <c r="B6" s="246"/>
      <c r="C6" s="246"/>
      <c r="D6" s="246"/>
      <c r="E6" s="246"/>
      <c r="F6" s="246"/>
      <c r="G6" s="251" t="s">
        <v>469</v>
      </c>
      <c r="H6" s="251"/>
      <c r="I6" s="251"/>
      <c r="J6" s="251"/>
      <c r="K6" s="246"/>
      <c r="L6" s="246"/>
      <c r="M6" s="246"/>
      <c r="N6" s="246"/>
    </row>
    <row r="7" spans="1:16" ht="13.2" x14ac:dyDescent="0.2">
      <c r="A7" s="250"/>
      <c r="B7" s="246"/>
      <c r="C7" s="246"/>
      <c r="D7" s="246"/>
      <c r="E7" s="246"/>
      <c r="F7" s="246"/>
      <c r="G7" s="253"/>
      <c r="H7" s="254"/>
      <c r="I7" s="254"/>
      <c r="J7" s="255"/>
      <c r="K7" s="1151" t="s">
        <v>470</v>
      </c>
      <c r="L7" s="256"/>
      <c r="M7" s="257" t="s">
        <v>471</v>
      </c>
      <c r="N7" s="258"/>
    </row>
    <row r="8" spans="1:16" ht="13.2" x14ac:dyDescent="0.2">
      <c r="A8" s="250"/>
      <c r="B8" s="246"/>
      <c r="C8" s="246"/>
      <c r="D8" s="246"/>
      <c r="E8" s="246"/>
      <c r="F8" s="246"/>
      <c r="G8" s="259"/>
      <c r="H8" s="260"/>
      <c r="I8" s="260"/>
      <c r="J8" s="261"/>
      <c r="K8" s="1152"/>
      <c r="L8" s="262" t="s">
        <v>472</v>
      </c>
      <c r="M8" s="263" t="s">
        <v>473</v>
      </c>
      <c r="N8" s="264" t="s">
        <v>474</v>
      </c>
    </row>
    <row r="9" spans="1:16" ht="13.2" x14ac:dyDescent="0.2">
      <c r="A9" s="250"/>
      <c r="B9" s="246"/>
      <c r="C9" s="246"/>
      <c r="D9" s="246"/>
      <c r="E9" s="246"/>
      <c r="F9" s="246"/>
      <c r="G9" s="1153" t="s">
        <v>475</v>
      </c>
      <c r="H9" s="1154"/>
      <c r="I9" s="1154"/>
      <c r="J9" s="1155"/>
      <c r="K9" s="265">
        <v>1132211</v>
      </c>
      <c r="L9" s="266">
        <v>70202</v>
      </c>
      <c r="M9" s="267">
        <v>90363</v>
      </c>
      <c r="N9" s="268">
        <v>-22.3</v>
      </c>
    </row>
    <row r="10" spans="1:16" ht="13.2" x14ac:dyDescent="0.2">
      <c r="A10" s="250"/>
      <c r="B10" s="246"/>
      <c r="C10" s="246"/>
      <c r="D10" s="246"/>
      <c r="E10" s="246"/>
      <c r="F10" s="246"/>
      <c r="G10" s="1153" t="s">
        <v>476</v>
      </c>
      <c r="H10" s="1154"/>
      <c r="I10" s="1154"/>
      <c r="J10" s="1155"/>
      <c r="K10" s="269">
        <v>90356</v>
      </c>
      <c r="L10" s="270">
        <v>5602</v>
      </c>
      <c r="M10" s="271">
        <v>8469</v>
      </c>
      <c r="N10" s="272">
        <v>-33.9</v>
      </c>
    </row>
    <row r="11" spans="1:16" ht="13.5" customHeight="1" x14ac:dyDescent="0.2">
      <c r="A11" s="250"/>
      <c r="B11" s="246"/>
      <c r="C11" s="246"/>
      <c r="D11" s="246"/>
      <c r="E11" s="246"/>
      <c r="F11" s="246"/>
      <c r="G11" s="1153" t="s">
        <v>477</v>
      </c>
      <c r="H11" s="1154"/>
      <c r="I11" s="1154"/>
      <c r="J11" s="1155"/>
      <c r="K11" s="269">
        <v>153821</v>
      </c>
      <c r="L11" s="270">
        <v>9538</v>
      </c>
      <c r="M11" s="271">
        <v>13208</v>
      </c>
      <c r="N11" s="272">
        <v>-27.8</v>
      </c>
    </row>
    <row r="12" spans="1:16" ht="13.5" customHeight="1" x14ac:dyDescent="0.2">
      <c r="A12" s="250"/>
      <c r="B12" s="246"/>
      <c r="C12" s="246"/>
      <c r="D12" s="246"/>
      <c r="E12" s="246"/>
      <c r="F12" s="246"/>
      <c r="G12" s="1153" t="s">
        <v>478</v>
      </c>
      <c r="H12" s="1154"/>
      <c r="I12" s="1154"/>
      <c r="J12" s="1155"/>
      <c r="K12" s="269" t="s">
        <v>479</v>
      </c>
      <c r="L12" s="270" t="s">
        <v>479</v>
      </c>
      <c r="M12" s="271">
        <v>3308</v>
      </c>
      <c r="N12" s="272" t="s">
        <v>479</v>
      </c>
    </row>
    <row r="13" spans="1:16" ht="13.5" customHeight="1" x14ac:dyDescent="0.2">
      <c r="A13" s="250"/>
      <c r="B13" s="246"/>
      <c r="C13" s="246"/>
      <c r="D13" s="246"/>
      <c r="E13" s="246"/>
      <c r="F13" s="246"/>
      <c r="G13" s="1153" t="s">
        <v>480</v>
      </c>
      <c r="H13" s="1154"/>
      <c r="I13" s="1154"/>
      <c r="J13" s="1155"/>
      <c r="K13" s="269" t="s">
        <v>479</v>
      </c>
      <c r="L13" s="270" t="s">
        <v>479</v>
      </c>
      <c r="M13" s="271" t="s">
        <v>479</v>
      </c>
      <c r="N13" s="272" t="s">
        <v>479</v>
      </c>
    </row>
    <row r="14" spans="1:16" ht="13.5" customHeight="1" x14ac:dyDescent="0.2">
      <c r="A14" s="250"/>
      <c r="B14" s="246"/>
      <c r="C14" s="246"/>
      <c r="D14" s="246"/>
      <c r="E14" s="246"/>
      <c r="F14" s="246"/>
      <c r="G14" s="1153" t="s">
        <v>481</v>
      </c>
      <c r="H14" s="1154"/>
      <c r="I14" s="1154"/>
      <c r="J14" s="1155"/>
      <c r="K14" s="269">
        <v>68299</v>
      </c>
      <c r="L14" s="270">
        <v>4235</v>
      </c>
      <c r="M14" s="271">
        <v>6015</v>
      </c>
      <c r="N14" s="272">
        <v>-29.6</v>
      </c>
    </row>
    <row r="15" spans="1:16" ht="13.5" customHeight="1" x14ac:dyDescent="0.2">
      <c r="A15" s="250"/>
      <c r="B15" s="246"/>
      <c r="C15" s="246"/>
      <c r="D15" s="246"/>
      <c r="E15" s="246"/>
      <c r="F15" s="246"/>
      <c r="G15" s="1153" t="s">
        <v>482</v>
      </c>
      <c r="H15" s="1154"/>
      <c r="I15" s="1154"/>
      <c r="J15" s="1155"/>
      <c r="K15" s="269">
        <v>13394</v>
      </c>
      <c r="L15" s="270">
        <v>830</v>
      </c>
      <c r="M15" s="271">
        <v>2049</v>
      </c>
      <c r="N15" s="272">
        <v>-59.5</v>
      </c>
    </row>
    <row r="16" spans="1:16" ht="13.2" x14ac:dyDescent="0.2">
      <c r="A16" s="250"/>
      <c r="B16" s="246"/>
      <c r="C16" s="246"/>
      <c r="D16" s="246"/>
      <c r="E16" s="246"/>
      <c r="F16" s="246"/>
      <c r="G16" s="1156" t="s">
        <v>483</v>
      </c>
      <c r="H16" s="1157"/>
      <c r="I16" s="1157"/>
      <c r="J16" s="1158"/>
      <c r="K16" s="270">
        <v>-89770</v>
      </c>
      <c r="L16" s="270">
        <v>-5566</v>
      </c>
      <c r="M16" s="271">
        <v>-10381</v>
      </c>
      <c r="N16" s="272">
        <v>-46.4</v>
      </c>
    </row>
    <row r="17" spans="1:16" ht="13.2" x14ac:dyDescent="0.2">
      <c r="A17" s="250"/>
      <c r="B17" s="246"/>
      <c r="C17" s="246"/>
      <c r="D17" s="246"/>
      <c r="E17" s="246"/>
      <c r="F17" s="246"/>
      <c r="G17" s="1156" t="s">
        <v>170</v>
      </c>
      <c r="H17" s="1157"/>
      <c r="I17" s="1157"/>
      <c r="J17" s="1158"/>
      <c r="K17" s="270">
        <v>1368311</v>
      </c>
      <c r="L17" s="270">
        <v>84841</v>
      </c>
      <c r="M17" s="271">
        <v>113031</v>
      </c>
      <c r="N17" s="272">
        <v>-24.9</v>
      </c>
    </row>
    <row r="18" spans="1:16" ht="13.2" x14ac:dyDescent="0.2">
      <c r="A18" s="250"/>
      <c r="B18" s="246"/>
      <c r="C18" s="246"/>
      <c r="D18" s="246"/>
      <c r="E18" s="246"/>
      <c r="F18" s="246"/>
      <c r="G18" s="246"/>
      <c r="H18" s="246"/>
      <c r="I18" s="246"/>
      <c r="J18" s="246"/>
      <c r="K18" s="246"/>
      <c r="L18" s="246"/>
      <c r="M18" s="273"/>
      <c r="N18" s="273"/>
    </row>
    <row r="19" spans="1:16" ht="13.2" x14ac:dyDescent="0.2">
      <c r="A19" s="250"/>
      <c r="B19" s="246"/>
      <c r="C19" s="246"/>
      <c r="D19" s="246"/>
      <c r="E19" s="246"/>
      <c r="F19" s="246"/>
      <c r="G19" s="246" t="s">
        <v>484</v>
      </c>
      <c r="H19" s="246"/>
      <c r="I19" s="246"/>
      <c r="J19" s="246"/>
      <c r="K19" s="246"/>
      <c r="L19" s="246"/>
      <c r="M19" s="246"/>
      <c r="N19" s="246"/>
    </row>
    <row r="20" spans="1:16" ht="13.2" x14ac:dyDescent="0.2">
      <c r="A20" s="250"/>
      <c r="B20" s="246"/>
      <c r="C20" s="246"/>
      <c r="D20" s="246"/>
      <c r="E20" s="246"/>
      <c r="F20" s="246"/>
      <c r="G20" s="274"/>
      <c r="H20" s="275"/>
      <c r="I20" s="275"/>
      <c r="J20" s="276"/>
      <c r="K20" s="277" t="s">
        <v>485</v>
      </c>
      <c r="L20" s="278" t="s">
        <v>486</v>
      </c>
      <c r="M20" s="279" t="s">
        <v>487</v>
      </c>
      <c r="N20" s="280"/>
    </row>
    <row r="21" spans="1:16" s="286" customFormat="1" ht="13.2" x14ac:dyDescent="0.2">
      <c r="A21" s="281"/>
      <c r="B21" s="251"/>
      <c r="C21" s="251"/>
      <c r="D21" s="251"/>
      <c r="E21" s="251"/>
      <c r="F21" s="251"/>
      <c r="G21" s="1148" t="s">
        <v>488</v>
      </c>
      <c r="H21" s="1149"/>
      <c r="I21" s="1149"/>
      <c r="J21" s="1150"/>
      <c r="K21" s="282">
        <v>9.24</v>
      </c>
      <c r="L21" s="283">
        <v>10.59</v>
      </c>
      <c r="M21" s="284">
        <v>-1.35</v>
      </c>
      <c r="N21" s="251"/>
      <c r="O21" s="285"/>
      <c r="P21" s="281"/>
    </row>
    <row r="22" spans="1:16" s="286" customFormat="1" ht="13.2" x14ac:dyDescent="0.2">
      <c r="A22" s="281"/>
      <c r="B22" s="251"/>
      <c r="C22" s="251"/>
      <c r="D22" s="251"/>
      <c r="E22" s="251"/>
      <c r="F22" s="251"/>
      <c r="G22" s="1148" t="s">
        <v>489</v>
      </c>
      <c r="H22" s="1149"/>
      <c r="I22" s="1149"/>
      <c r="J22" s="1150"/>
      <c r="K22" s="287">
        <v>95.3</v>
      </c>
      <c r="L22" s="288">
        <v>95.9</v>
      </c>
      <c r="M22" s="289">
        <v>-0.6</v>
      </c>
      <c r="N22" s="273"/>
      <c r="O22" s="285"/>
      <c r="P22" s="281"/>
    </row>
    <row r="23" spans="1:16" s="286" customFormat="1" ht="13.2" x14ac:dyDescent="0.2">
      <c r="A23" s="281"/>
      <c r="B23" s="251"/>
      <c r="C23" s="251"/>
      <c r="D23" s="251"/>
      <c r="E23" s="251"/>
      <c r="F23" s="251"/>
      <c r="G23" s="251"/>
      <c r="H23" s="251"/>
      <c r="I23" s="251"/>
      <c r="J23" s="251"/>
      <c r="K23" s="251"/>
      <c r="L23" s="273"/>
      <c r="M23" s="273"/>
      <c r="N23" s="273"/>
      <c r="O23" s="285"/>
      <c r="P23" s="281"/>
    </row>
    <row r="24" spans="1:16" s="286" customFormat="1" ht="13.2" x14ac:dyDescent="0.2">
      <c r="A24" s="281"/>
      <c r="B24" s="251"/>
      <c r="C24" s="251"/>
      <c r="D24" s="251"/>
      <c r="E24" s="251"/>
      <c r="F24" s="251"/>
      <c r="G24" s="251"/>
      <c r="H24" s="251"/>
      <c r="I24" s="251"/>
      <c r="J24" s="251"/>
      <c r="K24" s="251"/>
      <c r="L24" s="273"/>
      <c r="M24" s="273"/>
      <c r="N24" s="273"/>
      <c r="O24" s="285"/>
      <c r="P24" s="281"/>
    </row>
    <row r="25" spans="1:16" s="286" customFormat="1" ht="13.2" x14ac:dyDescent="0.2">
      <c r="A25" s="290"/>
      <c r="B25" s="291"/>
      <c r="C25" s="291"/>
      <c r="D25" s="291"/>
      <c r="E25" s="291"/>
      <c r="F25" s="291"/>
      <c r="G25" s="291"/>
      <c r="H25" s="291"/>
      <c r="I25" s="291"/>
      <c r="J25" s="291"/>
      <c r="K25" s="291"/>
      <c r="L25" s="292"/>
      <c r="M25" s="292"/>
      <c r="N25" s="292"/>
      <c r="O25" s="293"/>
      <c r="P25" s="281"/>
    </row>
    <row r="26" spans="1:16" s="286" customFormat="1" ht="13.2" x14ac:dyDescent="0.2">
      <c r="A26" s="251" t="s">
        <v>490</v>
      </c>
      <c r="B26" s="251"/>
      <c r="C26" s="251"/>
      <c r="D26" s="251"/>
      <c r="E26" s="251"/>
      <c r="F26" s="251"/>
      <c r="G26" s="251"/>
      <c r="H26" s="251"/>
      <c r="I26" s="251"/>
      <c r="J26" s="251"/>
      <c r="K26" s="251"/>
      <c r="L26" s="273"/>
      <c r="M26" s="273"/>
      <c r="N26" s="273"/>
      <c r="O26" s="251"/>
      <c r="P26" s="251"/>
    </row>
    <row r="27" spans="1:16" ht="13.2" x14ac:dyDescent="0.2">
      <c r="K27" s="246"/>
      <c r="L27" s="246"/>
      <c r="M27" s="246"/>
      <c r="N27" s="246"/>
      <c r="O27" s="246"/>
      <c r="P27" s="246"/>
    </row>
    <row r="28" spans="1:16" ht="16.2" x14ac:dyDescent="0.2">
      <c r="A28" s="247" t="s">
        <v>491</v>
      </c>
      <c r="B28" s="248"/>
      <c r="C28" s="248"/>
      <c r="D28" s="248"/>
      <c r="E28" s="248"/>
      <c r="F28" s="248"/>
      <c r="G28" s="248"/>
      <c r="H28" s="248"/>
      <c r="I28" s="248"/>
      <c r="J28" s="248"/>
      <c r="K28" s="248"/>
      <c r="L28" s="248"/>
      <c r="M28" s="248"/>
      <c r="N28" s="248"/>
      <c r="O28" s="294"/>
    </row>
    <row r="29" spans="1:16" ht="13.2" x14ac:dyDescent="0.2">
      <c r="A29" s="250"/>
      <c r="B29" s="246"/>
      <c r="C29" s="246"/>
      <c r="D29" s="246"/>
      <c r="E29" s="246"/>
      <c r="F29" s="246"/>
      <c r="G29" s="251" t="s">
        <v>492</v>
      </c>
      <c r="H29" s="251"/>
      <c r="I29" s="251"/>
      <c r="J29" s="251"/>
      <c r="K29" s="246"/>
      <c r="L29" s="246"/>
      <c r="M29" s="246"/>
      <c r="N29" s="246"/>
      <c r="O29" s="295"/>
    </row>
    <row r="30" spans="1:16" ht="13.2" x14ac:dyDescent="0.2">
      <c r="A30" s="250"/>
      <c r="B30" s="246"/>
      <c r="C30" s="246"/>
      <c r="D30" s="246"/>
      <c r="E30" s="246"/>
      <c r="F30" s="246"/>
      <c r="G30" s="253"/>
      <c r="H30" s="254"/>
      <c r="I30" s="254"/>
      <c r="J30" s="255"/>
      <c r="K30" s="1151" t="s">
        <v>470</v>
      </c>
      <c r="L30" s="256"/>
      <c r="M30" s="257" t="s">
        <v>471</v>
      </c>
      <c r="N30" s="258"/>
    </row>
    <row r="31" spans="1:16" ht="13.2" x14ac:dyDescent="0.2">
      <c r="A31" s="250"/>
      <c r="B31" s="246"/>
      <c r="C31" s="246"/>
      <c r="D31" s="246"/>
      <c r="E31" s="246"/>
      <c r="F31" s="246"/>
      <c r="G31" s="259"/>
      <c r="H31" s="260"/>
      <c r="I31" s="260"/>
      <c r="J31" s="261"/>
      <c r="K31" s="1152"/>
      <c r="L31" s="262" t="s">
        <v>472</v>
      </c>
      <c r="M31" s="263" t="s">
        <v>473</v>
      </c>
      <c r="N31" s="264" t="s">
        <v>474</v>
      </c>
    </row>
    <row r="32" spans="1:16" ht="27" customHeight="1" x14ac:dyDescent="0.2">
      <c r="A32" s="250"/>
      <c r="B32" s="246"/>
      <c r="C32" s="246"/>
      <c r="D32" s="246"/>
      <c r="E32" s="246"/>
      <c r="F32" s="246"/>
      <c r="G32" s="1164" t="s">
        <v>493</v>
      </c>
      <c r="H32" s="1165"/>
      <c r="I32" s="1165"/>
      <c r="J32" s="1166"/>
      <c r="K32" s="296">
        <v>560406</v>
      </c>
      <c r="L32" s="296">
        <v>34747</v>
      </c>
      <c r="M32" s="297">
        <v>74012</v>
      </c>
      <c r="N32" s="298">
        <v>-53.1</v>
      </c>
    </row>
    <row r="33" spans="1:16" ht="13.5" customHeight="1" x14ac:dyDescent="0.2">
      <c r="A33" s="250"/>
      <c r="B33" s="246"/>
      <c r="C33" s="246"/>
      <c r="D33" s="246"/>
      <c r="E33" s="246"/>
      <c r="F33" s="246"/>
      <c r="G33" s="1164" t="s">
        <v>494</v>
      </c>
      <c r="H33" s="1165"/>
      <c r="I33" s="1165"/>
      <c r="J33" s="1166"/>
      <c r="K33" s="296" t="s">
        <v>479</v>
      </c>
      <c r="L33" s="296" t="s">
        <v>479</v>
      </c>
      <c r="M33" s="297" t="s">
        <v>479</v>
      </c>
      <c r="N33" s="298" t="s">
        <v>479</v>
      </c>
    </row>
    <row r="34" spans="1:16" ht="27" customHeight="1" x14ac:dyDescent="0.2">
      <c r="A34" s="250"/>
      <c r="B34" s="246"/>
      <c r="C34" s="246"/>
      <c r="D34" s="246"/>
      <c r="E34" s="246"/>
      <c r="F34" s="246"/>
      <c r="G34" s="1164" t="s">
        <v>495</v>
      </c>
      <c r="H34" s="1165"/>
      <c r="I34" s="1165"/>
      <c r="J34" s="1166"/>
      <c r="K34" s="296" t="s">
        <v>479</v>
      </c>
      <c r="L34" s="296" t="s">
        <v>479</v>
      </c>
      <c r="M34" s="297" t="s">
        <v>479</v>
      </c>
      <c r="N34" s="298" t="s">
        <v>479</v>
      </c>
    </row>
    <row r="35" spans="1:16" ht="27" customHeight="1" x14ac:dyDescent="0.2">
      <c r="A35" s="250"/>
      <c r="B35" s="246"/>
      <c r="C35" s="246"/>
      <c r="D35" s="246"/>
      <c r="E35" s="246"/>
      <c r="F35" s="246"/>
      <c r="G35" s="1164" t="s">
        <v>496</v>
      </c>
      <c r="H35" s="1165"/>
      <c r="I35" s="1165"/>
      <c r="J35" s="1166"/>
      <c r="K35" s="296">
        <v>80405</v>
      </c>
      <c r="L35" s="296">
        <v>4985</v>
      </c>
      <c r="M35" s="297">
        <v>19870</v>
      </c>
      <c r="N35" s="298">
        <v>-74.900000000000006</v>
      </c>
    </row>
    <row r="36" spans="1:16" ht="27" customHeight="1" x14ac:dyDescent="0.2">
      <c r="A36" s="250"/>
      <c r="B36" s="246"/>
      <c r="C36" s="246"/>
      <c r="D36" s="246"/>
      <c r="E36" s="246"/>
      <c r="F36" s="246"/>
      <c r="G36" s="1164" t="s">
        <v>497</v>
      </c>
      <c r="H36" s="1165"/>
      <c r="I36" s="1165"/>
      <c r="J36" s="1166"/>
      <c r="K36" s="296">
        <v>109747</v>
      </c>
      <c r="L36" s="296">
        <v>6805</v>
      </c>
      <c r="M36" s="297">
        <v>2956</v>
      </c>
      <c r="N36" s="298">
        <v>130.19999999999999</v>
      </c>
    </row>
    <row r="37" spans="1:16" ht="13.5" customHeight="1" x14ac:dyDescent="0.2">
      <c r="A37" s="250"/>
      <c r="B37" s="246"/>
      <c r="C37" s="246"/>
      <c r="D37" s="246"/>
      <c r="E37" s="246"/>
      <c r="F37" s="246"/>
      <c r="G37" s="1164" t="s">
        <v>498</v>
      </c>
      <c r="H37" s="1165"/>
      <c r="I37" s="1165"/>
      <c r="J37" s="1166"/>
      <c r="K37" s="296" t="s">
        <v>479</v>
      </c>
      <c r="L37" s="296" t="s">
        <v>479</v>
      </c>
      <c r="M37" s="297">
        <v>1289</v>
      </c>
      <c r="N37" s="298" t="s">
        <v>479</v>
      </c>
    </row>
    <row r="38" spans="1:16" ht="27" customHeight="1" x14ac:dyDescent="0.2">
      <c r="A38" s="250"/>
      <c r="B38" s="246"/>
      <c r="C38" s="246"/>
      <c r="D38" s="246"/>
      <c r="E38" s="246"/>
      <c r="F38" s="246"/>
      <c r="G38" s="1167" t="s">
        <v>499</v>
      </c>
      <c r="H38" s="1168"/>
      <c r="I38" s="1168"/>
      <c r="J38" s="1169"/>
      <c r="K38" s="299" t="s">
        <v>479</v>
      </c>
      <c r="L38" s="299" t="s">
        <v>479</v>
      </c>
      <c r="M38" s="300">
        <v>3</v>
      </c>
      <c r="N38" s="301" t="s">
        <v>479</v>
      </c>
      <c r="O38" s="295"/>
    </row>
    <row r="39" spans="1:16" ht="13.2" x14ac:dyDescent="0.2">
      <c r="A39" s="250"/>
      <c r="B39" s="246"/>
      <c r="C39" s="246"/>
      <c r="D39" s="246"/>
      <c r="E39" s="246"/>
      <c r="F39" s="246"/>
      <c r="G39" s="1167" t="s">
        <v>500</v>
      </c>
      <c r="H39" s="1168"/>
      <c r="I39" s="1168"/>
      <c r="J39" s="1169"/>
      <c r="K39" s="302">
        <v>-29583</v>
      </c>
      <c r="L39" s="302">
        <v>-1834</v>
      </c>
      <c r="M39" s="303">
        <v>-3576</v>
      </c>
      <c r="N39" s="304">
        <v>-48.7</v>
      </c>
      <c r="O39" s="295"/>
    </row>
    <row r="40" spans="1:16" ht="27" customHeight="1" x14ac:dyDescent="0.2">
      <c r="A40" s="250"/>
      <c r="B40" s="246"/>
      <c r="C40" s="246"/>
      <c r="D40" s="246"/>
      <c r="E40" s="246"/>
      <c r="F40" s="246"/>
      <c r="G40" s="1164" t="s">
        <v>501</v>
      </c>
      <c r="H40" s="1165"/>
      <c r="I40" s="1165"/>
      <c r="J40" s="1166"/>
      <c r="K40" s="302">
        <v>-446302</v>
      </c>
      <c r="L40" s="302">
        <v>-27672</v>
      </c>
      <c r="M40" s="303">
        <v>-65861</v>
      </c>
      <c r="N40" s="304">
        <v>-58</v>
      </c>
      <c r="O40" s="295"/>
    </row>
    <row r="41" spans="1:16" ht="13.2" x14ac:dyDescent="0.2">
      <c r="A41" s="250"/>
      <c r="B41" s="246"/>
      <c r="C41" s="246"/>
      <c r="D41" s="246"/>
      <c r="E41" s="246"/>
      <c r="F41" s="246"/>
      <c r="G41" s="1170" t="s">
        <v>281</v>
      </c>
      <c r="H41" s="1171"/>
      <c r="I41" s="1171"/>
      <c r="J41" s="1172"/>
      <c r="K41" s="296">
        <v>274673</v>
      </c>
      <c r="L41" s="302">
        <v>17031</v>
      </c>
      <c r="M41" s="303">
        <v>28693</v>
      </c>
      <c r="N41" s="304">
        <v>-40.6</v>
      </c>
      <c r="O41" s="295"/>
    </row>
    <row r="42" spans="1:16" ht="13.2" x14ac:dyDescent="0.2">
      <c r="A42" s="250"/>
      <c r="B42" s="246"/>
      <c r="C42" s="246"/>
      <c r="D42" s="246"/>
      <c r="E42" s="246"/>
      <c r="F42" s="246"/>
      <c r="G42" s="305" t="s">
        <v>502</v>
      </c>
      <c r="H42" s="246"/>
      <c r="I42" s="246"/>
      <c r="J42" s="246"/>
      <c r="K42" s="246"/>
      <c r="L42" s="246"/>
      <c r="M42" s="273"/>
      <c r="N42" s="273"/>
      <c r="O42" s="295"/>
    </row>
    <row r="43" spans="1:16" ht="13.2" x14ac:dyDescent="0.2">
      <c r="A43" s="250"/>
      <c r="B43" s="246"/>
      <c r="C43" s="246"/>
      <c r="D43" s="246"/>
      <c r="E43" s="246"/>
      <c r="F43" s="246"/>
      <c r="G43" s="246"/>
      <c r="H43" s="246"/>
      <c r="I43" s="246"/>
      <c r="J43" s="246"/>
      <c r="K43" s="246"/>
      <c r="L43" s="306"/>
      <c r="M43" s="273"/>
      <c r="N43" s="246"/>
      <c r="O43" s="295"/>
    </row>
    <row r="44" spans="1:16" ht="13.2" x14ac:dyDescent="0.2">
      <c r="A44" s="250"/>
      <c r="B44" s="246"/>
      <c r="C44" s="246"/>
      <c r="D44" s="246"/>
      <c r="E44" s="246"/>
      <c r="F44" s="246"/>
      <c r="G44" s="246"/>
      <c r="H44" s="246"/>
      <c r="I44" s="246"/>
      <c r="J44" s="246"/>
      <c r="K44" s="246"/>
      <c r="L44" s="246"/>
      <c r="M44" s="273"/>
      <c r="N44" s="246"/>
    </row>
    <row r="45" spans="1:16" ht="13.2" x14ac:dyDescent="0.2">
      <c r="A45" s="248"/>
      <c r="B45" s="248"/>
      <c r="C45" s="248"/>
      <c r="D45" s="248"/>
      <c r="E45" s="248"/>
      <c r="F45" s="248"/>
      <c r="G45" s="248"/>
      <c r="H45" s="248"/>
      <c r="I45" s="248"/>
      <c r="J45" s="248"/>
      <c r="K45" s="248"/>
      <c r="L45" s="248"/>
      <c r="M45" s="307"/>
      <c r="N45" s="248"/>
      <c r="O45" s="248"/>
      <c r="P45" s="246"/>
    </row>
    <row r="46" spans="1:16" ht="13.2" x14ac:dyDescent="0.2">
      <c r="A46" s="308"/>
      <c r="B46" s="308"/>
      <c r="C46" s="308"/>
      <c r="D46" s="308"/>
      <c r="E46" s="308"/>
      <c r="F46" s="308"/>
      <c r="G46" s="308"/>
      <c r="H46" s="308"/>
      <c r="I46" s="308"/>
      <c r="J46" s="308"/>
      <c r="K46" s="308"/>
      <c r="L46" s="308"/>
      <c r="M46" s="308"/>
      <c r="N46" s="308"/>
      <c r="O46" s="308"/>
      <c r="P46" s="246"/>
    </row>
    <row r="47" spans="1:16" ht="17.25" customHeight="1" x14ac:dyDescent="0.2">
      <c r="A47" s="309" t="s">
        <v>503</v>
      </c>
      <c r="B47" s="246"/>
      <c r="C47" s="246"/>
      <c r="D47" s="246"/>
      <c r="E47" s="246"/>
      <c r="F47" s="246"/>
      <c r="G47" s="246"/>
      <c r="H47" s="246"/>
      <c r="I47" s="246"/>
      <c r="J47" s="246"/>
      <c r="K47" s="246"/>
      <c r="L47" s="246"/>
      <c r="M47" s="246"/>
      <c r="N47" s="246"/>
    </row>
    <row r="48" spans="1:16" ht="13.2" x14ac:dyDescent="0.2">
      <c r="A48" s="250"/>
      <c r="B48" s="246"/>
      <c r="C48" s="246"/>
      <c r="D48" s="246"/>
      <c r="E48" s="246"/>
      <c r="F48" s="246"/>
      <c r="G48" s="310" t="s">
        <v>504</v>
      </c>
      <c r="H48" s="310"/>
      <c r="I48" s="310"/>
      <c r="J48" s="310"/>
      <c r="K48" s="310"/>
      <c r="L48" s="310"/>
      <c r="M48" s="311"/>
      <c r="N48" s="310"/>
    </row>
    <row r="49" spans="1:14" ht="13.5" customHeight="1" x14ac:dyDescent="0.2">
      <c r="A49" s="250"/>
      <c r="B49" s="246"/>
      <c r="C49" s="246"/>
      <c r="D49" s="246"/>
      <c r="E49" s="246"/>
      <c r="F49" s="246"/>
      <c r="G49" s="312"/>
      <c r="H49" s="313"/>
      <c r="I49" s="1159" t="s">
        <v>470</v>
      </c>
      <c r="J49" s="1161" t="s">
        <v>505</v>
      </c>
      <c r="K49" s="1162"/>
      <c r="L49" s="1162"/>
      <c r="M49" s="1162"/>
      <c r="N49" s="1163"/>
    </row>
    <row r="50" spans="1:14" ht="13.2" x14ac:dyDescent="0.2">
      <c r="A50" s="250"/>
      <c r="B50" s="246"/>
      <c r="C50" s="246"/>
      <c r="D50" s="246"/>
      <c r="E50" s="246"/>
      <c r="F50" s="246"/>
      <c r="G50" s="314"/>
      <c r="H50" s="315"/>
      <c r="I50" s="1160"/>
      <c r="J50" s="316" t="s">
        <v>506</v>
      </c>
      <c r="K50" s="317" t="s">
        <v>507</v>
      </c>
      <c r="L50" s="318" t="s">
        <v>508</v>
      </c>
      <c r="M50" s="319" t="s">
        <v>509</v>
      </c>
      <c r="N50" s="320" t="s">
        <v>510</v>
      </c>
    </row>
    <row r="51" spans="1:14" ht="13.2" x14ac:dyDescent="0.2">
      <c r="A51" s="250"/>
      <c r="B51" s="246"/>
      <c r="C51" s="246"/>
      <c r="D51" s="246"/>
      <c r="E51" s="246"/>
      <c r="F51" s="246"/>
      <c r="G51" s="312" t="s">
        <v>511</v>
      </c>
      <c r="H51" s="313"/>
      <c r="I51" s="321">
        <v>1010458</v>
      </c>
      <c r="J51" s="322">
        <v>59706</v>
      </c>
      <c r="K51" s="323">
        <v>25.6</v>
      </c>
      <c r="L51" s="324">
        <v>79181</v>
      </c>
      <c r="M51" s="325">
        <v>-12.8</v>
      </c>
      <c r="N51" s="326">
        <v>38.4</v>
      </c>
    </row>
    <row r="52" spans="1:14" ht="13.2" x14ac:dyDescent="0.2">
      <c r="A52" s="250"/>
      <c r="B52" s="246"/>
      <c r="C52" s="246"/>
      <c r="D52" s="246"/>
      <c r="E52" s="246"/>
      <c r="F52" s="246"/>
      <c r="G52" s="327"/>
      <c r="H52" s="328" t="s">
        <v>512</v>
      </c>
      <c r="I52" s="329">
        <v>329213</v>
      </c>
      <c r="J52" s="330">
        <v>19452</v>
      </c>
      <c r="K52" s="331">
        <v>-10.8</v>
      </c>
      <c r="L52" s="332">
        <v>40448</v>
      </c>
      <c r="M52" s="333">
        <v>-14</v>
      </c>
      <c r="N52" s="334">
        <v>3.2</v>
      </c>
    </row>
    <row r="53" spans="1:14" ht="13.2" x14ac:dyDescent="0.2">
      <c r="A53" s="250"/>
      <c r="B53" s="246"/>
      <c r="C53" s="246"/>
      <c r="D53" s="246"/>
      <c r="E53" s="246"/>
      <c r="F53" s="246"/>
      <c r="G53" s="312" t="s">
        <v>513</v>
      </c>
      <c r="H53" s="313"/>
      <c r="I53" s="321">
        <v>826149</v>
      </c>
      <c r="J53" s="322">
        <v>49001</v>
      </c>
      <c r="K53" s="323">
        <v>-17.899999999999999</v>
      </c>
      <c r="L53" s="324">
        <v>118124</v>
      </c>
      <c r="M53" s="325">
        <v>49.2</v>
      </c>
      <c r="N53" s="326">
        <v>-67.099999999999994</v>
      </c>
    </row>
    <row r="54" spans="1:14" ht="13.2" x14ac:dyDescent="0.2">
      <c r="A54" s="250"/>
      <c r="B54" s="246"/>
      <c r="C54" s="246"/>
      <c r="D54" s="246"/>
      <c r="E54" s="246"/>
      <c r="F54" s="246"/>
      <c r="G54" s="327"/>
      <c r="H54" s="328" t="s">
        <v>512</v>
      </c>
      <c r="I54" s="329">
        <v>193349</v>
      </c>
      <c r="J54" s="330">
        <v>11468</v>
      </c>
      <c r="K54" s="331">
        <v>-41</v>
      </c>
      <c r="L54" s="332">
        <v>54614</v>
      </c>
      <c r="M54" s="333">
        <v>35</v>
      </c>
      <c r="N54" s="334">
        <v>-76</v>
      </c>
    </row>
    <row r="55" spans="1:14" ht="13.2" x14ac:dyDescent="0.2">
      <c r="A55" s="250"/>
      <c r="B55" s="246"/>
      <c r="C55" s="246"/>
      <c r="D55" s="246"/>
      <c r="E55" s="246"/>
      <c r="F55" s="246"/>
      <c r="G55" s="312" t="s">
        <v>514</v>
      </c>
      <c r="H55" s="313"/>
      <c r="I55" s="321">
        <v>1955030</v>
      </c>
      <c r="J55" s="322">
        <v>117723</v>
      </c>
      <c r="K55" s="323">
        <v>140.19999999999999</v>
      </c>
      <c r="L55" s="324">
        <v>101693</v>
      </c>
      <c r="M55" s="325">
        <v>-13.9</v>
      </c>
      <c r="N55" s="326">
        <v>154.1</v>
      </c>
    </row>
    <row r="56" spans="1:14" ht="13.2" x14ac:dyDescent="0.2">
      <c r="A56" s="250"/>
      <c r="B56" s="246"/>
      <c r="C56" s="246"/>
      <c r="D56" s="246"/>
      <c r="E56" s="246"/>
      <c r="F56" s="246"/>
      <c r="G56" s="327"/>
      <c r="H56" s="328" t="s">
        <v>512</v>
      </c>
      <c r="I56" s="329">
        <v>798092</v>
      </c>
      <c r="J56" s="330">
        <v>48058</v>
      </c>
      <c r="K56" s="331">
        <v>319.10000000000002</v>
      </c>
      <c r="L56" s="332">
        <v>51066</v>
      </c>
      <c r="M56" s="333">
        <v>-6.5</v>
      </c>
      <c r="N56" s="334">
        <v>325.60000000000002</v>
      </c>
    </row>
    <row r="57" spans="1:14" ht="13.2" x14ac:dyDescent="0.2">
      <c r="A57" s="250"/>
      <c r="B57" s="246"/>
      <c r="C57" s="246"/>
      <c r="D57" s="246"/>
      <c r="E57" s="246"/>
      <c r="F57" s="246"/>
      <c r="G57" s="312" t="s">
        <v>515</v>
      </c>
      <c r="H57" s="313"/>
      <c r="I57" s="321">
        <v>960765</v>
      </c>
      <c r="J57" s="322">
        <v>58658</v>
      </c>
      <c r="K57" s="323">
        <v>-50.2</v>
      </c>
      <c r="L57" s="324">
        <v>96635</v>
      </c>
      <c r="M57" s="325">
        <v>-5</v>
      </c>
      <c r="N57" s="326">
        <v>-45.2</v>
      </c>
    </row>
    <row r="58" spans="1:14" ht="13.2" x14ac:dyDescent="0.2">
      <c r="A58" s="250"/>
      <c r="B58" s="246"/>
      <c r="C58" s="246"/>
      <c r="D58" s="246"/>
      <c r="E58" s="246"/>
      <c r="F58" s="246"/>
      <c r="G58" s="327"/>
      <c r="H58" s="328" t="s">
        <v>512</v>
      </c>
      <c r="I58" s="329">
        <v>233803</v>
      </c>
      <c r="J58" s="330">
        <v>14275</v>
      </c>
      <c r="K58" s="331">
        <v>-70.3</v>
      </c>
      <c r="L58" s="332">
        <v>44408</v>
      </c>
      <c r="M58" s="333">
        <v>-13</v>
      </c>
      <c r="N58" s="334">
        <v>-57.3</v>
      </c>
    </row>
    <row r="59" spans="1:14" ht="13.2" x14ac:dyDescent="0.2">
      <c r="A59" s="250"/>
      <c r="B59" s="246"/>
      <c r="C59" s="246"/>
      <c r="D59" s="246"/>
      <c r="E59" s="246"/>
      <c r="F59" s="246"/>
      <c r="G59" s="312" t="s">
        <v>516</v>
      </c>
      <c r="H59" s="313"/>
      <c r="I59" s="321">
        <v>697356</v>
      </c>
      <c r="J59" s="322">
        <v>43239</v>
      </c>
      <c r="K59" s="323">
        <v>-26.3</v>
      </c>
      <c r="L59" s="324">
        <v>97062</v>
      </c>
      <c r="M59" s="325">
        <v>0.4</v>
      </c>
      <c r="N59" s="326">
        <v>-26.7</v>
      </c>
    </row>
    <row r="60" spans="1:14" ht="13.2" x14ac:dyDescent="0.2">
      <c r="A60" s="250"/>
      <c r="B60" s="246"/>
      <c r="C60" s="246"/>
      <c r="D60" s="246"/>
      <c r="E60" s="246"/>
      <c r="F60" s="246"/>
      <c r="G60" s="327"/>
      <c r="H60" s="328" t="s">
        <v>512</v>
      </c>
      <c r="I60" s="335">
        <v>426029</v>
      </c>
      <c r="J60" s="330">
        <v>26415</v>
      </c>
      <c r="K60" s="331">
        <v>85</v>
      </c>
      <c r="L60" s="332">
        <v>50112</v>
      </c>
      <c r="M60" s="333">
        <v>12.8</v>
      </c>
      <c r="N60" s="334">
        <v>72.2</v>
      </c>
    </row>
    <row r="61" spans="1:14" ht="13.2" x14ac:dyDescent="0.2">
      <c r="A61" s="250"/>
      <c r="B61" s="246"/>
      <c r="C61" s="246"/>
      <c r="D61" s="246"/>
      <c r="E61" s="246"/>
      <c r="F61" s="246"/>
      <c r="G61" s="312" t="s">
        <v>517</v>
      </c>
      <c r="H61" s="336"/>
      <c r="I61" s="337">
        <v>1089952</v>
      </c>
      <c r="J61" s="338">
        <v>65665</v>
      </c>
      <c r="K61" s="339">
        <v>14.3</v>
      </c>
      <c r="L61" s="340">
        <v>98539</v>
      </c>
      <c r="M61" s="341">
        <v>3.6</v>
      </c>
      <c r="N61" s="326">
        <v>10.7</v>
      </c>
    </row>
    <row r="62" spans="1:14" ht="13.2" x14ac:dyDescent="0.2">
      <c r="A62" s="250"/>
      <c r="B62" s="246"/>
      <c r="C62" s="246"/>
      <c r="D62" s="246"/>
      <c r="E62" s="246"/>
      <c r="F62" s="246"/>
      <c r="G62" s="327"/>
      <c r="H62" s="328" t="s">
        <v>512</v>
      </c>
      <c r="I62" s="329">
        <v>396097</v>
      </c>
      <c r="J62" s="330">
        <v>23934</v>
      </c>
      <c r="K62" s="331">
        <v>56.4</v>
      </c>
      <c r="L62" s="332">
        <v>48130</v>
      </c>
      <c r="M62" s="333">
        <v>2.9</v>
      </c>
      <c r="N62" s="334">
        <v>53.5</v>
      </c>
    </row>
    <row r="63" spans="1:14" ht="13.2" x14ac:dyDescent="0.2">
      <c r="A63" s="250"/>
      <c r="B63" s="246"/>
      <c r="C63" s="246"/>
      <c r="D63" s="246"/>
      <c r="E63" s="246"/>
      <c r="F63" s="246"/>
      <c r="G63" s="246"/>
      <c r="H63" s="246"/>
      <c r="I63" s="246"/>
      <c r="J63" s="246"/>
      <c r="K63" s="246"/>
      <c r="L63" s="246"/>
      <c r="M63" s="246"/>
      <c r="N63" s="246"/>
    </row>
    <row r="64" spans="1:14" ht="13.2" x14ac:dyDescent="0.2">
      <c r="A64" s="250"/>
      <c r="B64" s="246"/>
      <c r="C64" s="246"/>
      <c r="D64" s="246"/>
      <c r="E64" s="246"/>
      <c r="F64" s="246"/>
      <c r="G64" s="246"/>
      <c r="H64" s="246"/>
      <c r="I64" s="246"/>
      <c r="J64" s="246"/>
      <c r="K64" s="246"/>
      <c r="L64" s="246"/>
      <c r="M64" s="246"/>
      <c r="N64" s="246"/>
    </row>
    <row r="65" spans="1:16" ht="13.2" x14ac:dyDescent="0.2">
      <c r="A65" s="250"/>
      <c r="B65" s="246"/>
      <c r="C65" s="246"/>
      <c r="D65" s="246"/>
      <c r="E65" s="246"/>
      <c r="F65" s="246"/>
      <c r="G65" s="246"/>
      <c r="H65" s="246"/>
      <c r="I65" s="246"/>
      <c r="J65" s="246"/>
      <c r="K65" s="246"/>
      <c r="L65" s="246"/>
      <c r="M65" s="246"/>
      <c r="N65" s="246"/>
    </row>
    <row r="66" spans="1:16" ht="13.2" x14ac:dyDescent="0.2">
      <c r="A66" s="342"/>
      <c r="B66" s="308"/>
      <c r="C66" s="308"/>
      <c r="D66" s="308"/>
      <c r="E66" s="308"/>
      <c r="F66" s="308"/>
      <c r="G66" s="308"/>
      <c r="H66" s="308"/>
      <c r="I66" s="308"/>
      <c r="J66" s="308"/>
      <c r="K66" s="308"/>
      <c r="L66" s="308"/>
      <c r="M66" s="308"/>
      <c r="N66" s="308"/>
      <c r="O66" s="343"/>
    </row>
    <row r="67" spans="1:16" ht="13.5" hidden="1" customHeight="1" x14ac:dyDescent="0.2">
      <c r="G67" s="246"/>
      <c r="H67" s="246"/>
      <c r="I67" s="246"/>
      <c r="J67" s="246"/>
      <c r="K67" s="246"/>
      <c r="L67" s="246"/>
      <c r="M67" s="246"/>
      <c r="N67" s="246"/>
      <c r="O67" s="246"/>
      <c r="P67" s="246"/>
    </row>
    <row r="68" spans="1:16" ht="13.5" hidden="1" customHeight="1" x14ac:dyDescent="0.2">
      <c r="G68" s="246"/>
      <c r="H68" s="246"/>
      <c r="I68" s="246"/>
      <c r="J68" s="246"/>
      <c r="K68" s="246"/>
      <c r="L68" s="246"/>
      <c r="M68" s="246"/>
      <c r="N68" s="246"/>
    </row>
    <row r="69" spans="1:16" ht="13.5" hidden="1" customHeight="1" x14ac:dyDescent="0.2">
      <c r="G69" s="246"/>
      <c r="H69" s="246"/>
      <c r="I69" s="246"/>
      <c r="J69" s="246"/>
      <c r="K69" s="246"/>
      <c r="L69" s="246"/>
      <c r="M69" s="246"/>
      <c r="N69" s="246"/>
    </row>
    <row r="70" spans="1:16" ht="13.2" hidden="1" x14ac:dyDescent="0.2">
      <c r="G70" s="246"/>
      <c r="H70" s="246"/>
      <c r="I70" s="246"/>
      <c r="J70" s="246"/>
      <c r="K70" s="246"/>
      <c r="L70" s="246"/>
      <c r="M70" s="246"/>
      <c r="N70" s="246"/>
    </row>
    <row r="71" spans="1:16" ht="13.2" hidden="1" x14ac:dyDescent="0.2">
      <c r="G71" s="246"/>
      <c r="H71" s="246"/>
      <c r="I71" s="246"/>
      <c r="J71" s="246"/>
      <c r="K71" s="246"/>
      <c r="L71" s="246"/>
      <c r="M71" s="246"/>
      <c r="N71" s="246"/>
    </row>
    <row r="72" spans="1:16" ht="13.2" hidden="1" x14ac:dyDescent="0.2">
      <c r="G72" s="246"/>
      <c r="H72" s="246"/>
      <c r="I72" s="246"/>
      <c r="J72" s="246"/>
      <c r="K72" s="246"/>
      <c r="L72" s="246"/>
      <c r="M72" s="246"/>
      <c r="N72" s="246"/>
    </row>
    <row r="73" spans="1:16" ht="13.2" hidden="1" x14ac:dyDescent="0.2">
      <c r="G73" s="246"/>
      <c r="H73" s="246"/>
      <c r="I73" s="246"/>
      <c r="J73" s="246"/>
      <c r="K73" s="246"/>
      <c r="L73" s="246"/>
      <c r="M73" s="246"/>
      <c r="N73" s="246"/>
    </row>
    <row r="74" spans="1:16" ht="13.2" hidden="1" x14ac:dyDescent="0.2"/>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B2" s="243"/>
      <c r="T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B2" s="243"/>
      <c r="T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2">
      <c r="B47" s="10"/>
      <c r="C47" s="1173" t="s">
        <v>3</v>
      </c>
      <c r="D47" s="1173"/>
      <c r="E47" s="1174"/>
      <c r="F47" s="11">
        <v>16.22</v>
      </c>
      <c r="G47" s="12">
        <v>17.66</v>
      </c>
      <c r="H47" s="12">
        <v>21.82</v>
      </c>
      <c r="I47" s="12">
        <v>26.2</v>
      </c>
      <c r="J47" s="13">
        <v>28.61</v>
      </c>
    </row>
    <row r="48" spans="2:10" ht="57.75" customHeight="1" x14ac:dyDescent="0.2">
      <c r="B48" s="14"/>
      <c r="C48" s="1175" t="s">
        <v>4</v>
      </c>
      <c r="D48" s="1175"/>
      <c r="E48" s="1176"/>
      <c r="F48" s="15">
        <v>3.49</v>
      </c>
      <c r="G48" s="16">
        <v>3.53</v>
      </c>
      <c r="H48" s="16">
        <v>4.29</v>
      </c>
      <c r="I48" s="16">
        <v>3.99</v>
      </c>
      <c r="J48" s="17">
        <v>4.5199999999999996</v>
      </c>
    </row>
    <row r="49" spans="2:10" ht="57.75" customHeight="1" thickBot="1" x14ac:dyDescent="0.25">
      <c r="B49" s="18"/>
      <c r="C49" s="1177" t="s">
        <v>5</v>
      </c>
      <c r="D49" s="1177"/>
      <c r="E49" s="1178"/>
      <c r="F49" s="19">
        <v>2.23</v>
      </c>
      <c r="G49" s="20">
        <v>1.47</v>
      </c>
      <c r="H49" s="20">
        <v>4.46</v>
      </c>
      <c r="I49" s="20">
        <v>6.15</v>
      </c>
      <c r="J49" s="21">
        <v>15.14</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2018-03-13T07:26:47Z</cp:lastPrinted>
  <dcterms:created xsi:type="dcterms:W3CDTF">2018-01-24T06:38:17Z</dcterms:created>
  <dcterms:modified xsi:type="dcterms:W3CDTF">2018-10-24T11:33:27Z</dcterms:modified>
  <cp:category/>
</cp:coreProperties>
</file>