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6DF6E651-CC1A-497A-9095-B0950EDCC32E}" xr6:coauthVersionLast="37" xr6:coauthVersionMax="37" xr10:uidLastSave="{00000000-0000-0000-0000-000000000000}"/>
  <bookViews>
    <workbookView xWindow="0" yWindow="0" windowWidth="16320" windowHeight="5784" tabRatio="827"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W34" i="9" l="1"/>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<sst xmlns="http://schemas.openxmlformats.org/spreadsheetml/2006/main" count="1076" uniqueCount="568">
  <si>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</si>
  <si>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</si>
  <si>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</si>
  <si>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</si>
  <si>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</si>
  <si>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</si>
  <si>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</si>
  <si>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</si>
  <si>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</si>
  <si>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</si>
  <si>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</si>
  <si>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</si>
  <si>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</si>
  <si>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</si>
  <si>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</si>
  <si>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</si>
  <si>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</si>
  <si>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</si>
  <si>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</si>
  <si>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</si>
  <si>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</si>
  <si>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</si>
  <si>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</si>
  <si>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</si>
  <si>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</si>
  <si>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</si>
  <si>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</si>
  <si>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</si>
  <si>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</si>
  <si>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</si>
  <si>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</si>
  <si>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</si>
  <si>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</si>
  <si>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</si>
  <si>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</si>
  <si>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</si>
  <si>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</si>
  <si>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</si>
  <si>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</si>
  <si>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</si>
  <si>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</si>
  <si>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</si>
  <si>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</si>
  <si>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</si>
  <si>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</si>
  <si>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</si>
  <si>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</si>
  <si>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</si>
  <si>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</si>
  <si>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</si>
  <si>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</si>
  <si>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</si>
  <si>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</si>
  <si>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</si>
  <si>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</si>
  <si>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</si>
  <si>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</si>
  <si>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</si>
  <si>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</si>
  <si>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</si>
  <si>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</si>
  <si>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</si>
  <si>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</si>
  <si>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</si>
  <si>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</si>
  <si>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</si>
  <si>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</si>
  <si>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</si>
  <si>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</si>
  <si>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</si>
  <si>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</si>
  <si>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</si>
  <si>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</si>
  <si>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</si>
  <si>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</si>
  <si>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</si>
  <si>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</si>
  <si>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</si>
  <si>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</si>
  <si>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</si>
  <si>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</si>
  <si>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</si>
  <si>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</si>
  <si>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門川町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</si>
  <si>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</si>
  <si>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</si>
  <si>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</si>
  <si>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</si>
  <si>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</si>
  <si>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</si>
  <si>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</si>
  <si>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</si>
  <si>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</si>
  <si>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</si>
  <si>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</si>
  <si>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</si>
  <si>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</si>
  <si>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</si>
  <si>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</si>
  <si>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</si>
  <si>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</si>
  <si>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</si>
  <si>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</si>
  <si>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</si>
  <si>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</si>
  <si>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</si>
  <si>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</si>
  <si>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</si>
  <si>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</si>
  <si>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</si>
  <si>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</si>
  <si>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</si>
  <si>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</si>
  <si>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</si>
  <si>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</si>
  <si>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</si>
  <si>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</si>
  <si>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</si>
  <si>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</si>
  <si>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</si>
  <si>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</si>
  <si>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</si>
  <si>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</si>
  <si>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</si>
  <si>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</si>
  <si>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</si>
  <si>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</si>
  <si>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</si>
  <si>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</si>
  <si>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</si>
  <si>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</si>
  <si>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</si>
  <si>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</si>
  <si>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</si>
  <si>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</si>
  <si>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</si>
  <si>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</si>
  <si>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</si>
  <si>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</si>
  <si>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</si>
  <si>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</si>
  <si>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</si>
  <si>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</si>
  <si>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</si>
  <si>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</si>
  <si>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</si>
  <si>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</si>
  <si>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</si>
  <si>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</si>
  <si>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</si>
  <si>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</si>
  <si>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</si>
  <si>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</si>
  <si>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</si>
  <si>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</si>
  <si>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</si>
  <si>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</si>
  <si>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</si>
  <si>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</si>
  <si>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</si>
  <si>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</si>
  <si>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</si>
  <si>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</si>
  <si>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</si>
  <si>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</si>
  <si>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</si>
  <si>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</si>
  <si>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</si>
  <si>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</si>
  <si>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</si>
  <si>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</si>
  <si>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</si>
  <si>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</si>
  <si>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</si>
  <si>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</si>
  <si>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</si>
  <si>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</si>
  <si>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</si>
  <si>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</si>
  <si>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</si>
  <si>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</si>
  <si>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</si>
  <si>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</si>
  <si>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</si>
  <si>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</si>
  <si>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</si>
  <si>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</si>
  <si>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</si>
  <si>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</si>
  <si>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</si>
  <si>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</si>
  <si>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</si>
  <si>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</si>
  <si>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</si>
  <si>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</si>
  <si>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</si>
  <si>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</si>
  <si>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</si>
  <si>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宮崎県門川町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</si>
  <si>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</si>
  <si>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</si>
  <si>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</si>
  <si>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</si>
  <si>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</si>
  <si>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</si>
  <si>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</si>
  <si>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</si>
  <si>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</si>
  <si>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</si>
  <si>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</si>
  <si>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</si>
  <si>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</si>
  <si>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</si>
  <si>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</si>
  <si>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</si>
  <si>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</si>
  <si>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</si>
  <si>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</si>
  <si>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</si>
  <si>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</si>
  <si>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</si>
  <si>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</si>
  <si>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</si>
  <si>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</si>
  <si>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</si>
  <si>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</si>
  <si>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</si>
  <si>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</si>
  <si>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</si>
  <si>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</si>
  <si>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</si>
  <si>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</si>
  <si>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</si>
  <si>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</si>
  <si>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</si>
  <si>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</si>
  <si>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</si>
  <si>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</si>
  <si>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</si>
  <si>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</si>
  <si>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</si>
  <si>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</si>
  <si>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</si>
  <si>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</si>
  <si>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</si>
  <si>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</si>
  <si>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</si>
  <si>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</si>
  <si>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</si>
  <si>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</si>
  <si>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</si>
  <si>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</si>
  <si>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</si>
  <si>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</si>
  <si>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</si>
  <si>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</si>
  <si>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</si>
  <si>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</si>
  <si>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</si>
  <si>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</si>
  <si>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</si>
  <si>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</si>
  <si>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</si>
  <si>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</si>
  <si>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</si>
  <si>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</si>
  <si>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</si>
  <si>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</si>
  <si>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</si>
  <si>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</si>
  <si>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</si>
  <si>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</si>
  <si>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</si>
  <si>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</si>
  <si>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</si>
  <si>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</si>
  <si>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</si>
  <si>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</si>
  <si>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</si>
  <si>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</si>
  <si>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</si>
  <si>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</si>
  <si>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</si>
  <si>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</si>
  <si>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</si>
  <si>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</si>
  <si>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</si>
  <si>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</si>
  <si>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</si>
  <si>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</si>
  <si>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</si>
  <si>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</si>
  <si>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</si>
  <si>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</si>
  <si>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</si>
  <si>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</si>
  <si>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</si>
  <si>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</si>
  <si>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</si>
  <si>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</si>
  <si>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</si>
  <si>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</si>
  <si>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</si>
  <si>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</si>
  <si>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</si>
  <si>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</si>
  <si>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</si>
  <si>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</si>
  <si>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</si>
  <si>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</si>
  <si>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</si>
  <si>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</si>
  <si>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</si>
  <si>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</si>
  <si>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</si>
  <si>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</si>
  <si>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</si>
  <si>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</si>
  <si>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</si>
  <si>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</si>
  <si>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</si>
  <si>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</si>
  <si>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</si>
  <si>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</si>
  <si>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</si>
  <si>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</si>
  <si>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</si>
  <si>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</si>
  <si>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</si>
  <si>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</si>
  <si>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</si>
  <si>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</si>
  <si>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</si>
  <si>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</si>
  <si>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</si>
  <si>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</si>
  <si>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</si>
  <si>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</si>
  <si>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</si>
  <si>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</si>
  <si>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</si>
  <si>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</si>
  <si>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</si>
  <si>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</si>
  <si>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</si>
  <si>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</si>
  <si>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</si>
  <si>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宮崎県門川町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</si>
  <si>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</si>
  <si>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</si>
  <si>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</si>
  <si>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</si>
  <si>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</si>
  <si>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</si>
  <si>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</si>
  <si>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</si>
  <si>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</si>
  <si>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</si>
  <si>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</si>
  <si>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</si>
  <si>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</si>
  <si>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</si>
  <si>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</si>
  <si>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</si>
  <si>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</si>
  <si>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</si>
  <si>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</si>
  <si>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</si>
  <si>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</si>
  <si>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</si>
  <si>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</si>
  <si>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</si>
  <si>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</si>
  <si>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</si>
  <si>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</si>
  <si>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</si>
  <si>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</si>
  <si>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</si>
  <si>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</si>
  <si>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</si>
  <si>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</si>
  <si>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</si>
  <si>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</si>
  <si>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</si>
  <si>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</si>
  <si>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</si>
  <si>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</si>
  <si>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</si>
  <si>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</si>
  <si>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</si>
  <si>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</si>
  <si>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</si>
  <si>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</si>
  <si>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</si>
  <si>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</si>
  <si>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</si>
  <si>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</si>
  <si>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</si>
  <si>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</si>
  <si>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</si>
  <si>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</si>
  <si>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</si>
  <si>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</si>
  <si>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</si>
  <si>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</si>
  <si>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</si>
  <si>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</si>
  <si>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</si>
  <si>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</si>
  <si>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</si>
  <si>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</si>
  <si>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</si>
  <si>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</si>
  <si>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</si>
  <si>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</si>
  <si>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</si>
  <si>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</si>
  <si>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</si>
  <si>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</si>
  <si>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</si>
  <si>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</si>
  <si>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</si>
  <si>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</si>
  <si>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</si>
  <si>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</si>
  <si>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</si>
  <si>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</si>
  <si>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</si>
  <si>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</si>
  <si>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</si>
  <si>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</si>
  <si>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</si>
  <si>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</si>
  <si>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</si>
  <si>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</si>
  <si>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</si>
  <si>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</si>
  <si>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</si>
  <si>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</si>
  <si>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</si>
  <si>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</si>
  <si>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</si>
  <si>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</si>
  <si>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</si>
  <si>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</si>
  <si>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</si>
  <si>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</si>
  <si>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</si>
  <si>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</si>
  <si>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</si>
  <si>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</si>
  <si>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</si>
  <si>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</si>
  <si>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</si>
  <si>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</si>
  <si>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</si>
  <si>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</si>
  <si>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</si>
  <si>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</si>
  <si>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</si>
  <si>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</si>
  <si>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</si>
  <si>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</si>
  <si>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</si>
  <si>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</si>
  <si>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</si>
  <si>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</si>
  <si>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</si>
  <si>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</si>
  <si>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</si>
  <si>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</si>
  <si>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</si>
  <si>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</si>
  <si>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</si>
  <si>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</si>
  <si>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</si>
  <si>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</si>
  <si>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</si>
  <si>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</si>
  <si>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</si>
  <si>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</si>
  <si>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</si>
  <si>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</si>
  <si>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</si>
  <si>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</si>
  <si>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</si>
  <si>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</si>
  <si>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</si>
  <si>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</si>
  <si>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</si>
  <si>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</si>
  <si>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</si>
  <si>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</si>
  <si>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</si>
  <si>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</si>
  <si>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</si>
  <si>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</si>
  <si>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</si>
  <si>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</si>
  <si>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</si>
  <si>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</si>
  <si>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</si>
  <si>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</si>
  <si>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</si>
  <si>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</si>
  <si>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</si>
  <si>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</si>
  <si>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</si>
  <si>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</si>
  <si>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</si>
  <si>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</si>
  <si>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</si>
  <si>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</si>
  <si>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</si>
  <si>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</si>
  <si>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</si>
  <si>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</si>
  <si>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</si>
  <si>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</si>
  <si>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</si>
  <si>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</si>
  <si>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</si>
  <si>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</si>
  <si>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0.59</t>
  </si>
  <si>
    <t>水道事業会計</t>
  </si>
  <si>
    <t>国民健康保険事業特別会計</t>
  </si>
  <si>
    <t>一般会計</t>
  </si>
  <si>
    <t>介護保険事業特別会計</t>
  </si>
  <si>
    <t>後期高齢者医療特別会計</t>
  </si>
  <si>
    <t>簡易水道事業特別会計</t>
  </si>
  <si>
    <t>その他会計（赤字）</t>
  </si>
  <si>
    <t>その他会計（黒字）</t>
  </si>
  <si>
    <t>-</t>
    <phoneticPr fontId="2"/>
  </si>
  <si>
    <t>財団法人ふるさと文化財団</t>
    <rPh sb="0" eb="2">
      <t>ザイダン</t>
    </rPh>
    <rPh sb="2" eb="4">
      <t>ホウジン</t>
    </rPh>
    <rPh sb="8" eb="10">
      <t>ブンカ</t>
    </rPh>
    <rPh sb="10" eb="12">
      <t>ザイダン</t>
    </rPh>
    <phoneticPr fontId="30"/>
  </si>
  <si>
    <t>門川町土地開発公社</t>
    <rPh sb="0" eb="2">
      <t>カドガワ</t>
    </rPh>
    <rPh sb="2" eb="3">
      <t>チョウ</t>
    </rPh>
    <rPh sb="3" eb="5">
      <t>トチ</t>
    </rPh>
    <rPh sb="5" eb="7">
      <t>カイハツ</t>
    </rPh>
    <rPh sb="7" eb="9">
      <t>コウシャ</t>
    </rPh>
    <phoneticPr fontId="30"/>
  </si>
  <si>
    <t>宮崎県林業公社</t>
    <rPh sb="0" eb="3">
      <t>ミヤザキケン</t>
    </rPh>
    <rPh sb="3" eb="5">
      <t>リンギョウ</t>
    </rPh>
    <rPh sb="5" eb="7">
      <t>コウシャ</t>
    </rPh>
    <phoneticPr fontId="30"/>
  </si>
  <si>
    <t>-</t>
    <phoneticPr fontId="2"/>
  </si>
  <si>
    <t>宮崎県北部広域行政組合（一般会計）</t>
    <rPh sb="0" eb="3">
      <t>ミヤザキケン</t>
    </rPh>
    <rPh sb="3" eb="5">
      <t>ホクブ</t>
    </rPh>
    <rPh sb="5" eb="7">
      <t>コウイキ</t>
    </rPh>
    <rPh sb="7" eb="9">
      <t>ギョウセイ</t>
    </rPh>
    <rPh sb="9" eb="11">
      <t>クミアイ</t>
    </rPh>
    <rPh sb="12" eb="14">
      <t>イッパン</t>
    </rPh>
    <rPh sb="14" eb="16">
      <t>カイケイ</t>
    </rPh>
    <phoneticPr fontId="30"/>
  </si>
  <si>
    <t>宮崎県北部広域行政組合（特別会計）</t>
    <rPh sb="0" eb="3">
      <t>ミヤザキケン</t>
    </rPh>
    <rPh sb="3" eb="5">
      <t>ホクブ</t>
    </rPh>
    <rPh sb="5" eb="7">
      <t>コウイキ</t>
    </rPh>
    <rPh sb="7" eb="9">
      <t>ギョウセイ</t>
    </rPh>
    <rPh sb="9" eb="11">
      <t>クミアイ</t>
    </rPh>
    <rPh sb="12" eb="14">
      <t>トクベツ</t>
    </rPh>
    <rPh sb="14" eb="16">
      <t>カイケイ</t>
    </rPh>
    <phoneticPr fontId="30"/>
  </si>
  <si>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30"/>
  </si>
  <si>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</si>
  <si>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宮崎県市町村総合事務組合</t>
    <rPh sb="0" eb="3">
      <t>ミヤザキケン</t>
    </rPh>
    <rPh sb="3" eb="6">
      <t>シチョウソン</t>
    </rPh>
    <rPh sb="6" eb="8">
      <t>ソウゴウ</t>
    </rPh>
    <rPh sb="8" eb="10">
      <t>ジム</t>
    </rPh>
    <rPh sb="10" eb="12">
      <t>クミアイ</t>
    </rPh>
    <phoneticPr fontId="30"/>
  </si>
  <si>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30"/>
  </si>
  <si>
    <t>日向東臼杵広域連合</t>
    <rPh sb="0" eb="2">
      <t>ヒュウガ</t>
    </rPh>
    <rPh sb="2" eb="3">
      <t>ヒガシ</t>
    </rPh>
    <rPh sb="3" eb="5">
      <t>ウスキ</t>
    </rPh>
    <rPh sb="5" eb="7">
      <t>コウイキ</t>
    </rPh>
    <rPh sb="7" eb="9">
      <t>レンゴウ</t>
    </rPh>
    <phoneticPr fontId="30"/>
  </si>
  <si>
    <t>宮崎県自治会館管理組合</t>
    <rPh sb="0" eb="3">
      <t>ミヤザキケン</t>
    </rPh>
    <rPh sb="3" eb="5">
      <t>ジチ</t>
    </rPh>
    <rPh sb="5" eb="7">
      <t>カイカン</t>
    </rPh>
    <rPh sb="7" eb="9">
      <t>カンリ</t>
    </rPh>
    <rPh sb="9" eb="11">
      <t>クミアイ</t>
    </rPh>
    <phoneticPr fontId="30"/>
  </si>
  <si>
    <t>-</t>
    <phoneticPr fontId="2"/>
  </si>
  <si>
    <t>-</t>
    <phoneticPr fontId="2"/>
  </si>
  <si>
    <t>-</t>
    <phoneticPr fontId="2"/>
  </si>
  <si>
    <t>-</t>
    <phoneticPr fontId="2"/>
  </si>
  <si>
    <t>-</t>
    <phoneticPr fontId="2"/>
  </si>
  <si>
    <t>-</t>
    <phoneticPr fontId="2"/>
  </si>
  <si>
    <t>耳川広域森林組合</t>
    <rPh sb="0" eb="1">
      <t>ミミ</t>
    </rPh>
    <rPh sb="1" eb="2">
      <t>カワ</t>
    </rPh>
    <rPh sb="2" eb="4">
      <t>コウイキ</t>
    </rPh>
    <rPh sb="4" eb="6">
      <t>シンリン</t>
    </rPh>
    <rPh sb="6" eb="8">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</si>
  <si>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</si>
  <si>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</si>
  <si>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</si>
  <si>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</si>
  <si>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</si>
  <si>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</si>
  <si>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</si>
  <si>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</si>
  <si>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</si>
  <si>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</si>
  <si>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</si>
  <si>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</si>
  <si>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</si>
  <si>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</si>
  <si>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将来負担比率は、充当可能財源等が将来負担額を上回っていることから、「-」となった。地方債の発行額を５億円と設定し、地方債残高を低い水準で抑えてきたことが大きな要因となっている。
しかし、今後庁舎の建替や他の施設の建替・修繕等の経費が増加することが見込まれるため、交付税措置のある有利な地方債の借入を行い、健全化に努めていく。</t>
    <rPh sb="0" eb="2">
      <t>ショウライ</t>
    </rPh>
    <rPh sb="2" eb="4">
      <t>フタン</t>
    </rPh>
    <rPh sb="4" eb="6">
      <t>ヒリツ</t>
    </rPh>
    <rPh sb="8" eb="10">
      <t>ジュウトウ</t>
    </rPh>
    <rPh sb="10" eb="12">
      <t>カノウ</t>
    </rPh>
    <rPh sb="12" eb="14">
      <t>ザイゲン</t>
    </rPh>
    <rPh sb="14" eb="15">
      <t>トウ</t>
    </rPh>
    <rPh sb="16" eb="18">
      <t>ショウライ</t>
    </rPh>
    <rPh sb="18" eb="20">
      <t>フタン</t>
    </rPh>
    <rPh sb="20" eb="21">
      <t>ガク</t>
    </rPh>
    <rPh sb="22" eb="24">
      <t>ウワマワ</t>
    </rPh>
    <rPh sb="41" eb="44">
      <t>チホウサイ</t>
    </rPh>
    <rPh sb="45" eb="48">
      <t>ハッコウガク</t>
    </rPh>
    <rPh sb="50" eb="52">
      <t>オクエン</t>
    </rPh>
    <rPh sb="53" eb="55">
      <t>セッテイ</t>
    </rPh>
    <rPh sb="57" eb="60">
      <t>チホウサイ</t>
    </rPh>
    <rPh sb="60" eb="62">
      <t>ザンダカ</t>
    </rPh>
    <rPh sb="63" eb="64">
      <t>ヒク</t>
    </rPh>
    <rPh sb="65" eb="67">
      <t>スイジュン</t>
    </rPh>
    <rPh sb="68" eb="69">
      <t>オサ</t>
    </rPh>
    <rPh sb="76" eb="77">
      <t>オオ</t>
    </rPh>
    <rPh sb="79" eb="81">
      <t>ヨウイン</t>
    </rPh>
    <rPh sb="93" eb="95">
      <t>コンゴ</t>
    </rPh>
    <rPh sb="95" eb="97">
      <t>チョウシャ</t>
    </rPh>
    <rPh sb="98" eb="100">
      <t>タテカ</t>
    </rPh>
    <rPh sb="101" eb="102">
      <t>ホカ</t>
    </rPh>
    <rPh sb="103" eb="105">
      <t>シセツ</t>
    </rPh>
    <rPh sb="106" eb="108">
      <t>タテカ</t>
    </rPh>
    <rPh sb="109" eb="111">
      <t>シュウゼン</t>
    </rPh>
    <rPh sb="111" eb="112">
      <t>トウ</t>
    </rPh>
    <rPh sb="113" eb="115">
      <t>ケイヒ</t>
    </rPh>
    <rPh sb="116" eb="118">
      <t>ゾウカ</t>
    </rPh>
    <rPh sb="123" eb="125">
      <t>ミコ</t>
    </rPh>
    <rPh sb="131" eb="134">
      <t>コウフゼイ</t>
    </rPh>
    <rPh sb="134" eb="136">
      <t>ソチ</t>
    </rPh>
    <rPh sb="139" eb="141">
      <t>ユウリ</t>
    </rPh>
    <rPh sb="142" eb="145">
      <t>チホウサイ</t>
    </rPh>
    <rPh sb="146" eb="148">
      <t>カリイレ</t>
    </rPh>
    <rPh sb="149" eb="150">
      <t>オコナ</t>
    </rPh>
    <rPh sb="152" eb="155">
      <t>ケンゼンカ</t>
    </rPh>
    <rPh sb="156" eb="157">
      <t>ツト</t>
    </rPh>
    <phoneticPr fontId="2"/>
  </si>
  <si>
    <t>実質公債費比率については、地方債発行限度額を５億円と設定し、有利な地方債借入に努めてきた結果、比率は減少傾向にある。
今後も施設の建替、修繕経費の増加が見込まれるため、公債費については、有利な地方債の借入に努めていく。</t>
    <rPh sb="0" eb="2">
      <t>ジッシツ</t>
    </rPh>
    <rPh sb="2" eb="5">
      <t>コウサイヒ</t>
    </rPh>
    <rPh sb="5" eb="7">
      <t>ヒリツ</t>
    </rPh>
    <rPh sb="13" eb="16">
      <t>チホウサイ</t>
    </rPh>
    <rPh sb="16" eb="18">
      <t>ハッコウ</t>
    </rPh>
    <rPh sb="18" eb="20">
      <t>ゲンド</t>
    </rPh>
    <rPh sb="20" eb="21">
      <t>ガク</t>
    </rPh>
    <rPh sb="23" eb="24">
      <t>オク</t>
    </rPh>
    <rPh sb="24" eb="25">
      <t>エン</t>
    </rPh>
    <rPh sb="26" eb="28">
      <t>セッテイ</t>
    </rPh>
    <rPh sb="30" eb="32">
      <t>ユウリ</t>
    </rPh>
    <rPh sb="33" eb="36">
      <t>チホウサイ</t>
    </rPh>
    <rPh sb="36" eb="38">
      <t>カリイレ</t>
    </rPh>
    <rPh sb="39" eb="40">
      <t>ツト</t>
    </rPh>
    <rPh sb="44" eb="46">
      <t>ケッカ</t>
    </rPh>
    <rPh sb="47" eb="49">
      <t>ヒリツ</t>
    </rPh>
    <rPh sb="50" eb="52">
      <t>ゲンショウ</t>
    </rPh>
    <rPh sb="52" eb="54">
      <t>ケイコウ</t>
    </rPh>
    <rPh sb="59" eb="61">
      <t>コンゴ</t>
    </rPh>
    <rPh sb="62" eb="64">
      <t>シセツ</t>
    </rPh>
    <rPh sb="65" eb="67">
      <t>タテカ</t>
    </rPh>
    <rPh sb="68" eb="70">
      <t>シュウゼン</t>
    </rPh>
    <rPh sb="70" eb="72">
      <t>ケイヒ</t>
    </rPh>
    <rPh sb="73" eb="75">
      <t>ゾウカ</t>
    </rPh>
    <rPh sb="76" eb="78">
      <t>ミコ</t>
    </rPh>
    <rPh sb="84" eb="87">
      <t>コウサイヒ</t>
    </rPh>
    <rPh sb="93" eb="95">
      <t>ユウリ</t>
    </rPh>
    <rPh sb="96" eb="99">
      <t>チホウサイ</t>
    </rPh>
    <rPh sb="100" eb="102">
      <t>カリイレ</t>
    </rPh>
    <rPh sb="103" eb="104">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</si>
</sst>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extLst>
            <c:ext xmlns:c16="http://schemas.microsoft.com/office/drawing/2014/chart" uri="{C3380CC4-5D6E-409C-BE32-E72D297353CC}">
              <c16:uniqueId val="{00000000-537F-45FA-A32E-1BF76008DD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24379</c:v>
                </c:pt>
                <c:pt idx="1">
                  <c:v>37310</c:v>
                </c:pt>
                <c:pt idx="2">
                  <c:v>32579</c:v>
                </c:pt>
                <c:pt idx="3">
                  <c:v>66870</c:v>
                </c:pt>
                <c:pt idx="4">
                  <c:v>60019</c:v>
                </c:pt>
              </c:numCache>
            </c:numRef>
          </c:val>
          <c:smooth val="0"/>
          <c:extLst>
            <c:ext xmlns:c16="http://schemas.microsoft.com/office/drawing/2014/chart" uri="{C3380CC4-5D6E-409C-BE32-E72D297353CC}">
              <c16:uniqueId val="{00000001-537F-45FA-A32E-1BF76008DD4A}"/>
            </c:ext>
          </c:extLst>
        </c:ser>
        <c:dLbls>
          <c:showLegendKey val="0"/>
          <c:showVal val="0"/>
          <c:showCatName val="0"/>
          <c:showSerName val="0"/>
          <c:showPercent val="0"/>
          <c:showBubbleSize val="0"/>
        </c:dLbls>
        <c:marker val="1"/>
        <c:smooth val="0"/>
        <c:axId val="396936320"/>
        <c:axId val="396938240"/>
      </c:lineChart>
      <c:catAx>
        <c:axId val="396936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938240"/>
        <c:crosses val="autoZero"/>
        <c:auto val="1"/>
        <c:lblAlgn val="ctr"/>
        <c:lblOffset val="100"/>
        <c:tickLblSkip val="1"/>
        <c:tickMarkSkip val="1"/>
        <c:noMultiLvlLbl val="0"/>
      </c:catAx>
      <c:valAx>
        <c:axId val="3969382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93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4.92</c:v>
                </c:pt>
                <c:pt idx="1">
                  <c:v>4.9800000000000004</c:v>
                </c:pt>
                <c:pt idx="2">
                  <c:v>4.41</c:v>
                </c:pt>
                <c:pt idx="3">
                  <c:v>4.33</c:v>
                </c:pt>
                <c:pt idx="4">
                  <c:v>4.47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42.64</c:v>
                </c:pt>
                <c:pt idx="1">
                  <c:v>42.98</c:v>
                </c:pt>
                <c:pt idx="2">
                  <c:v>43.35</c:v>
                </c:pt>
                <c:pt idx="3">
                  <c:v>41.96</c:v>
                </c:pt>
                <c:pt idx="4">
                  <c:v>42.8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1579008"/>
        <c:axId val="421585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2.79</c:v>
                </c:pt>
                <c:pt idx="1">
                  <c:v>1.1100000000000001</c:v>
                </c:pt>
                <c:pt idx="2">
                  <c:v>-0.59</c:v>
                </c:pt>
                <c:pt idx="3">
                  <c:v>0.08</c:v>
                </c:pt>
                <c:pt idx="4">
                  <c:v>0.04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1579008"/>
        <c:axId val="421585280"/>
      </c:lineChart>
      <c:catAx>
        <c:axId val="42157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585280"/>
        <c:crosses val="autoZero"/>
        <c:auto val="1"/>
        <c:lblAlgn val="ctr"/>
        <c:lblOffset val="100"/>
        <c:tickLblSkip val="1"/>
        <c:tickMarkSkip val="1"/>
        <c:noMultiLvlLbl val="0"/>
      </c:catAx>
      <c:valAx>
        <c:axId val="42158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57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0.06</c:v>
                </c:pt>
                <c:pt idx="4">
                  <c:v>#N/A</c:v>
                </c:pt>
                <c:pt idx="5">
                  <c:v>0.05</c:v>
                </c:pt>
                <c:pt idx="6">
                  <c:v>#N/A</c:v>
                </c:pt>
                <c:pt idx="7">
                  <c:v>1.0900000000000001</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1.36</c:v>
                </c:pt>
                <c:pt idx="2">
                  <c:v>#N/A</c:v>
                </c:pt>
                <c:pt idx="3">
                  <c:v>1.65</c:v>
                </c:pt>
                <c:pt idx="4">
                  <c:v>#N/A</c:v>
                </c:pt>
                <c:pt idx="5">
                  <c:v>2.1</c:v>
                </c:pt>
                <c:pt idx="6">
                  <c:v>#N/A</c:v>
                </c:pt>
                <c:pt idx="7">
                  <c:v>2.1800000000000002</c:v>
                </c:pt>
                <c:pt idx="8">
                  <c:v>#N/A</c:v>
                </c:pt>
                <c:pt idx="9">
                  <c:v>1.98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4.91</c:v>
                </c:pt>
                <c:pt idx="2">
                  <c:v>#N/A</c:v>
                </c:pt>
                <c:pt idx="3">
                  <c:v>4.9800000000000004</c:v>
                </c:pt>
                <c:pt idx="4">
                  <c:v>#N/A</c:v>
                </c:pt>
                <c:pt idx="5">
                  <c:v>4.4000000000000004</c:v>
                </c:pt>
                <c:pt idx="6">
                  <c:v>#N/A</c:v>
                </c:pt>
                <c:pt idx="7">
                  <c:v>4.32</c:v>
                </c:pt>
                <c:pt idx="8">
                  <c:v>#N/A</c:v>
                </c:pt>
                <c:pt idx="9">
                  <c:v>4.46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4.12</c:v>
                </c:pt>
                <c:pt idx="2">
                  <c:v>#N/A</c:v>
                </c:pt>
                <c:pt idx="3">
                  <c:v>5.51</c:v>
                </c:pt>
                <c:pt idx="4">
                  <c:v>#N/A</c:v>
                </c:pt>
                <c:pt idx="5">
                  <c:v>5.54</c:v>
                </c:pt>
                <c:pt idx="6">
                  <c:v>#N/A</c:v>
                </c:pt>
                <c:pt idx="7">
                  <c:v>6.61</c:v>
                </c:pt>
                <c:pt idx="8">
                  <c:v>#N/A</c:v>
                </c:pt>
                <c:pt idx="9">
                  <c:v>6.56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8.4499999999999993</c:v>
                </c:pt>
                <c:pt idx="2">
                  <c:v>#N/A</c:v>
                </c:pt>
                <c:pt idx="3">
                  <c:v>8.48</c:v>
                </c:pt>
                <c:pt idx="4">
                  <c:v>#N/A</c:v>
                </c:pt>
                <c:pt idx="5">
                  <c:v>8.5</c:v>
                </c:pt>
                <c:pt idx="6">
                  <c:v>#N/A</c:v>
                </c:pt>
                <c:pt idx="7">
                  <c:v>7.7</c:v>
                </c:pt>
                <c:pt idx="8">
                  <c:v>#N/A</c:v>
                </c:pt>
                <c:pt idx="9">
                  <c:v>7.69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97733888"/>
        <c:axId val="397735424"/>
      </c:barChart>
      <c:catAx>
        <c:axId val="39773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735424"/>
        <c:crosses val="autoZero"/>
        <c:auto val="1"/>
        <c:lblAlgn val="ctr"/>
        <c:lblOffset val="100"/>
        <c:tickLblSkip val="1"/>
        <c:tickMarkSkip val="1"/>
        <c:noMultiLvlLbl val="0"/>
      </c:catAx>
      <c:valAx>
        <c:axId val="39773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73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449</c:v>
                </c:pt>
                <c:pt idx="5">
                  <c:v>452</c:v>
                </c:pt>
                <c:pt idx="8">
                  <c:v>469</c:v>
                </c:pt>
                <c:pt idx="11">
                  <c:v>453</c:v>
                </c:pt>
                <c:pt idx="14">
                  <c:v>444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2</c:v>
                </c:pt>
                <c:pt idx="6">
                  <c:v>2</c:v>
                </c:pt>
                <c:pt idx="9">
                  <c:v>2</c:v>
                </c:pt>
                <c:pt idx="12">
                  <c:v>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11</c:v>
                </c:pt>
                <c:pt idx="6">
                  <c:v>12</c:v>
                </c:pt>
                <c:pt idx="9">
                  <c:v>23</c:v>
                </c:pt>
                <c:pt idx="12">
                  <c:v>26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529</c:v>
                </c:pt>
                <c:pt idx="3">
                  <c:v>489</c:v>
                </c:pt>
                <c:pt idx="6">
                  <c:v>502</c:v>
                </c:pt>
                <c:pt idx="9">
                  <c:v>480</c:v>
                </c:pt>
                <c:pt idx="12">
                  <c:v>473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7763968"/>
        <c:axId val="42777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94</c:v>
                </c:pt>
                <c:pt idx="2">
                  <c:v>#N/A</c:v>
                </c:pt>
                <c:pt idx="3">
                  <c:v>#N/A</c:v>
                </c:pt>
                <c:pt idx="4">
                  <c:v>50</c:v>
                </c:pt>
                <c:pt idx="5">
                  <c:v>#N/A</c:v>
                </c:pt>
                <c:pt idx="6">
                  <c:v>#N/A</c:v>
                </c:pt>
                <c:pt idx="7">
                  <c:v>47</c:v>
                </c:pt>
                <c:pt idx="8">
                  <c:v>#N/A</c:v>
                </c:pt>
                <c:pt idx="9">
                  <c:v>#N/A</c:v>
                </c:pt>
                <c:pt idx="10">
                  <c:v>52</c:v>
                </c:pt>
                <c:pt idx="11">
                  <c:v>#N/A</c:v>
                </c:pt>
                <c:pt idx="12">
                  <c:v>#N/A</c:v>
                </c:pt>
                <c:pt idx="13">
                  <c:v>57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7763968"/>
        <c:axId val="427770240"/>
      </c:lineChart>
      <c:catAx>
        <c:axId val="42776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770240"/>
        <c:crosses val="autoZero"/>
        <c:auto val="1"/>
        <c:lblAlgn val="ctr"/>
        <c:lblOffset val="100"/>
        <c:tickLblSkip val="1"/>
        <c:tickMarkSkip val="1"/>
        <c:noMultiLvlLbl val="0"/>
      </c:catAx>
      <c:valAx>
        <c:axId val="42777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76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4220</c:v>
                </c:pt>
                <c:pt idx="5">
                  <c:v>4269</c:v>
                </c:pt>
                <c:pt idx="8">
                  <c:v>4191</c:v>
                </c:pt>
                <c:pt idx="11">
                  <c:v>4364</c:v>
                </c:pt>
                <c:pt idx="14">
                  <c:v>4275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433</c:v>
                </c:pt>
                <c:pt idx="5">
                  <c:v>419</c:v>
                </c:pt>
                <c:pt idx="8">
                  <c:v>377</c:v>
                </c:pt>
                <c:pt idx="11">
                  <c:v>348</c:v>
                </c:pt>
                <c:pt idx="14">
                  <c:v>280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3617</c:v>
                </c:pt>
                <c:pt idx="5">
                  <c:v>3911</c:v>
                </c:pt>
                <c:pt idx="8">
                  <c:v>4152</c:v>
                </c:pt>
                <c:pt idx="11">
                  <c:v>4146</c:v>
                </c:pt>
                <c:pt idx="14">
                  <c:v>5011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549</c:v>
                </c:pt>
                <c:pt idx="3">
                  <c:v>476</c:v>
                </c:pt>
                <c:pt idx="6">
                  <c:v>315</c:v>
                </c:pt>
                <c:pt idx="9">
                  <c:v>135</c:v>
                </c:pt>
                <c:pt idx="12">
                  <c:v>132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157</c:v>
                </c:pt>
                <c:pt idx="3">
                  <c:v>178</c:v>
                </c:pt>
                <c:pt idx="6">
                  <c:v>192</c:v>
                </c:pt>
                <c:pt idx="9">
                  <c:v>169</c:v>
                </c:pt>
                <c:pt idx="12">
                  <c:v>141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c:v>
                </c:pt>
                <c:pt idx="3">
                  <c:v>32</c:v>
                </c:pt>
                <c:pt idx="6">
                  <c:v>32</c:v>
                </c:pt>
                <c:pt idx="9">
                  <c:v>30</c:v>
                </c:pt>
                <c:pt idx="12">
                  <c:v>27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5267</c:v>
                </c:pt>
                <c:pt idx="3">
                  <c:v>5305</c:v>
                </c:pt>
                <c:pt idx="6">
                  <c:v>5228</c:v>
                </c:pt>
                <c:pt idx="9">
                  <c:v>5707</c:v>
                </c:pt>
                <c:pt idx="12">
                  <c:v>5818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0580352"/>
        <c:axId val="42058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0580352"/>
        <c:axId val="420582528"/>
      </c:lineChart>
      <c:catAx>
        <c:axId val="42058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0582528"/>
        <c:crosses val="autoZero"/>
        <c:auto val="1"/>
        <c:lblAlgn val="ctr"/>
        <c:lblOffset val="100"/>
        <c:tickLblSkip val="1"/>
        <c:tickMarkSkip val="1"/>
        <c:noMultiLvlLbl val="0"/>
      </c:catAx>
      <c:valAx>
        <c:axId val="42058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58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{43F1DB3B-47E4-4E3E-AD5B-CA84688DDF20}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1B6-4BDC-91A1-CB109BEC35C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{34DE8365-45F8-4629-BB76-12AAC42894F8}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1B6-4BDC-91A1-CB109BEC35C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{7C1184A6-2D93-4228-9073-7CFE2DA85AAD}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1B6-4BDC-91A1-CB109BEC35C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{EB526BEC-65A4-4B89-B194-2D66806E2556}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1B6-4BDC-91A1-CB109BEC35C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{3E3E4045-CF50-4719-84AE-8CE7540014DB}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1B6-4BDC-91A1-CB109BEC3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60.1</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1B6-4BDC-91A1-CB109BEC35C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{374E2B8D-6207-499E-A0FE-9B465AA0BEA0}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1B6-4BDC-91A1-CB109BEC35C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{49E31E04-2C30-4223-AF32-4ED48C5E8527}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1B6-4BDC-91A1-CB109BEC35C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{84B684D3-EF0B-45C7-A14F-55D39B987014}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1B6-4BDC-91A1-CB109BEC35C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{1D3BF881-4D8C-49CD-9760-4DE77DAB2CD7}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1B6-4BDC-91A1-CB109BEC35C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{99F5EEEF-9488-4A78-8DEA-3CEBA95EB494}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1B6-4BDC-91A1-CB109BEC3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numCache>
            </c:numRef>
          </c:xVal>
          <c:yVal>
            <c:numRef>
              <c:f>公会計指標分析・財政指標組合せ分析表!$K$55:$O$55</c:f>
              <c:numCache>
                <c:formatCode>#,##0.0;"▲ "#,##0.0</c:formatCode>
                <c:ptCount val="5"/>
                <c:pt idx="3">
                  <c:v>44.9</c:v>
                </c:pt>
              </c:numCache>
            </c:numRef>
          </c:yVal>
          <c:smooth val="0"/>
          <c:extLst>
            <c:ext xmlns:c16="http://schemas.microsoft.com/office/drawing/2014/chart" uri="{C3380CC4-5D6E-409C-BE32-E72D297353CC}">
              <c16:uniqueId val="{0000000B-D1B6-4BDC-91A1-CB109BEC35C5}"/>
            </c:ext>
          </c:extLst>
        </c:ser>
        <c:dLbls>
          <c:showLegendKey val="0"/>
          <c:showVal val="0"/>
          <c:showCatName val="0"/>
          <c:showSerName val="0"/>
          <c:showPercent val="0"/>
          <c:showBubbleSize val="0"/>
        </c:dLbls>
        <c:axId val="72600192"/>
        <c:axId val="72631040"/>
      </c:scatterChart>
      <c:valAx>
        <c:axId val="72600192"/>
        <c:scaling>
          <c:orientation val="minMax"/>
          <c:max val="74.3"/>
          <c:min val="49.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31040"/>
        <c:crosses val="autoZero"/>
        <c:crossBetween val="midCat"/>
      </c:valAx>
      <c:valAx>
        <c:axId val="72631040"/>
        <c:scaling>
          <c:orientation val="minMax"/>
          <c:max val="53.9"/>
          <c:min val="3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00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{6EB6871A-60BF-44FF-B5E5-EE2126DB04F4}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A48-460D-A33B-AB5E3919A9A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{AD089F4C-1FC8-4B2E-84FC-2E47D715B512}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A48-460D-A33B-AB5E3919A9A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{12497F9E-989D-46EE-937A-A3C93B74212C}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A48-460D-A33B-AB5E3919A9A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{8DBFE437-35ED-45D7-9A49-EE4D29D98A5B}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A48-460D-A33B-AB5E3919A9A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{BF35F045-4D9A-4CF5-8CAA-DABDCE628B8E}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A48-460D-A33B-AB5E3919A9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4.2</c:v>
                </c:pt>
                <c:pt idx="1">
                  <c:v>2.8</c:v>
                </c:pt>
                <c:pt idx="2">
                  <c:v>1.6</c:v>
                </c:pt>
                <c:pt idx="3">
                  <c:v>1.2</c:v>
                </c:pt>
                <c:pt idx="4">
                  <c:v>1.3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EA48-460D-A33B-AB5E3919A9A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{6FF24ED1-C813-4B50-A575-65C062BBE723}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A48-460D-A33B-AB5E3919A9A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{158F9FB2-4B60-4FD6-A88E-0E0E9FCF0AEE}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A48-460D-A33B-AB5E3919A9A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{53683068-5F3B-4C78-AA04-EE1DA7343DFA}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A48-460D-A33B-AB5E3919A9A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{3CF8ECFE-2240-4540-9C30-577F606180B0}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A48-460D-A33B-AB5E3919A9A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{AE5B8BEA-F33B-4B3E-811E-3F7F84D804A6}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A48-460D-A33B-AB5E3919A9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8.1999999999999993</c:v>
                </c:pt>
              </c:numCache>
            </c:numRef>
          </c:xVal>
          <c:yVal>
            <c:numRef>
              <c:f>公会計指標分析・財政指標組合せ分析表!$K$77:$O$77</c:f>
              <c:numCache>
                <c:formatCode>#,##0.0;"▲ "#,##0.0</c:formatCode>
                <c:ptCount val="5"/>
                <c:pt idx="0">
                  <c:v>61.3</c:v>
                </c:pt>
                <c:pt idx="1">
                  <c:v>54.6</c:v>
                </c:pt>
                <c:pt idx="2">
                  <c:v>48.7</c:v>
                </c:pt>
                <c:pt idx="3">
                  <c:v>44.9</c:v>
                </c:pt>
                <c:pt idx="4">
                  <c:v>32.9</c:v>
                </c:pt>
              </c:numCache>
            </c:numRef>
          </c:yVal>
          <c:smooth val="0"/>
          <c:extLst>
            <c:ext xmlns:c16="http://schemas.microsoft.com/office/drawing/2014/chart" uri="{C3380CC4-5D6E-409C-BE32-E72D297353CC}">
              <c16:uniqueId val="{0000000B-EA48-460D-A33B-AB5E3919A9A7}"/>
            </c:ext>
          </c:extLst>
        </c:ser>
        <c:dLbls>
          <c:showLegendKey val="0"/>
          <c:showVal val="0"/>
          <c:showCatName val="0"/>
          <c:showSerName val="0"/>
          <c:showPercent val="0"/>
          <c:showBubbleSize val="0"/>
        </c:dLbls>
        <c:axId val="72427776"/>
        <c:axId val="72683904"/>
      </c:scatterChart>
      <c:valAx>
        <c:axId val="72427776"/>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83904"/>
        <c:crosses val="autoZero"/>
        <c:crossBetween val="midCat"/>
      </c:valAx>
      <c:valAx>
        <c:axId val="72683904"/>
        <c:scaling>
          <c:orientation val="minMax"/>
          <c:max val="6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27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地方債残高が低い水準で推移していることに加え、新規地方債発行限度額を５億円とし、公債費負担の適正化に努めてきた結果、健全な状況にあるといえる。</a:t>
          </a:r>
          <a:endParaRPr lang="ja-JP" altLang="ja-JP" sz="1200">
            <a:effectLst/>
          </a:endParaRPr>
        </a:p>
        <a:p>
          <a:r>
            <a:rPr kumimoji="1" lang="ja-JP" altLang="ja-JP" sz="1200">
              <a:solidFill>
                <a:schemeClr val="dk1"/>
              </a:solidFill>
              <a:effectLst/>
              <a:latin typeface="+mn-lt"/>
              <a:ea typeface="+mn-ea"/>
              <a:cs typeface="+mn-cs"/>
            </a:rPr>
            <a:t>今後も緊急度、住民ニーズを的確に把握した投資的事業の実施及び交付税措置の有利な地方債の選択に努め、現在の水準を維持できるよう努めていく。</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地方債の現在高はここ数年の中で、最も高い額となっている。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要因は、</a:t>
          </a:r>
          <a:r>
            <a:rPr kumimoji="1" lang="ja-JP" altLang="ja-JP" sz="1200">
              <a:solidFill>
                <a:schemeClr val="dk1"/>
              </a:solidFill>
              <a:effectLst/>
              <a:latin typeface="+mn-lt"/>
              <a:ea typeface="+mn-ea"/>
              <a:cs typeface="+mn-cs"/>
            </a:rPr>
            <a:t>普通建設事業等の投資的経費の増加</a:t>
          </a:r>
          <a:r>
            <a:rPr kumimoji="1" lang="ja-JP" altLang="en-US" sz="1200">
              <a:solidFill>
                <a:schemeClr val="dk1"/>
              </a:solidFill>
              <a:effectLst/>
              <a:latin typeface="+mn-lt"/>
              <a:ea typeface="+mn-ea"/>
              <a:cs typeface="+mn-cs"/>
            </a:rPr>
            <a:t>や台風</a:t>
          </a:r>
          <a:r>
            <a:rPr kumimoji="1" lang="en-US" altLang="ja-JP" sz="1200">
              <a:solidFill>
                <a:schemeClr val="dk1"/>
              </a:solidFill>
              <a:effectLst/>
              <a:latin typeface="+mn-ea"/>
              <a:ea typeface="+mn-ea"/>
              <a:cs typeface="+mn-cs"/>
            </a:rPr>
            <a:t>16</a:t>
          </a:r>
          <a:r>
            <a:rPr kumimoji="1" lang="ja-JP" altLang="en-US" sz="1200">
              <a:solidFill>
                <a:schemeClr val="dk1"/>
              </a:solidFill>
              <a:effectLst/>
              <a:latin typeface="+mn-lt"/>
              <a:ea typeface="+mn-ea"/>
              <a:cs typeface="+mn-cs"/>
            </a:rPr>
            <a:t>号による災害復旧費の増加</a:t>
          </a:r>
          <a:r>
            <a:rPr kumimoji="1" lang="ja-JP" altLang="ja-JP" sz="1200">
              <a:solidFill>
                <a:schemeClr val="dk1"/>
              </a:solidFill>
              <a:effectLst/>
              <a:latin typeface="+mn-lt"/>
              <a:ea typeface="+mn-ea"/>
              <a:cs typeface="+mn-cs"/>
            </a:rPr>
            <a:t>によるものである。</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また、充当可能財源等について、</a:t>
          </a:r>
          <a:r>
            <a:rPr kumimoji="1" lang="ja-JP" altLang="en-US" sz="1200">
              <a:solidFill>
                <a:schemeClr val="dk1"/>
              </a:solidFill>
              <a:effectLst/>
              <a:latin typeface="+mn-lt"/>
              <a:ea typeface="+mn-ea"/>
              <a:cs typeface="+mn-cs"/>
            </a:rPr>
            <a:t>充当可能</a:t>
          </a:r>
          <a:r>
            <a:rPr kumimoji="1" lang="ja-JP" altLang="ja-JP" sz="1200">
              <a:solidFill>
                <a:schemeClr val="dk1"/>
              </a:solidFill>
              <a:effectLst/>
              <a:latin typeface="+mn-lt"/>
              <a:ea typeface="+mn-ea"/>
              <a:cs typeface="+mn-cs"/>
            </a:rPr>
            <a:t>基金</a:t>
          </a:r>
          <a:r>
            <a:rPr kumimoji="1" lang="ja-JP" altLang="en-US" sz="1200">
              <a:solidFill>
                <a:schemeClr val="dk1"/>
              </a:solidFill>
              <a:effectLst/>
              <a:latin typeface="+mn-lt"/>
              <a:ea typeface="+mn-ea"/>
              <a:cs typeface="+mn-cs"/>
            </a:rPr>
            <a:t>額</a:t>
          </a:r>
          <a:r>
            <a:rPr kumimoji="1" lang="ja-JP" altLang="ja-JP" sz="1200">
              <a:solidFill>
                <a:schemeClr val="dk1"/>
              </a:solidFill>
              <a:effectLst/>
              <a:latin typeface="+mn-lt"/>
              <a:ea typeface="+mn-ea"/>
              <a:cs typeface="+mn-cs"/>
            </a:rPr>
            <a:t>は、継続的な積</a:t>
          </a:r>
          <a:r>
            <a:rPr kumimoji="1" lang="ja-JP" altLang="en-US" sz="1200">
              <a:solidFill>
                <a:schemeClr val="dk1"/>
              </a:solidFill>
              <a:effectLst/>
              <a:latin typeface="+mn-lt"/>
              <a:ea typeface="+mn-ea"/>
              <a:cs typeface="+mn-cs"/>
            </a:rPr>
            <a:t>み</a:t>
          </a:r>
          <a:r>
            <a:rPr kumimoji="1" lang="ja-JP" altLang="ja-JP" sz="1200">
              <a:solidFill>
                <a:schemeClr val="dk1"/>
              </a:solidFill>
              <a:effectLst/>
              <a:latin typeface="+mn-lt"/>
              <a:ea typeface="+mn-ea"/>
              <a:cs typeface="+mn-cs"/>
            </a:rPr>
            <a:t>立</a:t>
          </a:r>
          <a:r>
            <a:rPr kumimoji="1" lang="ja-JP" altLang="en-US" sz="1200">
              <a:solidFill>
                <a:schemeClr val="dk1"/>
              </a:solidFill>
              <a:effectLst/>
              <a:latin typeface="+mn-lt"/>
              <a:ea typeface="+mn-ea"/>
              <a:cs typeface="+mn-cs"/>
            </a:rPr>
            <a:t>て</a:t>
          </a:r>
          <a:r>
            <a:rPr kumimoji="1" lang="ja-JP" altLang="ja-JP" sz="1200">
              <a:solidFill>
                <a:schemeClr val="dk1"/>
              </a:solidFill>
              <a:effectLst/>
              <a:latin typeface="+mn-lt"/>
              <a:ea typeface="+mn-ea"/>
              <a:cs typeface="+mn-cs"/>
            </a:rPr>
            <a:t>により近年増加傾向にある。</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今後も適切な投資的事業の選択と公債費負担の適正化を継続し、現在の水準を維持していく。</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5971520" y="919734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436880" y="890905"/>
          <a:ext cx="9086850"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00000000-0008-0000-0F00-000012000000}"/>
            </a:ext>
          </a:extLst>
        </xdr:cNvPr>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00000000-0008-0000-0F00-000016000000}"/>
            </a:ext>
          </a:extLst>
        </xdr:cNvPr>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00000000-0008-0000-0F00-000018000000}"/>
            </a:ext>
          </a:extLst>
        </xdr:cNvPr>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00000000-0008-0000-0F00-000019000000}"/>
            </a:ext>
          </a:extLst>
        </xdr:cNvPr>
        <xdr:cNvSpPr/>
      </xdr:nvSpPr>
      <xdr:spPr>
        <a:xfrm>
          <a:off x="6257925" y="170878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00000000-0008-0000-0F00-00001A000000}"/>
            </a:ext>
          </a:extLst>
        </xdr:cNvPr>
        <xdr:cNvSpPr/>
      </xdr:nvSpPr>
      <xdr:spPr>
        <a:xfrm>
          <a:off x="10019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00000000-0008-0000-0F00-00001B000000}"/>
            </a:ext>
          </a:extLst>
        </xdr:cNvPr>
        <xdr:cNvSpPr/>
      </xdr:nvSpPr>
      <xdr:spPr>
        <a:xfrm>
          <a:off x="10279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00000000-0008-0000-0F00-00001C000000}"/>
            </a:ext>
          </a:extLst>
        </xdr:cNvPr>
        <xdr:cNvSpPr/>
      </xdr:nvSpPr>
      <xdr:spPr>
        <a:xfrm>
          <a:off x="10279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00000000-0008-0000-0F00-00001D000000}"/>
            </a:ext>
          </a:extLst>
        </xdr:cNvPr>
        <xdr:cNvSpPr/>
      </xdr:nvSpPr>
      <xdr:spPr>
        <a:xfrm>
          <a:off x="10279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00000000-0008-0000-0F00-00001E000000}"/>
            </a:ext>
          </a:extLst>
        </xdr:cNvPr>
        <xdr:cNvCxnSpPr/>
      </xdr:nvCxnSpPr>
      <xdr:spPr>
        <a:xfrm flipH="1">
          <a:off x="10101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00000000-0008-0000-0F00-00001F000000}"/>
            </a:ext>
          </a:extLst>
        </xdr:cNvPr>
        <xdr:cNvSpPr/>
      </xdr:nvSpPr>
      <xdr:spPr>
        <a:xfrm>
          <a:off x="10155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00000000-0008-0000-0F00-000020000000}"/>
            </a:ext>
          </a:extLst>
        </xdr:cNvPr>
        <xdr:cNvSpPr/>
      </xdr:nvSpPr>
      <xdr:spPr>
        <a:xfrm>
          <a:off x="10155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00000000-0008-0000-0F00-000021000000}"/>
            </a:ext>
          </a:extLst>
        </xdr:cNvPr>
        <xdr:cNvCxnSpPr/>
      </xdr:nvCxnSpPr>
      <xdr:spPr>
        <a:xfrm>
          <a:off x="10200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00000000-0008-0000-0F00-000022000000}"/>
            </a:ext>
          </a:extLst>
        </xdr:cNvPr>
        <xdr:cNvCxnSpPr/>
      </xdr:nvCxnSpPr>
      <xdr:spPr>
        <a:xfrm>
          <a:off x="10120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00000000-0008-0000-0F00-000023000000}"/>
            </a:ext>
          </a:extLst>
        </xdr:cNvPr>
        <xdr:cNvCxnSpPr/>
      </xdr:nvCxnSpPr>
      <xdr:spPr>
        <a:xfrm flipV="1">
          <a:off x="10200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00000000-0008-0000-0F00-000024000000}"/>
            </a:ext>
          </a:extLst>
        </xdr:cNvPr>
        <xdr:cNvCxnSpPr/>
      </xdr:nvCxnSpPr>
      <xdr:spPr>
        <a:xfrm>
          <a:off x="10120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00000000-0008-0000-0F00-000025000000}"/>
            </a:ext>
          </a:extLst>
        </xdr:cNvPr>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00000000-0008-0000-0F00-000026000000}"/>
            </a:ext>
          </a:extLst>
        </xdr:cNvPr>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00000000-0008-0000-0F00-000027000000}"/>
            </a:ext>
          </a:extLst>
        </xdr:cNvPr>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419100" y="27908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527939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00000000-0008-0000-0F00-000035000000}"/>
            </a:ext>
          </a:extLst>
        </xdr:cNvPr>
        <xdr:cNvSpPr txBox="1"/>
      </xdr:nvSpPr>
      <xdr:spPr>
        <a:xfrm>
          <a:off x="5355590" y="514223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類似団体平均と比べ</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％低いが、</a:t>
          </a:r>
          <a:r>
            <a:rPr kumimoji="1" lang="en-US" altLang="ja-JP" sz="1100">
              <a:solidFill>
                <a:schemeClr val="dk1"/>
              </a:solidFill>
              <a:effectLst/>
              <a:latin typeface="+mn-lt"/>
              <a:ea typeface="+mn-ea"/>
              <a:cs typeface="+mn-cs"/>
            </a:rPr>
            <a:t>60.1</a:t>
          </a:r>
          <a:r>
            <a:rPr kumimoji="1" lang="ja-JP" altLang="ja-JP" sz="1100">
              <a:solidFill>
                <a:schemeClr val="dk1"/>
              </a:solidFill>
              <a:effectLst/>
              <a:latin typeface="+mn-lt"/>
              <a:ea typeface="+mn-ea"/>
              <a:cs typeface="+mn-cs"/>
            </a:rPr>
            <a:t>％とある程度の年数が経過していることがうかがえることから、今後建替や統合・廃止等が必要な施設を検討していく。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1218565" y="6666412"/>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795672" y="65764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1218565" y="6365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795672" y="627561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1218565" y="6064794"/>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795672" y="597480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1218565" y="5763986"/>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795672" y="56701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1218565" y="5463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795672" y="536937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1218565" y="5158558"/>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795672" y="506856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a:extLst>
            <a:ext uri="{FF2B5EF4-FFF2-40B4-BE49-F238E27FC236}">
              <a16:creationId xmlns:a16="http://schemas.microsoft.com/office/drawing/2014/main" id="{00000000-0008-0000-0F00-000047000000}"/>
            </a:ext>
          </a:extLst>
        </xdr:cNvPr>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400550" y="5358312"/>
          <a:ext cx="1270" cy="1277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F00-000049000000}"/>
            </a:ext>
          </a:extLst>
        </xdr:cNvPr>
        <xdr:cNvSpPr txBox="1"/>
      </xdr:nvSpPr>
      <xdr:spPr>
        <a:xfrm>
          <a:off x="4453255" y="6640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313555" y="6636294"/>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F00-00004B000000}"/>
            </a:ext>
          </a:extLst>
        </xdr:cNvPr>
        <xdr:cNvSpPr txBox="1"/>
      </xdr:nvSpPr>
      <xdr:spPr>
        <a:xfrm>
          <a:off x="4453255" y="513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313555" y="5358312"/>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F00-00004D000000}"/>
            </a:ext>
          </a:extLst>
        </xdr:cNvPr>
        <xdr:cNvSpPr txBox="1"/>
      </xdr:nvSpPr>
      <xdr:spPr>
        <a:xfrm>
          <a:off x="4453255" y="57933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8" name="フローチャート : 判断 77">
          <a:extLst>
            <a:ext uri="{FF2B5EF4-FFF2-40B4-BE49-F238E27FC236}">
              <a16:creationId xmlns:a16="http://schemas.microsoft.com/office/drawing/2014/main" id="{00000000-0008-0000-0F00-00004E000000}"/>
            </a:ext>
          </a:extLst>
        </xdr:cNvPr>
        <xdr:cNvSpPr/>
      </xdr:nvSpPr>
      <xdr:spPr>
        <a:xfrm>
          <a:off x="4351655" y="58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15784</xdr:rowOff>
    </xdr:from>
    <xdr:to>
      <xdr:col>3</xdr:col>
      <xdr:colOff>511175</xdr:colOff>
      <xdr:row>29</xdr:row>
      <xdr:rowOff>117384</xdr:rowOff>
    </xdr:to>
    <xdr:sp macro="" textlink="">
      <xdr:nvSpPr>
        <xdr:cNvPr id="79" name="フローチャート : 判断 78">
          <a:extLst>
            <a:ext uri="{FF2B5EF4-FFF2-40B4-BE49-F238E27FC236}">
              <a16:creationId xmlns:a16="http://schemas.microsoft.com/office/drawing/2014/main" id="{00000000-0008-0000-0F00-00004F000000}"/>
            </a:ext>
          </a:extLst>
        </xdr:cNvPr>
        <xdr:cNvSpPr/>
      </xdr:nvSpPr>
      <xdr:spPr>
        <a:xfrm>
          <a:off x="3640455" y="565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a:extLst>
            <a:ext uri="{FF2B5EF4-FFF2-40B4-BE49-F238E27FC236}">
              <a16:creationId xmlns:a16="http://schemas.microsoft.com/office/drawing/2014/main" id="{00000000-0008-0000-0F00-000050000000}"/>
            </a:ext>
          </a:extLst>
        </xdr:cNvPr>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a:extLst>
            <a:ext uri="{FF2B5EF4-FFF2-40B4-BE49-F238E27FC236}">
              <a16:creationId xmlns:a16="http://schemas.microsoft.com/office/drawing/2014/main" id="{00000000-0008-0000-0F00-000051000000}"/>
            </a:ext>
          </a:extLst>
        </xdr:cNvPr>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71301</xdr:rowOff>
    </xdr:from>
    <xdr:to>
      <xdr:col>3</xdr:col>
      <xdr:colOff>511175</xdr:colOff>
      <xdr:row>30</xdr:row>
      <xdr:rowOff>1451</xdr:rowOff>
    </xdr:to>
    <xdr:sp macro="" textlink="">
      <xdr:nvSpPr>
        <xdr:cNvPr id="85" name="円/楕円 84">
          <a:extLst>
            <a:ext uri="{FF2B5EF4-FFF2-40B4-BE49-F238E27FC236}">
              <a16:creationId xmlns:a16="http://schemas.microsoft.com/office/drawing/2014/main" id="{00000000-0008-0000-0F00-000055000000}"/>
            </a:ext>
          </a:extLst>
        </xdr:cNvPr>
        <xdr:cNvSpPr/>
      </xdr:nvSpPr>
      <xdr:spPr>
        <a:xfrm>
          <a:off x="3640455" y="5710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133911</xdr:rowOff>
    </xdr:from>
    <xdr:ext cx="405111" cy="259045"/>
    <xdr:sp macro="" textlink="">
      <xdr:nvSpPr>
        <xdr:cNvPr id="86" name="n_1aveValue有形固定資産減価償却率">
          <a:extLst>
            <a:ext uri="{FF2B5EF4-FFF2-40B4-BE49-F238E27FC236}">
              <a16:creationId xmlns:a16="http://schemas.microsoft.com/office/drawing/2014/main" id="{00000000-0008-0000-0F00-000056000000}"/>
            </a:ext>
          </a:extLst>
        </xdr:cNvPr>
        <xdr:cNvSpPr txBox="1"/>
      </xdr:nvSpPr>
      <xdr:spPr>
        <a:xfrm>
          <a:off x="3475998" y="543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164028</xdr:rowOff>
    </xdr:from>
    <xdr:ext cx="405111" cy="259045"/>
    <xdr:sp macro="" textlink="">
      <xdr:nvSpPr>
        <xdr:cNvPr id="87" name="n_1mainValue有形固定資産減価償却率">
          <a:extLst>
            <a:ext uri="{FF2B5EF4-FFF2-40B4-BE49-F238E27FC236}">
              <a16:creationId xmlns:a16="http://schemas.microsoft.com/office/drawing/2014/main" id="{00000000-0008-0000-0F00-000057000000}"/>
            </a:ext>
          </a:extLst>
        </xdr:cNvPr>
        <xdr:cNvSpPr txBox="1"/>
      </xdr:nvSpPr>
      <xdr:spPr>
        <a:xfrm>
          <a:off x="3475998" y="580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14306550" y="485775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a:extLst>
            <a:ext uri="{FF2B5EF4-FFF2-40B4-BE49-F238E27FC236}">
              <a16:creationId xmlns:a16="http://schemas.microsoft.com/office/drawing/2014/main" id="{00000000-0008-0000-0F00-00005E000000}"/>
            </a:ext>
          </a:extLst>
        </xdr:cNvPr>
        <xdr:cNvSpPr txBox="1"/>
      </xdr:nvSpPr>
      <xdr:spPr>
        <a:xfrm>
          <a:off x="14382750" y="514223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1000-000017000000}"/>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1000-000018000000}"/>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42306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691515" y="70065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35894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691515" y="655701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94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691515" y="61112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94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691515" y="56654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94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1000-000036000000}"/>
            </a:ext>
          </a:extLst>
        </xdr:cNvPr>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a:extLst>
            <a:ext uri="{FF2B5EF4-FFF2-40B4-BE49-F238E27FC236}">
              <a16:creationId xmlns:a16="http://schemas.microsoft.com/office/drawing/2014/main" id="{00000000-0008-0000-1000-000037000000}"/>
            </a:ext>
          </a:extLst>
        </xdr:cNvPr>
        <xdr:cNvCxnSpPr/>
      </xdr:nvCxnSpPr>
      <xdr:spPr>
        <a:xfrm flipV="1">
          <a:off x="4221480" y="5642610"/>
          <a:ext cx="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1000-000038000000}"/>
            </a:ext>
          </a:extLst>
        </xdr:cNvPr>
        <xdr:cNvSpPr txBox="1"/>
      </xdr:nvSpPr>
      <xdr:spPr>
        <a:xfrm>
          <a:off x="4311015" y="687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a:extLst>
            <a:ext uri="{FF2B5EF4-FFF2-40B4-BE49-F238E27FC236}">
              <a16:creationId xmlns:a16="http://schemas.microsoft.com/office/drawing/2014/main" id="{00000000-0008-0000-1000-000039000000}"/>
            </a:ext>
          </a:extLst>
        </xdr:cNvPr>
        <xdr:cNvCxnSpPr/>
      </xdr:nvCxnSpPr>
      <xdr:spPr>
        <a:xfrm>
          <a:off x="4133215" y="687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1000-00003A000000}"/>
            </a:ext>
          </a:extLst>
        </xdr:cNvPr>
        <xdr:cNvSpPr txBox="1"/>
      </xdr:nvSpPr>
      <xdr:spPr>
        <a:xfrm>
          <a:off x="4311015"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a:extLst>
            <a:ext uri="{FF2B5EF4-FFF2-40B4-BE49-F238E27FC236}">
              <a16:creationId xmlns:a16="http://schemas.microsoft.com/office/drawing/2014/main" id="{00000000-0008-0000-1000-00003B000000}"/>
            </a:ext>
          </a:extLst>
        </xdr:cNvPr>
        <xdr:cNvCxnSpPr/>
      </xdr:nvCxnSpPr>
      <xdr:spPr>
        <a:xfrm>
          <a:off x="4133215"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1000-00003C000000}"/>
            </a:ext>
          </a:extLst>
        </xdr:cNvPr>
        <xdr:cNvSpPr txBox="1"/>
      </xdr:nvSpPr>
      <xdr:spPr>
        <a:xfrm>
          <a:off x="4311015" y="6006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a:extLst>
            <a:ext uri="{FF2B5EF4-FFF2-40B4-BE49-F238E27FC236}">
              <a16:creationId xmlns:a16="http://schemas.microsoft.com/office/drawing/2014/main" id="{00000000-0008-0000-1000-00003D000000}"/>
            </a:ext>
          </a:extLst>
        </xdr:cNvPr>
        <xdr:cNvSpPr/>
      </xdr:nvSpPr>
      <xdr:spPr>
        <a:xfrm>
          <a:off x="4171315" y="6027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109982</xdr:rowOff>
    </xdr:from>
    <xdr:to>
      <xdr:col>5</xdr:col>
      <xdr:colOff>409575</xdr:colOff>
      <xdr:row>36</xdr:row>
      <xdr:rowOff>40132</xdr:rowOff>
    </xdr:to>
    <xdr:sp macro="" textlink="">
      <xdr:nvSpPr>
        <xdr:cNvPr id="62" name="フローチャート : 判断 61">
          <a:extLst>
            <a:ext uri="{FF2B5EF4-FFF2-40B4-BE49-F238E27FC236}">
              <a16:creationId xmlns:a16="http://schemas.microsoft.com/office/drawing/2014/main" id="{00000000-0008-0000-1000-00003E000000}"/>
            </a:ext>
          </a:extLst>
        </xdr:cNvPr>
        <xdr:cNvSpPr/>
      </xdr:nvSpPr>
      <xdr:spPr>
        <a:xfrm>
          <a:off x="3401695" y="5977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1000-00003F000000}"/>
            </a:ext>
          </a:extLst>
        </xdr:cNvPr>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1000-000040000000}"/>
            </a:ext>
          </a:extLst>
        </xdr:cNvPr>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1000-000041000000}"/>
            </a:ext>
          </a:extLst>
        </xdr:cNvPr>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1000-000042000000}"/>
            </a:ext>
          </a:extLst>
        </xdr:cNvPr>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114554</xdr:rowOff>
    </xdr:from>
    <xdr:to>
      <xdr:col>5</xdr:col>
      <xdr:colOff>409575</xdr:colOff>
      <xdr:row>36</xdr:row>
      <xdr:rowOff>44704</xdr:rowOff>
    </xdr:to>
    <xdr:sp macro="" textlink="">
      <xdr:nvSpPr>
        <xdr:cNvPr id="68" name="円/楕円 67">
          <a:extLst>
            <a:ext uri="{FF2B5EF4-FFF2-40B4-BE49-F238E27FC236}">
              <a16:creationId xmlns:a16="http://schemas.microsoft.com/office/drawing/2014/main" id="{00000000-0008-0000-1000-000044000000}"/>
            </a:ext>
          </a:extLst>
        </xdr:cNvPr>
        <xdr:cNvSpPr/>
      </xdr:nvSpPr>
      <xdr:spPr>
        <a:xfrm>
          <a:off x="3401695" y="5981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56659</xdr:rowOff>
    </xdr:from>
    <xdr:ext cx="405111" cy="259045"/>
    <xdr:sp macro="" textlink="">
      <xdr:nvSpPr>
        <xdr:cNvPr id="69" name="n_1aveValue【道路】&#10;有形固定資産減価償却率">
          <a:extLst>
            <a:ext uri="{FF2B5EF4-FFF2-40B4-BE49-F238E27FC236}">
              <a16:creationId xmlns:a16="http://schemas.microsoft.com/office/drawing/2014/main" id="{00000000-0008-0000-1000-000045000000}"/>
            </a:ext>
          </a:extLst>
        </xdr:cNvPr>
        <xdr:cNvSpPr txBox="1"/>
      </xdr:nvSpPr>
      <xdr:spPr>
        <a:xfrm>
          <a:off x="3237238" y="575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35831</xdr:rowOff>
    </xdr:from>
    <xdr:ext cx="405111" cy="259045"/>
    <xdr:sp macro="" textlink="">
      <xdr:nvSpPr>
        <xdr:cNvPr id="70" name="n_1mainValue【道路】&#10;有形固定資産減価償却率">
          <a:extLst>
            <a:ext uri="{FF2B5EF4-FFF2-40B4-BE49-F238E27FC236}">
              <a16:creationId xmlns:a16="http://schemas.microsoft.com/office/drawing/2014/main" id="{00000000-0008-0000-1000-000046000000}"/>
            </a:ext>
          </a:extLst>
        </xdr:cNvPr>
        <xdr:cNvSpPr txBox="1"/>
      </xdr:nvSpPr>
      <xdr:spPr>
        <a:xfrm>
          <a:off x="3237238" y="607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1000-000047000000}"/>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1000-000048000000}"/>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1000-000049000000}"/>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1000-00004A000000}"/>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1000-00004B000000}"/>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1000-00004C000000}"/>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1000-00004D000000}"/>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1000-00004E000000}"/>
            </a:ext>
          </a:extLst>
        </xdr:cNvPr>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00000000-0008-0000-1000-00004F000000}"/>
            </a:ext>
          </a:extLst>
        </xdr:cNvPr>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1000-000050000000}"/>
            </a:ext>
          </a:extLst>
        </xdr:cNvPr>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a:extLst>
            <a:ext uri="{FF2B5EF4-FFF2-40B4-BE49-F238E27FC236}">
              <a16:creationId xmlns:a16="http://schemas.microsoft.com/office/drawing/2014/main" id="{00000000-0008-0000-1000-000052000000}"/>
            </a:ext>
          </a:extLst>
        </xdr:cNvPr>
        <xdr:cNvSpPr txBox="1"/>
      </xdr:nvSpPr>
      <xdr:spPr>
        <a:xfrm>
          <a:off x="5563416"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a:extLst>
            <a:ext uri="{FF2B5EF4-FFF2-40B4-BE49-F238E27FC236}">
              <a16:creationId xmlns:a16="http://schemas.microsoft.com/office/drawing/2014/main" id="{00000000-0008-0000-1000-000054000000}"/>
            </a:ext>
          </a:extLst>
        </xdr:cNvPr>
        <xdr:cNvSpPr txBox="1"/>
      </xdr:nvSpPr>
      <xdr:spPr>
        <a:xfrm>
          <a:off x="5458036"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a:extLst>
            <a:ext uri="{FF2B5EF4-FFF2-40B4-BE49-F238E27FC236}">
              <a16:creationId xmlns:a16="http://schemas.microsoft.com/office/drawing/2014/main" id="{00000000-0008-0000-1000-000055000000}"/>
            </a:ext>
          </a:extLst>
        </xdr:cNvPr>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a:extLst>
            <a:ext uri="{FF2B5EF4-FFF2-40B4-BE49-F238E27FC236}">
              <a16:creationId xmlns:a16="http://schemas.microsoft.com/office/drawing/2014/main" id="{00000000-0008-0000-1000-000056000000}"/>
            </a:ext>
          </a:extLst>
        </xdr:cNvPr>
        <xdr:cNvSpPr txBox="1"/>
      </xdr:nvSpPr>
      <xdr:spPr>
        <a:xfrm>
          <a:off x="5458036"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a:extLst>
            <a:ext uri="{FF2B5EF4-FFF2-40B4-BE49-F238E27FC236}">
              <a16:creationId xmlns:a16="http://schemas.microsoft.com/office/drawing/2014/main" id="{00000000-0008-0000-1000-000057000000}"/>
            </a:ext>
          </a:extLst>
        </xdr:cNvPr>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a:extLst>
            <a:ext uri="{FF2B5EF4-FFF2-40B4-BE49-F238E27FC236}">
              <a16:creationId xmlns:a16="http://schemas.microsoft.com/office/drawing/2014/main" id="{00000000-0008-0000-1000-000058000000}"/>
            </a:ext>
          </a:extLst>
        </xdr:cNvPr>
        <xdr:cNvSpPr txBox="1"/>
      </xdr:nvSpPr>
      <xdr:spPr>
        <a:xfrm>
          <a:off x="5458036"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a:extLst>
            <a:ext uri="{FF2B5EF4-FFF2-40B4-BE49-F238E27FC236}">
              <a16:creationId xmlns:a16="http://schemas.microsoft.com/office/drawing/2014/main" id="{00000000-0008-0000-1000-000059000000}"/>
            </a:ext>
          </a:extLst>
        </xdr:cNvPr>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a:extLst>
            <a:ext uri="{FF2B5EF4-FFF2-40B4-BE49-F238E27FC236}">
              <a16:creationId xmlns:a16="http://schemas.microsoft.com/office/drawing/2014/main" id="{00000000-0008-0000-1000-00005A000000}"/>
            </a:ext>
          </a:extLst>
        </xdr:cNvPr>
        <xdr:cNvSpPr txBox="1"/>
      </xdr:nvSpPr>
      <xdr:spPr>
        <a:xfrm>
          <a:off x="5367883"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a:extLst>
            <a:ext uri="{FF2B5EF4-FFF2-40B4-BE49-F238E27FC236}">
              <a16:creationId xmlns:a16="http://schemas.microsoft.com/office/drawing/2014/main" id="{00000000-0008-0000-1000-00005B000000}"/>
            </a:ext>
          </a:extLst>
        </xdr:cNvPr>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a:extLst>
            <a:ext uri="{FF2B5EF4-FFF2-40B4-BE49-F238E27FC236}">
              <a16:creationId xmlns:a16="http://schemas.microsoft.com/office/drawing/2014/main" id="{00000000-0008-0000-1000-00005C000000}"/>
            </a:ext>
          </a:extLst>
        </xdr:cNvPr>
        <xdr:cNvSpPr txBox="1"/>
      </xdr:nvSpPr>
      <xdr:spPr>
        <a:xfrm>
          <a:off x="5367883"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a:extLst>
            <a:ext uri="{FF2B5EF4-FFF2-40B4-BE49-F238E27FC236}">
              <a16:creationId xmlns:a16="http://schemas.microsoft.com/office/drawing/2014/main" id="{00000000-0008-0000-1000-00005D000000}"/>
            </a:ext>
          </a:extLst>
        </xdr:cNvPr>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a:extLst>
            <a:ext uri="{FF2B5EF4-FFF2-40B4-BE49-F238E27FC236}">
              <a16:creationId xmlns:a16="http://schemas.microsoft.com/office/drawing/2014/main" id="{00000000-0008-0000-1000-00005E000000}"/>
            </a:ext>
          </a:extLst>
        </xdr:cNvPr>
        <xdr:cNvSpPr txBox="1"/>
      </xdr:nvSpPr>
      <xdr:spPr>
        <a:xfrm>
          <a:off x="5367883"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a:extLst>
            <a:ext uri="{FF2B5EF4-FFF2-40B4-BE49-F238E27FC236}">
              <a16:creationId xmlns:a16="http://schemas.microsoft.com/office/drawing/2014/main" id="{00000000-0008-0000-1000-00005F000000}"/>
            </a:ext>
          </a:extLst>
        </xdr:cNvPr>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a:extLst>
            <a:ext uri="{FF2B5EF4-FFF2-40B4-BE49-F238E27FC236}">
              <a16:creationId xmlns:a16="http://schemas.microsoft.com/office/drawing/2014/main" id="{00000000-0008-0000-1000-000060000000}"/>
            </a:ext>
          </a:extLst>
        </xdr:cNvPr>
        <xdr:cNvCxnSpPr/>
      </xdr:nvCxnSpPr>
      <xdr:spPr>
        <a:xfrm flipV="1">
          <a:off x="9446260" y="5604635"/>
          <a:ext cx="0" cy="1523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a:extLst>
            <a:ext uri="{FF2B5EF4-FFF2-40B4-BE49-F238E27FC236}">
              <a16:creationId xmlns:a16="http://schemas.microsoft.com/office/drawing/2014/main" id="{00000000-0008-0000-1000-000061000000}"/>
            </a:ext>
          </a:extLst>
        </xdr:cNvPr>
        <xdr:cNvSpPr txBox="1"/>
      </xdr:nvSpPr>
      <xdr:spPr>
        <a:xfrm>
          <a:off x="9535795" y="71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a:extLst>
            <a:ext uri="{FF2B5EF4-FFF2-40B4-BE49-F238E27FC236}">
              <a16:creationId xmlns:a16="http://schemas.microsoft.com/office/drawing/2014/main" id="{00000000-0008-0000-1000-000062000000}"/>
            </a:ext>
          </a:extLst>
        </xdr:cNvPr>
        <xdr:cNvCxnSpPr/>
      </xdr:nvCxnSpPr>
      <xdr:spPr>
        <a:xfrm>
          <a:off x="9357995" y="712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a:extLst>
            <a:ext uri="{FF2B5EF4-FFF2-40B4-BE49-F238E27FC236}">
              <a16:creationId xmlns:a16="http://schemas.microsoft.com/office/drawing/2014/main" id="{00000000-0008-0000-1000-000063000000}"/>
            </a:ext>
          </a:extLst>
        </xdr:cNvPr>
        <xdr:cNvSpPr txBox="1"/>
      </xdr:nvSpPr>
      <xdr:spPr>
        <a:xfrm>
          <a:off x="9535795" y="53836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a:extLst>
            <a:ext uri="{FF2B5EF4-FFF2-40B4-BE49-F238E27FC236}">
              <a16:creationId xmlns:a16="http://schemas.microsoft.com/office/drawing/2014/main" id="{00000000-0008-0000-1000-000064000000}"/>
            </a:ext>
          </a:extLst>
        </xdr:cNvPr>
        <xdr:cNvCxnSpPr/>
      </xdr:nvCxnSpPr>
      <xdr:spPr>
        <a:xfrm>
          <a:off x="9357995" y="560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a:extLst>
            <a:ext uri="{FF2B5EF4-FFF2-40B4-BE49-F238E27FC236}">
              <a16:creationId xmlns:a16="http://schemas.microsoft.com/office/drawing/2014/main" id="{00000000-0008-0000-1000-000065000000}"/>
            </a:ext>
          </a:extLst>
        </xdr:cNvPr>
        <xdr:cNvSpPr txBox="1"/>
      </xdr:nvSpPr>
      <xdr:spPr>
        <a:xfrm>
          <a:off x="9535795" y="6922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a:extLst>
            <a:ext uri="{FF2B5EF4-FFF2-40B4-BE49-F238E27FC236}">
              <a16:creationId xmlns:a16="http://schemas.microsoft.com/office/drawing/2014/main" id="{00000000-0008-0000-1000-000066000000}"/>
            </a:ext>
          </a:extLst>
        </xdr:cNvPr>
        <xdr:cNvSpPr/>
      </xdr:nvSpPr>
      <xdr:spPr>
        <a:xfrm>
          <a:off x="9396095" y="6944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42</xdr:row>
      <xdr:rowOff>21530</xdr:rowOff>
    </xdr:from>
    <xdr:to>
      <xdr:col>14</xdr:col>
      <xdr:colOff>79375</xdr:colOff>
      <xdr:row>42</xdr:row>
      <xdr:rowOff>123130</xdr:rowOff>
    </xdr:to>
    <xdr:sp macro="" textlink="">
      <xdr:nvSpPr>
        <xdr:cNvPr id="103" name="フローチャート : 判断 102">
          <a:extLst>
            <a:ext uri="{FF2B5EF4-FFF2-40B4-BE49-F238E27FC236}">
              <a16:creationId xmlns:a16="http://schemas.microsoft.com/office/drawing/2014/main" id="{00000000-0008-0000-1000-000067000000}"/>
            </a:ext>
          </a:extLst>
        </xdr:cNvPr>
        <xdr:cNvSpPr/>
      </xdr:nvSpPr>
      <xdr:spPr>
        <a:xfrm>
          <a:off x="8649335" y="706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1000-000068000000}"/>
            </a:ext>
          </a:extLst>
        </xdr:cNvPr>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1000-00006A000000}"/>
            </a:ext>
          </a:extLst>
        </xdr:cNvPr>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1000-00006C000000}"/>
            </a:ext>
          </a:extLst>
        </xdr:cNvPr>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24874</xdr:rowOff>
    </xdr:from>
    <xdr:to>
      <xdr:col>14</xdr:col>
      <xdr:colOff>79375</xdr:colOff>
      <xdr:row>42</xdr:row>
      <xdr:rowOff>126474</xdr:rowOff>
    </xdr:to>
    <xdr:sp macro="" textlink="">
      <xdr:nvSpPr>
        <xdr:cNvPr id="109" name="円/楕円 108">
          <a:extLst>
            <a:ext uri="{FF2B5EF4-FFF2-40B4-BE49-F238E27FC236}">
              <a16:creationId xmlns:a16="http://schemas.microsoft.com/office/drawing/2014/main" id="{00000000-0008-0000-1000-00006D000000}"/>
            </a:ext>
          </a:extLst>
        </xdr:cNvPr>
        <xdr:cNvSpPr/>
      </xdr:nvSpPr>
      <xdr:spPr>
        <a:xfrm>
          <a:off x="8649335" y="70657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139657</xdr:rowOff>
    </xdr:from>
    <xdr:ext cx="534377" cy="259045"/>
    <xdr:sp macro="" textlink="">
      <xdr:nvSpPr>
        <xdr:cNvPr id="110" name="n_1aveValue【道路】&#10;一人当たり延長">
          <a:extLst>
            <a:ext uri="{FF2B5EF4-FFF2-40B4-BE49-F238E27FC236}">
              <a16:creationId xmlns:a16="http://schemas.microsoft.com/office/drawing/2014/main" id="{00000000-0008-0000-1000-00006E000000}"/>
            </a:ext>
          </a:extLst>
        </xdr:cNvPr>
        <xdr:cNvSpPr txBox="1"/>
      </xdr:nvSpPr>
      <xdr:spPr>
        <a:xfrm>
          <a:off x="8465965" y="684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117601</xdr:rowOff>
    </xdr:from>
    <xdr:ext cx="534377" cy="259045"/>
    <xdr:sp macro="" textlink="">
      <xdr:nvSpPr>
        <xdr:cNvPr id="111" name="n_1mainValue【道路】&#10;一人当たり延長">
          <a:extLst>
            <a:ext uri="{FF2B5EF4-FFF2-40B4-BE49-F238E27FC236}">
              <a16:creationId xmlns:a16="http://schemas.microsoft.com/office/drawing/2014/main" id="{00000000-0008-0000-1000-00006F000000}"/>
            </a:ext>
          </a:extLst>
        </xdr:cNvPr>
        <xdr:cNvSpPr txBox="1"/>
      </xdr:nvSpPr>
      <xdr:spPr>
        <a:xfrm>
          <a:off x="8465965" y="71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a:extLst>
            <a:ext uri="{FF2B5EF4-FFF2-40B4-BE49-F238E27FC236}">
              <a16:creationId xmlns:a16="http://schemas.microsoft.com/office/drawing/2014/main" id="{00000000-0008-0000-1000-000070000000}"/>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a:extLst>
            <a:ext uri="{FF2B5EF4-FFF2-40B4-BE49-F238E27FC236}">
              <a16:creationId xmlns:a16="http://schemas.microsoft.com/office/drawing/2014/main" id="{00000000-0008-0000-1000-000071000000}"/>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a:extLst>
            <a:ext uri="{FF2B5EF4-FFF2-40B4-BE49-F238E27FC236}">
              <a16:creationId xmlns:a16="http://schemas.microsoft.com/office/drawing/2014/main" id="{00000000-0008-0000-1000-000072000000}"/>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a:extLst>
            <a:ext uri="{FF2B5EF4-FFF2-40B4-BE49-F238E27FC236}">
              <a16:creationId xmlns:a16="http://schemas.microsoft.com/office/drawing/2014/main" id="{00000000-0008-0000-1000-000073000000}"/>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a:extLst>
            <a:ext uri="{FF2B5EF4-FFF2-40B4-BE49-F238E27FC236}">
              <a16:creationId xmlns:a16="http://schemas.microsoft.com/office/drawing/2014/main" id="{00000000-0008-0000-1000-000074000000}"/>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a:extLst>
            <a:ext uri="{FF2B5EF4-FFF2-40B4-BE49-F238E27FC236}">
              <a16:creationId xmlns:a16="http://schemas.microsoft.com/office/drawing/2014/main" id="{00000000-0008-0000-1000-000075000000}"/>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a:extLst>
            <a:ext uri="{FF2B5EF4-FFF2-40B4-BE49-F238E27FC236}">
              <a16:creationId xmlns:a16="http://schemas.microsoft.com/office/drawing/2014/main" id="{00000000-0008-0000-1000-000076000000}"/>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a:extLst>
            <a:ext uri="{FF2B5EF4-FFF2-40B4-BE49-F238E27FC236}">
              <a16:creationId xmlns:a16="http://schemas.microsoft.com/office/drawing/2014/main" id="{00000000-0008-0000-1000-000077000000}"/>
            </a:ext>
          </a:extLst>
        </xdr:cNvPr>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00000000-0008-0000-1000-000078000000}"/>
            </a:ext>
          </a:extLst>
        </xdr:cNvPr>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a:extLst>
            <a:ext uri="{FF2B5EF4-FFF2-40B4-BE49-F238E27FC236}">
              <a16:creationId xmlns:a16="http://schemas.microsoft.com/office/drawing/2014/main" id="{00000000-0008-0000-1000-000079000000}"/>
            </a:ext>
          </a:extLst>
        </xdr:cNvPr>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a:extLst>
            <a:ext uri="{FF2B5EF4-FFF2-40B4-BE49-F238E27FC236}">
              <a16:creationId xmlns:a16="http://schemas.microsoft.com/office/drawing/2014/main" id="{00000000-0008-0000-1000-00007A000000}"/>
            </a:ext>
          </a:extLst>
        </xdr:cNvPr>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a:extLst>
            <a:ext uri="{FF2B5EF4-FFF2-40B4-BE49-F238E27FC236}">
              <a16:creationId xmlns:a16="http://schemas.microsoft.com/office/drawing/2014/main" id="{00000000-0008-0000-1000-00007B000000}"/>
            </a:ext>
          </a:extLst>
        </xdr:cNvPr>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a:extLst>
            <a:ext uri="{FF2B5EF4-FFF2-40B4-BE49-F238E27FC236}">
              <a16:creationId xmlns:a16="http://schemas.microsoft.com/office/drawing/2014/main" id="{00000000-0008-0000-1000-00007C000000}"/>
            </a:ext>
          </a:extLst>
        </xdr:cNvPr>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a:extLst>
            <a:ext uri="{FF2B5EF4-FFF2-40B4-BE49-F238E27FC236}">
              <a16:creationId xmlns:a16="http://schemas.microsoft.com/office/drawing/2014/main" id="{00000000-0008-0000-1000-00007D000000}"/>
            </a:ext>
          </a:extLst>
        </xdr:cNvPr>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a:extLst>
            <a:ext uri="{FF2B5EF4-FFF2-40B4-BE49-F238E27FC236}">
              <a16:creationId xmlns:a16="http://schemas.microsoft.com/office/drawing/2014/main" id="{00000000-0008-0000-1000-00007F000000}"/>
            </a:ext>
          </a:extLst>
        </xdr:cNvPr>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a:extLst>
            <a:ext uri="{FF2B5EF4-FFF2-40B4-BE49-F238E27FC236}">
              <a16:creationId xmlns:a16="http://schemas.microsoft.com/office/drawing/2014/main" id="{00000000-0008-0000-1000-000081000000}"/>
            </a:ext>
          </a:extLst>
        </xdr:cNvPr>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35894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a:extLst>
            <a:ext uri="{FF2B5EF4-FFF2-40B4-BE49-F238E27FC236}">
              <a16:creationId xmlns:a16="http://schemas.microsoft.com/office/drawing/2014/main" id="{00000000-0008-0000-1000-000083000000}"/>
            </a:ext>
          </a:extLst>
        </xdr:cNvPr>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a:extLst>
            <a:ext uri="{FF2B5EF4-FFF2-40B4-BE49-F238E27FC236}">
              <a16:creationId xmlns:a16="http://schemas.microsoft.com/office/drawing/2014/main" id="{00000000-0008-0000-1000-000084000000}"/>
            </a:ext>
          </a:extLst>
        </xdr:cNvPr>
        <xdr:cNvSpPr txBox="1"/>
      </xdr:nvSpPr>
      <xdr:spPr>
        <a:xfrm>
          <a:off x="35894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a:extLst>
            <a:ext uri="{FF2B5EF4-FFF2-40B4-BE49-F238E27FC236}">
              <a16:creationId xmlns:a16="http://schemas.microsoft.com/office/drawing/2014/main" id="{00000000-0008-0000-1000-000085000000}"/>
            </a:ext>
          </a:extLst>
        </xdr:cNvPr>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flipV="1">
          <a:off x="4221480" y="928192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a:extLst>
            <a:ext uri="{FF2B5EF4-FFF2-40B4-BE49-F238E27FC236}">
              <a16:creationId xmlns:a16="http://schemas.microsoft.com/office/drawing/2014/main" id="{00000000-0008-0000-1000-000087000000}"/>
            </a:ext>
          </a:extLst>
        </xdr:cNvPr>
        <xdr:cNvSpPr txBox="1"/>
      </xdr:nvSpPr>
      <xdr:spPr>
        <a:xfrm>
          <a:off x="4311015" y="1069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a:off x="4133215" y="1069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a:extLst>
            <a:ext uri="{FF2B5EF4-FFF2-40B4-BE49-F238E27FC236}">
              <a16:creationId xmlns:a16="http://schemas.microsoft.com/office/drawing/2014/main" id="{00000000-0008-0000-1000-000089000000}"/>
            </a:ext>
          </a:extLst>
        </xdr:cNvPr>
        <xdr:cNvSpPr txBox="1"/>
      </xdr:nvSpPr>
      <xdr:spPr>
        <a:xfrm>
          <a:off x="4311015" y="9060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a:off x="4133215" y="928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a:extLst>
            <a:ext uri="{FF2B5EF4-FFF2-40B4-BE49-F238E27FC236}">
              <a16:creationId xmlns:a16="http://schemas.microsoft.com/office/drawing/2014/main" id="{00000000-0008-0000-1000-00008B000000}"/>
            </a:ext>
          </a:extLst>
        </xdr:cNvPr>
        <xdr:cNvSpPr txBox="1"/>
      </xdr:nvSpPr>
      <xdr:spPr>
        <a:xfrm>
          <a:off x="4311015" y="991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a:extLst>
            <a:ext uri="{FF2B5EF4-FFF2-40B4-BE49-F238E27FC236}">
              <a16:creationId xmlns:a16="http://schemas.microsoft.com/office/drawing/2014/main" id="{00000000-0008-0000-1000-00008C000000}"/>
            </a:ext>
          </a:extLst>
        </xdr:cNvPr>
        <xdr:cNvSpPr/>
      </xdr:nvSpPr>
      <xdr:spPr>
        <a:xfrm>
          <a:off x="4171315" y="993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104648</xdr:rowOff>
    </xdr:from>
    <xdr:to>
      <xdr:col>5</xdr:col>
      <xdr:colOff>409575</xdr:colOff>
      <xdr:row>59</xdr:row>
      <xdr:rowOff>34798</xdr:rowOff>
    </xdr:to>
    <xdr:sp macro="" textlink="">
      <xdr:nvSpPr>
        <xdr:cNvPr id="141" name="フローチャート : 判断 140">
          <a:extLst>
            <a:ext uri="{FF2B5EF4-FFF2-40B4-BE49-F238E27FC236}">
              <a16:creationId xmlns:a16="http://schemas.microsoft.com/office/drawing/2014/main" id="{00000000-0008-0000-1000-00008D000000}"/>
            </a:ext>
          </a:extLst>
        </xdr:cNvPr>
        <xdr:cNvSpPr/>
      </xdr:nvSpPr>
      <xdr:spPr>
        <a:xfrm>
          <a:off x="3401695" y="98277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1000-00008E000000}"/>
            </a:ext>
          </a:extLst>
        </xdr:cNvPr>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1000-00008F000000}"/>
            </a:ext>
          </a:extLst>
        </xdr:cNvPr>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1000-000090000000}"/>
            </a:ext>
          </a:extLst>
        </xdr:cNvPr>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1000-000091000000}"/>
            </a:ext>
          </a:extLst>
        </xdr:cNvPr>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1000-000092000000}"/>
            </a:ext>
          </a:extLst>
        </xdr:cNvPr>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125222</xdr:rowOff>
    </xdr:from>
    <xdr:to>
      <xdr:col>5</xdr:col>
      <xdr:colOff>409575</xdr:colOff>
      <xdr:row>60</xdr:row>
      <xdr:rowOff>55372</xdr:rowOff>
    </xdr:to>
    <xdr:sp macro="" textlink="">
      <xdr:nvSpPr>
        <xdr:cNvPr id="147" name="円/楕円 146">
          <a:extLst>
            <a:ext uri="{FF2B5EF4-FFF2-40B4-BE49-F238E27FC236}">
              <a16:creationId xmlns:a16="http://schemas.microsoft.com/office/drawing/2014/main" id="{00000000-0008-0000-1000-000093000000}"/>
            </a:ext>
          </a:extLst>
        </xdr:cNvPr>
        <xdr:cNvSpPr/>
      </xdr:nvSpPr>
      <xdr:spPr>
        <a:xfrm>
          <a:off x="3401695" y="10015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51325</xdr:rowOff>
    </xdr:from>
    <xdr:ext cx="405111" cy="259045"/>
    <xdr:sp macro="" textlink="">
      <xdr:nvSpPr>
        <xdr:cNvPr id="148" name="n_1aveValue【橋りょう・トンネル】&#10;有形固定資産減価償却率">
          <a:extLst>
            <a:ext uri="{FF2B5EF4-FFF2-40B4-BE49-F238E27FC236}">
              <a16:creationId xmlns:a16="http://schemas.microsoft.com/office/drawing/2014/main" id="{00000000-0008-0000-1000-000094000000}"/>
            </a:ext>
          </a:extLst>
        </xdr:cNvPr>
        <xdr:cNvSpPr txBox="1"/>
      </xdr:nvSpPr>
      <xdr:spPr>
        <a:xfrm>
          <a:off x="3237238" y="960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46499</xdr:rowOff>
    </xdr:from>
    <xdr:ext cx="405111" cy="259045"/>
    <xdr:sp macro="" textlink="">
      <xdr:nvSpPr>
        <xdr:cNvPr id="149" name="n_1mainValue【橋りょう・トンネル】&#10;有形固定資産減価償却率">
          <a:extLst>
            <a:ext uri="{FF2B5EF4-FFF2-40B4-BE49-F238E27FC236}">
              <a16:creationId xmlns:a16="http://schemas.microsoft.com/office/drawing/2014/main" id="{00000000-0008-0000-1000-000095000000}"/>
            </a:ext>
          </a:extLst>
        </xdr:cNvPr>
        <xdr:cNvSpPr txBox="1"/>
      </xdr:nvSpPr>
      <xdr:spPr>
        <a:xfrm>
          <a:off x="3237238"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a:extLst>
            <a:ext uri="{FF2B5EF4-FFF2-40B4-BE49-F238E27FC236}">
              <a16:creationId xmlns:a16="http://schemas.microsoft.com/office/drawing/2014/main" id="{00000000-0008-0000-1000-00009C000000}"/>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a:extLst>
            <a:ext uri="{FF2B5EF4-FFF2-40B4-BE49-F238E27FC236}">
              <a16:creationId xmlns:a16="http://schemas.microsoft.com/office/drawing/2014/main" id="{00000000-0008-0000-1000-00009D000000}"/>
            </a:ext>
          </a:extLst>
        </xdr:cNvPr>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a:extLst>
            <a:ext uri="{FF2B5EF4-FFF2-40B4-BE49-F238E27FC236}">
              <a16:creationId xmlns:a16="http://schemas.microsoft.com/office/drawing/2014/main" id="{00000000-0008-0000-1000-00009E000000}"/>
            </a:ext>
          </a:extLst>
        </xdr:cNvPr>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a:extLst>
            <a:ext uri="{FF2B5EF4-FFF2-40B4-BE49-F238E27FC236}">
              <a16:creationId xmlns:a16="http://schemas.microsoft.com/office/drawing/2014/main" id="{00000000-0008-0000-1000-00009F000000}"/>
            </a:ext>
          </a:extLst>
        </xdr:cNvPr>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5736089"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5458036"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5458036"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5458036"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5458036"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a:extLst>
            <a:ext uri="{FF2B5EF4-FFF2-40B4-BE49-F238E27FC236}">
              <a16:creationId xmlns:a16="http://schemas.microsoft.com/office/drawing/2014/main" id="{00000000-0008-0000-1000-0000AC000000}"/>
            </a:ext>
          </a:extLst>
        </xdr:cNvPr>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flipV="1">
          <a:off x="9446260" y="9262046"/>
          <a:ext cx="0" cy="1540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a:extLst>
            <a:ext uri="{FF2B5EF4-FFF2-40B4-BE49-F238E27FC236}">
              <a16:creationId xmlns:a16="http://schemas.microsoft.com/office/drawing/2014/main" id="{00000000-0008-0000-1000-0000AE000000}"/>
            </a:ext>
          </a:extLst>
        </xdr:cNvPr>
        <xdr:cNvSpPr txBox="1"/>
      </xdr:nvSpPr>
      <xdr:spPr>
        <a:xfrm>
          <a:off x="9535795" y="1080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9357995" y="1080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a:extLst>
            <a:ext uri="{FF2B5EF4-FFF2-40B4-BE49-F238E27FC236}">
              <a16:creationId xmlns:a16="http://schemas.microsoft.com/office/drawing/2014/main" id="{00000000-0008-0000-1000-0000B0000000}"/>
            </a:ext>
          </a:extLst>
        </xdr:cNvPr>
        <xdr:cNvSpPr txBox="1"/>
      </xdr:nvSpPr>
      <xdr:spPr>
        <a:xfrm>
          <a:off x="9535795" y="904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a:extLst>
            <a:ext uri="{FF2B5EF4-FFF2-40B4-BE49-F238E27FC236}">
              <a16:creationId xmlns:a16="http://schemas.microsoft.com/office/drawing/2014/main" id="{00000000-0008-0000-1000-0000B1000000}"/>
            </a:ext>
          </a:extLst>
        </xdr:cNvPr>
        <xdr:cNvCxnSpPr/>
      </xdr:nvCxnSpPr>
      <xdr:spPr>
        <a:xfrm>
          <a:off x="9357995" y="926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a:extLst>
            <a:ext uri="{FF2B5EF4-FFF2-40B4-BE49-F238E27FC236}">
              <a16:creationId xmlns:a16="http://schemas.microsoft.com/office/drawing/2014/main" id="{00000000-0008-0000-1000-0000B2000000}"/>
            </a:ext>
          </a:extLst>
        </xdr:cNvPr>
        <xdr:cNvSpPr txBox="1"/>
      </xdr:nvSpPr>
      <xdr:spPr>
        <a:xfrm>
          <a:off x="9535795" y="100660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a:extLst>
            <a:ext uri="{FF2B5EF4-FFF2-40B4-BE49-F238E27FC236}">
              <a16:creationId xmlns:a16="http://schemas.microsoft.com/office/drawing/2014/main" id="{00000000-0008-0000-1000-0000B3000000}"/>
            </a:ext>
          </a:extLst>
        </xdr:cNvPr>
        <xdr:cNvSpPr/>
      </xdr:nvSpPr>
      <xdr:spPr>
        <a:xfrm>
          <a:off x="9396095" y="10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120313</xdr:rowOff>
    </xdr:from>
    <xdr:to>
      <xdr:col>14</xdr:col>
      <xdr:colOff>79375</xdr:colOff>
      <xdr:row>62</xdr:row>
      <xdr:rowOff>50463</xdr:rowOff>
    </xdr:to>
    <xdr:sp macro="" textlink="">
      <xdr:nvSpPr>
        <xdr:cNvPr id="180" name="フローチャート : 判断 179">
          <a:extLst>
            <a:ext uri="{FF2B5EF4-FFF2-40B4-BE49-F238E27FC236}">
              <a16:creationId xmlns:a16="http://schemas.microsoft.com/office/drawing/2014/main" id="{00000000-0008-0000-1000-0000B4000000}"/>
            </a:ext>
          </a:extLst>
        </xdr:cNvPr>
        <xdr:cNvSpPr/>
      </xdr:nvSpPr>
      <xdr:spPr>
        <a:xfrm>
          <a:off x="8649335" y="103463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1000-0000B5000000}"/>
            </a:ext>
          </a:extLst>
        </xdr:cNvPr>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1000-0000B6000000}"/>
            </a:ext>
          </a:extLst>
        </xdr:cNvPr>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1000-0000B7000000}"/>
            </a:ext>
          </a:extLst>
        </xdr:cNvPr>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105869</xdr:rowOff>
    </xdr:from>
    <xdr:to>
      <xdr:col>14</xdr:col>
      <xdr:colOff>79375</xdr:colOff>
      <xdr:row>62</xdr:row>
      <xdr:rowOff>36019</xdr:rowOff>
    </xdr:to>
    <xdr:sp macro="" textlink="">
      <xdr:nvSpPr>
        <xdr:cNvPr id="186" name="円/楕円 185">
          <a:extLst>
            <a:ext uri="{FF2B5EF4-FFF2-40B4-BE49-F238E27FC236}">
              <a16:creationId xmlns:a16="http://schemas.microsoft.com/office/drawing/2014/main" id="{00000000-0008-0000-1000-0000BA000000}"/>
            </a:ext>
          </a:extLst>
        </xdr:cNvPr>
        <xdr:cNvSpPr/>
      </xdr:nvSpPr>
      <xdr:spPr>
        <a:xfrm>
          <a:off x="8649335" y="103319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41590</xdr:rowOff>
    </xdr:from>
    <xdr:ext cx="599010" cy="259045"/>
    <xdr:sp macro="" textlink="">
      <xdr:nvSpPr>
        <xdr:cNvPr id="187" name="n_1aveValue【橋りょう・トンネル】&#10;一人当たり有形固定資産（償却資産）額">
          <a:extLst>
            <a:ext uri="{FF2B5EF4-FFF2-40B4-BE49-F238E27FC236}">
              <a16:creationId xmlns:a16="http://schemas.microsoft.com/office/drawing/2014/main" id="{00000000-0008-0000-1000-0000BB000000}"/>
            </a:ext>
          </a:extLst>
        </xdr:cNvPr>
        <xdr:cNvSpPr txBox="1"/>
      </xdr:nvSpPr>
      <xdr:spPr>
        <a:xfrm>
          <a:off x="8433649" y="1043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52546</xdr:rowOff>
    </xdr:from>
    <xdr:ext cx="599010" cy="259045"/>
    <xdr:sp macro="" textlink="">
      <xdr:nvSpPr>
        <xdr:cNvPr id="188" name="n_1mainValue【橋りょう・トンネル】&#10;一人当たり有形固定資産（償却資産）額">
          <a:extLst>
            <a:ext uri="{FF2B5EF4-FFF2-40B4-BE49-F238E27FC236}">
              <a16:creationId xmlns:a16="http://schemas.microsoft.com/office/drawing/2014/main" id="{00000000-0008-0000-1000-0000BC000000}"/>
            </a:ext>
          </a:extLst>
        </xdr:cNvPr>
        <xdr:cNvSpPr txBox="1"/>
      </xdr:nvSpPr>
      <xdr:spPr>
        <a:xfrm>
          <a:off x="8433649" y="1011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a:extLst>
            <a:ext uri="{FF2B5EF4-FFF2-40B4-BE49-F238E27FC236}">
              <a16:creationId xmlns:a16="http://schemas.microsoft.com/office/drawing/2014/main" id="{00000000-0008-0000-1000-0000BD000000}"/>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a:extLst>
            <a:ext uri="{FF2B5EF4-FFF2-40B4-BE49-F238E27FC236}">
              <a16:creationId xmlns:a16="http://schemas.microsoft.com/office/drawing/2014/main" id="{00000000-0008-0000-1000-0000BE000000}"/>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a:extLst>
            <a:ext uri="{FF2B5EF4-FFF2-40B4-BE49-F238E27FC236}">
              <a16:creationId xmlns:a16="http://schemas.microsoft.com/office/drawing/2014/main" id="{00000000-0008-0000-1000-0000BF000000}"/>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a:extLst>
            <a:ext uri="{FF2B5EF4-FFF2-40B4-BE49-F238E27FC236}">
              <a16:creationId xmlns:a16="http://schemas.microsoft.com/office/drawing/2014/main" id="{00000000-0008-0000-1000-0000C0000000}"/>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a:extLst>
            <a:ext uri="{FF2B5EF4-FFF2-40B4-BE49-F238E27FC236}">
              <a16:creationId xmlns:a16="http://schemas.microsoft.com/office/drawing/2014/main" id="{00000000-0008-0000-1000-0000C1000000}"/>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a:extLst>
            <a:ext uri="{FF2B5EF4-FFF2-40B4-BE49-F238E27FC236}">
              <a16:creationId xmlns:a16="http://schemas.microsoft.com/office/drawing/2014/main" id="{00000000-0008-0000-1000-0000C2000000}"/>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a:extLst>
            <a:ext uri="{FF2B5EF4-FFF2-40B4-BE49-F238E27FC236}">
              <a16:creationId xmlns:a16="http://schemas.microsoft.com/office/drawing/2014/main" id="{00000000-0008-0000-1000-0000C3000000}"/>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a:extLst>
            <a:ext uri="{FF2B5EF4-FFF2-40B4-BE49-F238E27FC236}">
              <a16:creationId xmlns:a16="http://schemas.microsoft.com/office/drawing/2014/main" id="{00000000-0008-0000-1000-0000C4000000}"/>
            </a:ext>
          </a:extLst>
        </xdr:cNvPr>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a:extLst>
            <a:ext uri="{FF2B5EF4-FFF2-40B4-BE49-F238E27FC236}">
              <a16:creationId xmlns:a16="http://schemas.microsoft.com/office/drawing/2014/main" id="{00000000-0008-0000-1000-0000C5000000}"/>
            </a:ext>
          </a:extLst>
        </xdr:cNvPr>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a:extLst>
            <a:ext uri="{FF2B5EF4-FFF2-40B4-BE49-F238E27FC236}">
              <a16:creationId xmlns:a16="http://schemas.microsoft.com/office/drawing/2014/main" id="{00000000-0008-0000-1000-0000C6000000}"/>
            </a:ext>
          </a:extLst>
        </xdr:cNvPr>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a:extLst>
            <a:ext uri="{FF2B5EF4-FFF2-40B4-BE49-F238E27FC236}">
              <a16:creationId xmlns:a16="http://schemas.microsoft.com/office/drawing/2014/main" id="{00000000-0008-0000-1000-0000C7000000}"/>
            </a:ext>
          </a:extLst>
        </xdr:cNvPr>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a:extLst>
            <a:ext uri="{FF2B5EF4-FFF2-40B4-BE49-F238E27FC236}">
              <a16:creationId xmlns:a16="http://schemas.microsoft.com/office/drawing/2014/main" id="{00000000-0008-0000-1000-0000C8000000}"/>
            </a:ext>
          </a:extLst>
        </xdr:cNvPr>
        <xdr:cNvSpPr txBox="1"/>
      </xdr:nvSpPr>
      <xdr:spPr>
        <a:xfrm>
          <a:off x="42306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a:extLst>
            <a:ext uri="{FF2B5EF4-FFF2-40B4-BE49-F238E27FC236}">
              <a16:creationId xmlns:a16="http://schemas.microsoft.com/office/drawing/2014/main" id="{00000000-0008-0000-1000-0000C9000000}"/>
            </a:ext>
          </a:extLst>
        </xdr:cNvPr>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a:extLst>
            <a:ext uri="{FF2B5EF4-FFF2-40B4-BE49-F238E27FC236}">
              <a16:creationId xmlns:a16="http://schemas.microsoft.com/office/drawing/2014/main" id="{00000000-0008-0000-1000-0000CA000000}"/>
            </a:ext>
          </a:extLst>
        </xdr:cNvPr>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a:extLst>
            <a:ext uri="{FF2B5EF4-FFF2-40B4-BE49-F238E27FC236}">
              <a16:creationId xmlns:a16="http://schemas.microsoft.com/office/drawing/2014/main" id="{00000000-0008-0000-1000-0000CB000000}"/>
            </a:ext>
          </a:extLst>
        </xdr:cNvPr>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a:extLst>
            <a:ext uri="{FF2B5EF4-FFF2-40B4-BE49-F238E27FC236}">
              <a16:creationId xmlns:a16="http://schemas.microsoft.com/office/drawing/2014/main" id="{00000000-0008-0000-1000-0000CC000000}"/>
            </a:ext>
          </a:extLst>
        </xdr:cNvPr>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a:extLst>
            <a:ext uri="{FF2B5EF4-FFF2-40B4-BE49-F238E27FC236}">
              <a16:creationId xmlns:a16="http://schemas.microsoft.com/office/drawing/2014/main" id="{00000000-0008-0000-1000-0000CD000000}"/>
            </a:ext>
          </a:extLst>
        </xdr:cNvPr>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a:extLst>
            <a:ext uri="{FF2B5EF4-FFF2-40B4-BE49-F238E27FC236}">
              <a16:creationId xmlns:a16="http://schemas.microsoft.com/office/drawing/2014/main" id="{00000000-0008-0000-1000-0000CE000000}"/>
            </a:ext>
          </a:extLst>
        </xdr:cNvPr>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a:extLst>
            <a:ext uri="{FF2B5EF4-FFF2-40B4-BE49-F238E27FC236}">
              <a16:creationId xmlns:a16="http://schemas.microsoft.com/office/drawing/2014/main" id="{00000000-0008-0000-1000-0000CF000000}"/>
            </a:ext>
          </a:extLst>
        </xdr:cNvPr>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a:extLst>
            <a:ext uri="{FF2B5EF4-FFF2-40B4-BE49-F238E27FC236}">
              <a16:creationId xmlns:a16="http://schemas.microsoft.com/office/drawing/2014/main" id="{00000000-0008-0000-1000-0000D0000000}"/>
            </a:ext>
          </a:extLst>
        </xdr:cNvPr>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a:extLst>
            <a:ext uri="{FF2B5EF4-FFF2-40B4-BE49-F238E27FC236}">
              <a16:creationId xmlns:a16="http://schemas.microsoft.com/office/drawing/2014/main" id="{00000000-0008-0000-1000-0000D1000000}"/>
            </a:ext>
          </a:extLst>
        </xdr:cNvPr>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a:extLst>
            <a:ext uri="{FF2B5EF4-FFF2-40B4-BE49-F238E27FC236}">
              <a16:creationId xmlns:a16="http://schemas.microsoft.com/office/drawing/2014/main" id="{00000000-0008-0000-1000-0000D2000000}"/>
            </a:ext>
          </a:extLst>
        </xdr:cNvPr>
        <xdr:cNvSpPr txBox="1"/>
      </xdr:nvSpPr>
      <xdr:spPr>
        <a:xfrm>
          <a:off x="29482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a:extLst>
            <a:ext uri="{FF2B5EF4-FFF2-40B4-BE49-F238E27FC236}">
              <a16:creationId xmlns:a16="http://schemas.microsoft.com/office/drawing/2014/main" id="{00000000-0008-0000-1000-0000D3000000}"/>
            </a:ext>
          </a:extLst>
        </xdr:cNvPr>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1000-0000D4000000}"/>
            </a:ext>
          </a:extLst>
        </xdr:cNvPr>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a:extLst>
            <a:ext uri="{FF2B5EF4-FFF2-40B4-BE49-F238E27FC236}">
              <a16:creationId xmlns:a16="http://schemas.microsoft.com/office/drawing/2014/main" id="{00000000-0008-0000-1000-0000D5000000}"/>
            </a:ext>
          </a:extLst>
        </xdr:cNvPr>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a:extLst>
            <a:ext uri="{FF2B5EF4-FFF2-40B4-BE49-F238E27FC236}">
              <a16:creationId xmlns:a16="http://schemas.microsoft.com/office/drawing/2014/main" id="{00000000-0008-0000-1000-0000D6000000}"/>
            </a:ext>
          </a:extLst>
        </xdr:cNvPr>
        <xdr:cNvCxnSpPr/>
      </xdr:nvCxnSpPr>
      <xdr:spPr>
        <a:xfrm flipV="1">
          <a:off x="4221480" y="13079731"/>
          <a:ext cx="0" cy="146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a:extLst>
            <a:ext uri="{FF2B5EF4-FFF2-40B4-BE49-F238E27FC236}">
              <a16:creationId xmlns:a16="http://schemas.microsoft.com/office/drawing/2014/main" id="{00000000-0008-0000-1000-0000D7000000}"/>
            </a:ext>
          </a:extLst>
        </xdr:cNvPr>
        <xdr:cNvSpPr txBox="1"/>
      </xdr:nvSpPr>
      <xdr:spPr>
        <a:xfrm>
          <a:off x="4311015" y="145487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a:off x="4133215" y="145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a:extLst>
            <a:ext uri="{FF2B5EF4-FFF2-40B4-BE49-F238E27FC236}">
              <a16:creationId xmlns:a16="http://schemas.microsoft.com/office/drawing/2014/main" id="{00000000-0008-0000-1000-0000D9000000}"/>
            </a:ext>
          </a:extLst>
        </xdr:cNvPr>
        <xdr:cNvSpPr txBox="1"/>
      </xdr:nvSpPr>
      <xdr:spPr>
        <a:xfrm>
          <a:off x="4311015" y="128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a:off x="4133215" y="1307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a:extLst>
            <a:ext uri="{FF2B5EF4-FFF2-40B4-BE49-F238E27FC236}">
              <a16:creationId xmlns:a16="http://schemas.microsoft.com/office/drawing/2014/main" id="{00000000-0008-0000-1000-0000DB000000}"/>
            </a:ext>
          </a:extLst>
        </xdr:cNvPr>
        <xdr:cNvSpPr txBox="1"/>
      </xdr:nvSpPr>
      <xdr:spPr>
        <a:xfrm>
          <a:off x="4311015" y="13564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a:extLst>
            <a:ext uri="{FF2B5EF4-FFF2-40B4-BE49-F238E27FC236}">
              <a16:creationId xmlns:a16="http://schemas.microsoft.com/office/drawing/2014/main" id="{00000000-0008-0000-1000-0000DC000000}"/>
            </a:ext>
          </a:extLst>
        </xdr:cNvPr>
        <xdr:cNvSpPr/>
      </xdr:nvSpPr>
      <xdr:spPr>
        <a:xfrm>
          <a:off x="4171315"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21" name="フローチャート : 判断 220">
          <a:extLst>
            <a:ext uri="{FF2B5EF4-FFF2-40B4-BE49-F238E27FC236}">
              <a16:creationId xmlns:a16="http://schemas.microsoft.com/office/drawing/2014/main" id="{00000000-0008-0000-1000-0000DD000000}"/>
            </a:ext>
          </a:extLst>
        </xdr:cNvPr>
        <xdr:cNvSpPr/>
      </xdr:nvSpPr>
      <xdr:spPr>
        <a:xfrm>
          <a:off x="3401695" y="13542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1000-0000DE000000}"/>
            </a:ext>
          </a:extLst>
        </xdr:cNvPr>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1000-0000DF000000}"/>
            </a:ext>
          </a:extLst>
        </xdr:cNvPr>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1000-0000E1000000}"/>
            </a:ext>
          </a:extLst>
        </xdr:cNvPr>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50981</xdr:rowOff>
    </xdr:from>
    <xdr:to>
      <xdr:col>5</xdr:col>
      <xdr:colOff>409575</xdr:colOff>
      <xdr:row>80</xdr:row>
      <xdr:rowOff>152581</xdr:rowOff>
    </xdr:to>
    <xdr:sp macro="" textlink="">
      <xdr:nvSpPr>
        <xdr:cNvPr id="227" name="円/楕円 226">
          <a:extLst>
            <a:ext uri="{FF2B5EF4-FFF2-40B4-BE49-F238E27FC236}">
              <a16:creationId xmlns:a16="http://schemas.microsoft.com/office/drawing/2014/main" id="{00000000-0008-0000-1000-0000E3000000}"/>
            </a:ext>
          </a:extLst>
        </xdr:cNvPr>
        <xdr:cNvSpPr/>
      </xdr:nvSpPr>
      <xdr:spPr>
        <a:xfrm>
          <a:off x="3401695" y="1346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52269</xdr:rowOff>
    </xdr:from>
    <xdr:ext cx="405111" cy="259045"/>
    <xdr:sp macro="" textlink="">
      <xdr:nvSpPr>
        <xdr:cNvPr id="228" name="n_1aveValue【公営住宅】&#10;有形固定資産減価償却率">
          <a:extLst>
            <a:ext uri="{FF2B5EF4-FFF2-40B4-BE49-F238E27FC236}">
              <a16:creationId xmlns:a16="http://schemas.microsoft.com/office/drawing/2014/main" id="{00000000-0008-0000-1000-0000E4000000}"/>
            </a:ext>
          </a:extLst>
        </xdr:cNvPr>
        <xdr:cNvSpPr txBox="1"/>
      </xdr:nvSpPr>
      <xdr:spPr>
        <a:xfrm>
          <a:off x="3237238" y="136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169108</xdr:rowOff>
    </xdr:from>
    <xdr:ext cx="405111" cy="259045"/>
    <xdr:sp macro="" textlink="">
      <xdr:nvSpPr>
        <xdr:cNvPr id="229" name="n_1mainValue【公営住宅】&#10;有形固定資産減価償却率">
          <a:extLst>
            <a:ext uri="{FF2B5EF4-FFF2-40B4-BE49-F238E27FC236}">
              <a16:creationId xmlns:a16="http://schemas.microsoft.com/office/drawing/2014/main" id="{00000000-0008-0000-1000-0000E5000000}"/>
            </a:ext>
          </a:extLst>
        </xdr:cNvPr>
        <xdr:cNvSpPr txBox="1"/>
      </xdr:nvSpPr>
      <xdr:spPr>
        <a:xfrm>
          <a:off x="3237238" y="1324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a:extLst>
            <a:ext uri="{FF2B5EF4-FFF2-40B4-BE49-F238E27FC236}">
              <a16:creationId xmlns:a16="http://schemas.microsoft.com/office/drawing/2014/main" id="{00000000-0008-0000-1000-0000E6000000}"/>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a:extLst>
            <a:ext uri="{FF2B5EF4-FFF2-40B4-BE49-F238E27FC236}">
              <a16:creationId xmlns:a16="http://schemas.microsoft.com/office/drawing/2014/main" id="{00000000-0008-0000-1000-0000E7000000}"/>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a:extLst>
            <a:ext uri="{FF2B5EF4-FFF2-40B4-BE49-F238E27FC236}">
              <a16:creationId xmlns:a16="http://schemas.microsoft.com/office/drawing/2014/main" id="{00000000-0008-0000-1000-0000E8000000}"/>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a:extLst>
            <a:ext uri="{FF2B5EF4-FFF2-40B4-BE49-F238E27FC236}">
              <a16:creationId xmlns:a16="http://schemas.microsoft.com/office/drawing/2014/main" id="{00000000-0008-0000-1000-0000E9000000}"/>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a:extLst>
            <a:ext uri="{FF2B5EF4-FFF2-40B4-BE49-F238E27FC236}">
              <a16:creationId xmlns:a16="http://schemas.microsoft.com/office/drawing/2014/main" id="{00000000-0008-0000-1000-0000EA000000}"/>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a:extLst>
            <a:ext uri="{FF2B5EF4-FFF2-40B4-BE49-F238E27FC236}">
              <a16:creationId xmlns:a16="http://schemas.microsoft.com/office/drawing/2014/main" id="{00000000-0008-0000-1000-0000EB000000}"/>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a:extLst>
            <a:ext uri="{FF2B5EF4-FFF2-40B4-BE49-F238E27FC236}">
              <a16:creationId xmlns:a16="http://schemas.microsoft.com/office/drawing/2014/main" id="{00000000-0008-0000-1000-0000EC000000}"/>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a:extLst>
            <a:ext uri="{FF2B5EF4-FFF2-40B4-BE49-F238E27FC236}">
              <a16:creationId xmlns:a16="http://schemas.microsoft.com/office/drawing/2014/main" id="{00000000-0008-0000-1000-0000ED000000}"/>
            </a:ext>
          </a:extLst>
        </xdr:cNvPr>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a:extLst>
            <a:ext uri="{FF2B5EF4-FFF2-40B4-BE49-F238E27FC236}">
              <a16:creationId xmlns:a16="http://schemas.microsoft.com/office/drawing/2014/main" id="{00000000-0008-0000-1000-0000EE000000}"/>
            </a:ext>
          </a:extLst>
        </xdr:cNvPr>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a:extLst>
            <a:ext uri="{FF2B5EF4-FFF2-40B4-BE49-F238E27FC236}">
              <a16:creationId xmlns:a16="http://schemas.microsoft.com/office/drawing/2014/main" id="{00000000-0008-0000-1000-0000EF000000}"/>
            </a:ext>
          </a:extLst>
        </xdr:cNvPr>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a:extLst>
            <a:ext uri="{FF2B5EF4-FFF2-40B4-BE49-F238E27FC236}">
              <a16:creationId xmlns:a16="http://schemas.microsoft.com/office/drawing/2014/main" id="{00000000-0008-0000-1000-0000F0000000}"/>
            </a:ext>
          </a:extLst>
        </xdr:cNvPr>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a:extLst>
            <a:ext uri="{FF2B5EF4-FFF2-40B4-BE49-F238E27FC236}">
              <a16:creationId xmlns:a16="http://schemas.microsoft.com/office/drawing/2014/main" id="{00000000-0008-0000-1000-0000F1000000}"/>
            </a:ext>
          </a:extLst>
        </xdr:cNvPr>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a:extLst>
            <a:ext uri="{FF2B5EF4-FFF2-40B4-BE49-F238E27FC236}">
              <a16:creationId xmlns:a16="http://schemas.microsoft.com/office/drawing/2014/main" id="{00000000-0008-0000-1000-0000F2000000}"/>
            </a:ext>
          </a:extLst>
        </xdr:cNvPr>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a:extLst>
            <a:ext uri="{FF2B5EF4-FFF2-40B4-BE49-F238E27FC236}">
              <a16:creationId xmlns:a16="http://schemas.microsoft.com/office/drawing/2014/main" id="{00000000-0008-0000-1000-0000F4000000}"/>
            </a:ext>
          </a:extLst>
        </xdr:cNvPr>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a:extLst>
            <a:ext uri="{FF2B5EF4-FFF2-40B4-BE49-F238E27FC236}">
              <a16:creationId xmlns:a16="http://schemas.microsoft.com/office/drawing/2014/main" id="{00000000-0008-0000-1000-0000F5000000}"/>
            </a:ext>
          </a:extLst>
        </xdr:cNvPr>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a:extLst>
            <a:ext uri="{FF2B5EF4-FFF2-40B4-BE49-F238E27FC236}">
              <a16:creationId xmlns:a16="http://schemas.microsoft.com/office/drawing/2014/main" id="{00000000-0008-0000-1000-0000F6000000}"/>
            </a:ext>
          </a:extLst>
        </xdr:cNvPr>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a:extLst>
            <a:ext uri="{FF2B5EF4-FFF2-40B4-BE49-F238E27FC236}">
              <a16:creationId xmlns:a16="http://schemas.microsoft.com/office/drawing/2014/main" id="{00000000-0008-0000-1000-0000F7000000}"/>
            </a:ext>
          </a:extLst>
        </xdr:cNvPr>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a:extLst>
            <a:ext uri="{FF2B5EF4-FFF2-40B4-BE49-F238E27FC236}">
              <a16:creationId xmlns:a16="http://schemas.microsoft.com/office/drawing/2014/main" id="{00000000-0008-0000-1000-0000F8000000}"/>
            </a:ext>
          </a:extLst>
        </xdr:cNvPr>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1000-0000F9000000}"/>
            </a:ext>
          </a:extLst>
        </xdr:cNvPr>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a:extLst>
            <a:ext uri="{FF2B5EF4-FFF2-40B4-BE49-F238E27FC236}">
              <a16:creationId xmlns:a16="http://schemas.microsoft.com/office/drawing/2014/main" id="{00000000-0008-0000-1000-0000FA000000}"/>
            </a:ext>
          </a:extLst>
        </xdr:cNvPr>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a:extLst>
            <a:ext uri="{FF2B5EF4-FFF2-40B4-BE49-F238E27FC236}">
              <a16:creationId xmlns:a16="http://schemas.microsoft.com/office/drawing/2014/main" id="{00000000-0008-0000-1000-0000FB000000}"/>
            </a:ext>
          </a:extLst>
        </xdr:cNvPr>
        <xdr:cNvCxnSpPr/>
      </xdr:nvCxnSpPr>
      <xdr:spPr>
        <a:xfrm flipV="1">
          <a:off x="9446260" y="13047422"/>
          <a:ext cx="0" cy="1139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a:extLst>
            <a:ext uri="{FF2B5EF4-FFF2-40B4-BE49-F238E27FC236}">
              <a16:creationId xmlns:a16="http://schemas.microsoft.com/office/drawing/2014/main" id="{00000000-0008-0000-1000-0000FC000000}"/>
            </a:ext>
          </a:extLst>
        </xdr:cNvPr>
        <xdr:cNvSpPr txBox="1"/>
      </xdr:nvSpPr>
      <xdr:spPr>
        <a:xfrm>
          <a:off x="9535795" y="141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a:extLst>
            <a:ext uri="{FF2B5EF4-FFF2-40B4-BE49-F238E27FC236}">
              <a16:creationId xmlns:a16="http://schemas.microsoft.com/office/drawing/2014/main" id="{00000000-0008-0000-1000-0000FD000000}"/>
            </a:ext>
          </a:extLst>
        </xdr:cNvPr>
        <xdr:cNvCxnSpPr/>
      </xdr:nvCxnSpPr>
      <xdr:spPr>
        <a:xfrm>
          <a:off x="9357995" y="1418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a:extLst>
            <a:ext uri="{FF2B5EF4-FFF2-40B4-BE49-F238E27FC236}">
              <a16:creationId xmlns:a16="http://schemas.microsoft.com/office/drawing/2014/main" id="{00000000-0008-0000-1000-0000FE000000}"/>
            </a:ext>
          </a:extLst>
        </xdr:cNvPr>
        <xdr:cNvSpPr txBox="1"/>
      </xdr:nvSpPr>
      <xdr:spPr>
        <a:xfrm>
          <a:off x="9535795" y="1282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a:extLst>
            <a:ext uri="{FF2B5EF4-FFF2-40B4-BE49-F238E27FC236}">
              <a16:creationId xmlns:a16="http://schemas.microsoft.com/office/drawing/2014/main" id="{00000000-0008-0000-1000-0000FF000000}"/>
            </a:ext>
          </a:extLst>
        </xdr:cNvPr>
        <xdr:cNvCxnSpPr/>
      </xdr:nvCxnSpPr>
      <xdr:spPr>
        <a:xfrm>
          <a:off x="9357995" y="1304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a:extLst>
            <a:ext uri="{FF2B5EF4-FFF2-40B4-BE49-F238E27FC236}">
              <a16:creationId xmlns:a16="http://schemas.microsoft.com/office/drawing/2014/main" id="{00000000-0008-0000-1000-000000010000}"/>
            </a:ext>
          </a:extLst>
        </xdr:cNvPr>
        <xdr:cNvSpPr txBox="1"/>
      </xdr:nvSpPr>
      <xdr:spPr>
        <a:xfrm>
          <a:off x="9535795" y="1374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a:extLst>
            <a:ext uri="{FF2B5EF4-FFF2-40B4-BE49-F238E27FC236}">
              <a16:creationId xmlns:a16="http://schemas.microsoft.com/office/drawing/2014/main" id="{00000000-0008-0000-1000-000001010000}"/>
            </a:ext>
          </a:extLst>
        </xdr:cNvPr>
        <xdr:cNvSpPr/>
      </xdr:nvSpPr>
      <xdr:spPr>
        <a:xfrm>
          <a:off x="9396095" y="137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29363</xdr:rowOff>
    </xdr:from>
    <xdr:to>
      <xdr:col>14</xdr:col>
      <xdr:colOff>79375</xdr:colOff>
      <xdr:row>84</xdr:row>
      <xdr:rowOff>130963</xdr:rowOff>
    </xdr:to>
    <xdr:sp macro="" textlink="">
      <xdr:nvSpPr>
        <xdr:cNvPr id="258" name="フローチャート : 判断 257">
          <a:extLst>
            <a:ext uri="{FF2B5EF4-FFF2-40B4-BE49-F238E27FC236}">
              <a16:creationId xmlns:a16="http://schemas.microsoft.com/office/drawing/2014/main" id="{00000000-0008-0000-1000-000002010000}"/>
            </a:ext>
          </a:extLst>
        </xdr:cNvPr>
        <xdr:cNvSpPr/>
      </xdr:nvSpPr>
      <xdr:spPr>
        <a:xfrm>
          <a:off x="8649335" y="141111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1000-000003010000}"/>
            </a:ext>
          </a:extLst>
        </xdr:cNvPr>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1000-000004010000}"/>
            </a:ext>
          </a:extLst>
        </xdr:cNvPr>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1000-000005010000}"/>
            </a:ext>
          </a:extLst>
        </xdr:cNvPr>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1000-000006010000}"/>
            </a:ext>
          </a:extLst>
        </xdr:cNvPr>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1000-000007010000}"/>
            </a:ext>
          </a:extLst>
        </xdr:cNvPr>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136804</xdr:rowOff>
    </xdr:from>
    <xdr:to>
      <xdr:col>14</xdr:col>
      <xdr:colOff>79375</xdr:colOff>
      <xdr:row>83</xdr:row>
      <xdr:rowOff>66954</xdr:rowOff>
    </xdr:to>
    <xdr:sp macro="" textlink="">
      <xdr:nvSpPr>
        <xdr:cNvPr id="264" name="円/楕円 263">
          <a:extLst>
            <a:ext uri="{FF2B5EF4-FFF2-40B4-BE49-F238E27FC236}">
              <a16:creationId xmlns:a16="http://schemas.microsoft.com/office/drawing/2014/main" id="{00000000-0008-0000-1000-000008010000}"/>
            </a:ext>
          </a:extLst>
        </xdr:cNvPr>
        <xdr:cNvSpPr/>
      </xdr:nvSpPr>
      <xdr:spPr>
        <a:xfrm>
          <a:off x="8649335" y="13883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122090</xdr:rowOff>
    </xdr:from>
    <xdr:ext cx="469744" cy="259045"/>
    <xdr:sp macro="" textlink="">
      <xdr:nvSpPr>
        <xdr:cNvPr id="265" name="n_1aveValue【公営住宅】&#10;一人当たり面積">
          <a:extLst>
            <a:ext uri="{FF2B5EF4-FFF2-40B4-BE49-F238E27FC236}">
              <a16:creationId xmlns:a16="http://schemas.microsoft.com/office/drawing/2014/main" id="{00000000-0008-0000-1000-000009010000}"/>
            </a:ext>
          </a:extLst>
        </xdr:cNvPr>
        <xdr:cNvSpPr txBox="1"/>
      </xdr:nvSpPr>
      <xdr:spPr>
        <a:xfrm>
          <a:off x="8498282" y="1420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83481</xdr:rowOff>
    </xdr:from>
    <xdr:ext cx="469744" cy="259045"/>
    <xdr:sp macro="" textlink="">
      <xdr:nvSpPr>
        <xdr:cNvPr id="266" name="n_1mainValue【公営住宅】&#10;一人当たり面積">
          <a:extLst>
            <a:ext uri="{FF2B5EF4-FFF2-40B4-BE49-F238E27FC236}">
              <a16:creationId xmlns:a16="http://schemas.microsoft.com/office/drawing/2014/main" id="{00000000-0008-0000-1000-00000A010000}"/>
            </a:ext>
          </a:extLst>
        </xdr:cNvPr>
        <xdr:cNvSpPr txBox="1"/>
      </xdr:nvSpPr>
      <xdr:spPr>
        <a:xfrm>
          <a:off x="8498282" y="136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a:extLst>
            <a:ext uri="{FF2B5EF4-FFF2-40B4-BE49-F238E27FC236}">
              <a16:creationId xmlns:a16="http://schemas.microsoft.com/office/drawing/2014/main" id="{00000000-0008-0000-1000-000011010000}"/>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a:extLst>
            <a:ext uri="{FF2B5EF4-FFF2-40B4-BE49-F238E27FC236}">
              <a16:creationId xmlns:a16="http://schemas.microsoft.com/office/drawing/2014/main" id="{00000000-0008-0000-1000-000012010000}"/>
            </a:ext>
          </a:extLst>
        </xdr:cNvPr>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a:extLst>
            <a:ext uri="{FF2B5EF4-FFF2-40B4-BE49-F238E27FC236}">
              <a16:creationId xmlns:a16="http://schemas.microsoft.com/office/drawing/2014/main" id="{00000000-0008-0000-1000-000013010000}"/>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a:extLst>
            <a:ext uri="{FF2B5EF4-FFF2-40B4-BE49-F238E27FC236}">
              <a16:creationId xmlns:a16="http://schemas.microsoft.com/office/drawing/2014/main" id="{00000000-0008-0000-1000-000014010000}"/>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a:extLst>
            <a:ext uri="{FF2B5EF4-FFF2-40B4-BE49-F238E27FC236}">
              <a16:creationId xmlns:a16="http://schemas.microsoft.com/office/drawing/2014/main" id="{00000000-0008-0000-1000-000015010000}"/>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a:extLst>
            <a:ext uri="{FF2B5EF4-FFF2-40B4-BE49-F238E27FC236}">
              <a16:creationId xmlns:a16="http://schemas.microsoft.com/office/drawing/2014/main" id="{00000000-0008-0000-1000-000016010000}"/>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a:extLst>
            <a:ext uri="{FF2B5EF4-FFF2-40B4-BE49-F238E27FC236}">
              <a16:creationId xmlns:a16="http://schemas.microsoft.com/office/drawing/2014/main" id="{00000000-0008-0000-1000-000017010000}"/>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a:extLst>
            <a:ext uri="{FF2B5EF4-FFF2-40B4-BE49-F238E27FC236}">
              <a16:creationId xmlns:a16="http://schemas.microsoft.com/office/drawing/2014/main" id="{00000000-0008-0000-1000-000018010000}"/>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a:extLst>
            <a:ext uri="{FF2B5EF4-FFF2-40B4-BE49-F238E27FC236}">
              <a16:creationId xmlns:a16="http://schemas.microsoft.com/office/drawing/2014/main" id="{00000000-0008-0000-1000-000019010000}"/>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a:extLst>
            <a:ext uri="{FF2B5EF4-FFF2-40B4-BE49-F238E27FC236}">
              <a16:creationId xmlns:a16="http://schemas.microsoft.com/office/drawing/2014/main" id="{00000000-0008-0000-1000-00001A010000}"/>
            </a:ext>
          </a:extLst>
        </xdr:cNvPr>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a:extLst>
            <a:ext uri="{FF2B5EF4-FFF2-40B4-BE49-F238E27FC236}">
              <a16:creationId xmlns:a16="http://schemas.microsoft.com/office/drawing/2014/main" id="{00000000-0008-0000-1000-00001B010000}"/>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a:extLst>
            <a:ext uri="{FF2B5EF4-FFF2-40B4-BE49-F238E27FC236}">
              <a16:creationId xmlns:a16="http://schemas.microsoft.com/office/drawing/2014/main" id="{00000000-0008-0000-1000-00001C010000}"/>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a:extLst>
            <a:ext uri="{FF2B5EF4-FFF2-40B4-BE49-F238E27FC236}">
              <a16:creationId xmlns:a16="http://schemas.microsoft.com/office/drawing/2014/main" id="{00000000-0008-0000-1000-00001D010000}"/>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a:extLst>
            <a:ext uri="{FF2B5EF4-FFF2-40B4-BE49-F238E27FC236}">
              <a16:creationId xmlns:a16="http://schemas.microsoft.com/office/drawing/2014/main" id="{00000000-0008-0000-1000-00001E010000}"/>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a:extLst>
            <a:ext uri="{FF2B5EF4-FFF2-40B4-BE49-F238E27FC236}">
              <a16:creationId xmlns:a16="http://schemas.microsoft.com/office/drawing/2014/main" id="{00000000-0008-0000-1000-00001F010000}"/>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a:extLst>
            <a:ext uri="{FF2B5EF4-FFF2-40B4-BE49-F238E27FC236}">
              <a16:creationId xmlns:a16="http://schemas.microsoft.com/office/drawing/2014/main" id="{00000000-0008-0000-1000-000020010000}"/>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a:extLst>
            <a:ext uri="{FF2B5EF4-FFF2-40B4-BE49-F238E27FC236}">
              <a16:creationId xmlns:a16="http://schemas.microsoft.com/office/drawing/2014/main" id="{00000000-0008-0000-1000-000021010000}"/>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a:extLst>
            <a:ext uri="{FF2B5EF4-FFF2-40B4-BE49-F238E27FC236}">
              <a16:creationId xmlns:a16="http://schemas.microsoft.com/office/drawing/2014/main" id="{00000000-0008-0000-1000-000022010000}"/>
            </a:ext>
          </a:extLst>
        </xdr:cNvPr>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a:extLst>
            <a:ext uri="{FF2B5EF4-FFF2-40B4-BE49-F238E27FC236}">
              <a16:creationId xmlns:a16="http://schemas.microsoft.com/office/drawing/2014/main" id="{00000000-0008-0000-1000-000023010000}"/>
            </a:ext>
          </a:extLst>
        </xdr:cNvPr>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a:extLst>
            <a:ext uri="{FF2B5EF4-FFF2-40B4-BE49-F238E27FC236}">
              <a16:creationId xmlns:a16="http://schemas.microsoft.com/office/drawing/2014/main" id="{00000000-0008-0000-1000-000025010000}"/>
            </a:ext>
          </a:extLst>
        </xdr:cNvPr>
        <xdr:cNvCxnSpPr/>
      </xdr:nvCxnSpPr>
      <xdr:spPr>
        <a:xfrm>
          <a:off x="11205845" y="713340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a:extLst>
            <a:ext uri="{FF2B5EF4-FFF2-40B4-BE49-F238E27FC236}">
              <a16:creationId xmlns:a16="http://schemas.microsoft.com/office/drawing/2014/main" id="{00000000-0008-0000-1000-000026010000}"/>
            </a:ext>
          </a:extLst>
        </xdr:cNvPr>
        <xdr:cNvSpPr txBox="1"/>
      </xdr:nvSpPr>
      <xdr:spPr>
        <a:xfrm>
          <a:off x="1093739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a:extLst>
            <a:ext uri="{FF2B5EF4-FFF2-40B4-BE49-F238E27FC236}">
              <a16:creationId xmlns:a16="http://schemas.microsoft.com/office/drawing/2014/main" id="{00000000-0008-0000-1000-000027010000}"/>
            </a:ext>
          </a:extLst>
        </xdr:cNvPr>
        <xdr:cNvCxnSpPr/>
      </xdr:nvCxnSpPr>
      <xdr:spPr>
        <a:xfrm>
          <a:off x="11205845" y="681445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a:extLst>
            <a:ext uri="{FF2B5EF4-FFF2-40B4-BE49-F238E27FC236}">
              <a16:creationId xmlns:a16="http://schemas.microsoft.com/office/drawing/2014/main" id="{00000000-0008-0000-1000-000028010000}"/>
            </a:ext>
          </a:extLst>
        </xdr:cNvPr>
        <xdr:cNvSpPr txBox="1"/>
      </xdr:nvSpPr>
      <xdr:spPr>
        <a:xfrm>
          <a:off x="1087327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a:extLst>
            <a:ext uri="{FF2B5EF4-FFF2-40B4-BE49-F238E27FC236}">
              <a16:creationId xmlns:a16="http://schemas.microsoft.com/office/drawing/2014/main" id="{00000000-0008-0000-1000-000029010000}"/>
            </a:ext>
          </a:extLst>
        </xdr:cNvPr>
        <xdr:cNvCxnSpPr/>
      </xdr:nvCxnSpPr>
      <xdr:spPr>
        <a:xfrm>
          <a:off x="11205845" y="649550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a:extLst>
            <a:ext uri="{FF2B5EF4-FFF2-40B4-BE49-F238E27FC236}">
              <a16:creationId xmlns:a16="http://schemas.microsoft.com/office/drawing/2014/main" id="{00000000-0008-0000-1000-00002A010000}"/>
            </a:ext>
          </a:extLst>
        </xdr:cNvPr>
        <xdr:cNvSpPr txBox="1"/>
      </xdr:nvSpPr>
      <xdr:spPr>
        <a:xfrm>
          <a:off x="1087327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a:extLst>
            <a:ext uri="{FF2B5EF4-FFF2-40B4-BE49-F238E27FC236}">
              <a16:creationId xmlns:a16="http://schemas.microsoft.com/office/drawing/2014/main" id="{00000000-0008-0000-1000-00002B010000}"/>
            </a:ext>
          </a:extLst>
        </xdr:cNvPr>
        <xdr:cNvCxnSpPr/>
      </xdr:nvCxnSpPr>
      <xdr:spPr>
        <a:xfrm>
          <a:off x="11205845" y="617655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a:extLst>
            <a:ext uri="{FF2B5EF4-FFF2-40B4-BE49-F238E27FC236}">
              <a16:creationId xmlns:a16="http://schemas.microsoft.com/office/drawing/2014/main" id="{00000000-0008-0000-1000-00002C010000}"/>
            </a:ext>
          </a:extLst>
        </xdr:cNvPr>
        <xdr:cNvSpPr txBox="1"/>
      </xdr:nvSpPr>
      <xdr:spPr>
        <a:xfrm>
          <a:off x="1087327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a:extLst>
            <a:ext uri="{FF2B5EF4-FFF2-40B4-BE49-F238E27FC236}">
              <a16:creationId xmlns:a16="http://schemas.microsoft.com/office/drawing/2014/main" id="{00000000-0008-0000-1000-00002D010000}"/>
            </a:ext>
          </a:extLst>
        </xdr:cNvPr>
        <xdr:cNvCxnSpPr/>
      </xdr:nvCxnSpPr>
      <xdr:spPr>
        <a:xfrm>
          <a:off x="11205845" y="585760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a:extLst>
            <a:ext uri="{FF2B5EF4-FFF2-40B4-BE49-F238E27FC236}">
              <a16:creationId xmlns:a16="http://schemas.microsoft.com/office/drawing/2014/main" id="{00000000-0008-0000-1000-00002E010000}"/>
            </a:ext>
          </a:extLst>
        </xdr:cNvPr>
        <xdr:cNvSpPr txBox="1"/>
      </xdr:nvSpPr>
      <xdr:spPr>
        <a:xfrm>
          <a:off x="1087327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a:extLst>
            <a:ext uri="{FF2B5EF4-FFF2-40B4-BE49-F238E27FC236}">
              <a16:creationId xmlns:a16="http://schemas.microsoft.com/office/drawing/2014/main" id="{00000000-0008-0000-1000-00002F010000}"/>
            </a:ext>
          </a:extLst>
        </xdr:cNvPr>
        <xdr:cNvCxnSpPr/>
      </xdr:nvCxnSpPr>
      <xdr:spPr>
        <a:xfrm>
          <a:off x="11205845" y="553484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a:extLst>
            <a:ext uri="{FF2B5EF4-FFF2-40B4-BE49-F238E27FC236}">
              <a16:creationId xmlns:a16="http://schemas.microsoft.com/office/drawing/2014/main" id="{00000000-0008-0000-1000-000030010000}"/>
            </a:ext>
          </a:extLst>
        </xdr:cNvPr>
        <xdr:cNvSpPr txBox="1"/>
      </xdr:nvSpPr>
      <xdr:spPr>
        <a:xfrm>
          <a:off x="1080915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a:extLst>
            <a:ext uri="{FF2B5EF4-FFF2-40B4-BE49-F238E27FC236}">
              <a16:creationId xmlns:a16="http://schemas.microsoft.com/office/drawing/2014/main" id="{00000000-0008-0000-1000-000031010000}"/>
            </a:ext>
          </a:extLst>
        </xdr:cNvPr>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a:extLst>
            <a:ext uri="{FF2B5EF4-FFF2-40B4-BE49-F238E27FC236}">
              <a16:creationId xmlns:a16="http://schemas.microsoft.com/office/drawing/2014/main" id="{00000000-0008-0000-1000-000032010000}"/>
            </a:ext>
          </a:extLst>
        </xdr:cNvPr>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a:extLst>
            <a:ext uri="{FF2B5EF4-FFF2-40B4-BE49-F238E27FC236}">
              <a16:creationId xmlns:a16="http://schemas.microsoft.com/office/drawing/2014/main" id="{00000000-0008-0000-1000-000033010000}"/>
            </a:ext>
          </a:extLst>
        </xdr:cNvPr>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flipV="1">
          <a:off x="14735809" y="5609953"/>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a:extLst>
            <a:ext uri="{FF2B5EF4-FFF2-40B4-BE49-F238E27FC236}">
              <a16:creationId xmlns:a16="http://schemas.microsoft.com/office/drawing/2014/main" id="{00000000-0008-0000-1000-000035010000}"/>
            </a:ext>
          </a:extLst>
        </xdr:cNvPr>
        <xdr:cNvSpPr txBox="1"/>
      </xdr:nvSpPr>
      <xdr:spPr>
        <a:xfrm>
          <a:off x="14825345" y="7033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a:extLst>
            <a:ext uri="{FF2B5EF4-FFF2-40B4-BE49-F238E27FC236}">
              <a16:creationId xmlns:a16="http://schemas.microsoft.com/office/drawing/2014/main" id="{00000000-0008-0000-1000-000036010000}"/>
            </a:ext>
          </a:extLst>
        </xdr:cNvPr>
        <xdr:cNvCxnSpPr/>
      </xdr:nvCxnSpPr>
      <xdr:spPr>
        <a:xfrm>
          <a:off x="14647545"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a:extLst>
            <a:ext uri="{FF2B5EF4-FFF2-40B4-BE49-F238E27FC236}">
              <a16:creationId xmlns:a16="http://schemas.microsoft.com/office/drawing/2014/main" id="{00000000-0008-0000-1000-000037010000}"/>
            </a:ext>
          </a:extLst>
        </xdr:cNvPr>
        <xdr:cNvSpPr txBox="1"/>
      </xdr:nvSpPr>
      <xdr:spPr>
        <a:xfrm>
          <a:off x="14825345" y="5388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a:extLst>
            <a:ext uri="{FF2B5EF4-FFF2-40B4-BE49-F238E27FC236}">
              <a16:creationId xmlns:a16="http://schemas.microsoft.com/office/drawing/2014/main" id="{00000000-0008-0000-1000-000038010000}"/>
            </a:ext>
          </a:extLst>
        </xdr:cNvPr>
        <xdr:cNvCxnSpPr/>
      </xdr:nvCxnSpPr>
      <xdr:spPr>
        <a:xfrm>
          <a:off x="14647545" y="560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a:extLst>
            <a:ext uri="{FF2B5EF4-FFF2-40B4-BE49-F238E27FC236}">
              <a16:creationId xmlns:a16="http://schemas.microsoft.com/office/drawing/2014/main" id="{00000000-0008-0000-1000-000039010000}"/>
            </a:ext>
          </a:extLst>
        </xdr:cNvPr>
        <xdr:cNvSpPr txBox="1"/>
      </xdr:nvSpPr>
      <xdr:spPr>
        <a:xfrm>
          <a:off x="14825345"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a:extLst>
            <a:ext uri="{FF2B5EF4-FFF2-40B4-BE49-F238E27FC236}">
              <a16:creationId xmlns:a16="http://schemas.microsoft.com/office/drawing/2014/main" id="{00000000-0008-0000-1000-00003A010000}"/>
            </a:ext>
          </a:extLst>
        </xdr:cNvPr>
        <xdr:cNvSpPr/>
      </xdr:nvSpPr>
      <xdr:spPr>
        <a:xfrm>
          <a:off x="14685645"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154396</xdr:rowOff>
    </xdr:from>
    <xdr:to>
      <xdr:col>22</xdr:col>
      <xdr:colOff>415925</xdr:colOff>
      <xdr:row>36</xdr:row>
      <xdr:rowOff>84546</xdr:rowOff>
    </xdr:to>
    <xdr:sp macro="" textlink="">
      <xdr:nvSpPr>
        <xdr:cNvPr id="315" name="フローチャート : 判断 314">
          <a:extLst>
            <a:ext uri="{FF2B5EF4-FFF2-40B4-BE49-F238E27FC236}">
              <a16:creationId xmlns:a16="http://schemas.microsoft.com/office/drawing/2014/main" id="{00000000-0008-0000-1000-00003B010000}"/>
            </a:ext>
          </a:extLst>
        </xdr:cNvPr>
        <xdr:cNvSpPr/>
      </xdr:nvSpPr>
      <xdr:spPr>
        <a:xfrm>
          <a:off x="13916025" y="60217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1000-00003C010000}"/>
            </a:ext>
          </a:extLst>
        </xdr:cNvPr>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1000-00003D010000}"/>
            </a:ext>
          </a:extLst>
        </xdr:cNvPr>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1000-00003E010000}"/>
            </a:ext>
          </a:extLst>
        </xdr:cNvPr>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1000-00003F010000}"/>
            </a:ext>
          </a:extLst>
        </xdr:cNvPr>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1000-000040010000}"/>
            </a:ext>
          </a:extLst>
        </xdr:cNvPr>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66222</xdr:rowOff>
    </xdr:from>
    <xdr:to>
      <xdr:col>22</xdr:col>
      <xdr:colOff>415925</xdr:colOff>
      <xdr:row>33</xdr:row>
      <xdr:rowOff>167822</xdr:rowOff>
    </xdr:to>
    <xdr:sp macro="" textlink="">
      <xdr:nvSpPr>
        <xdr:cNvPr id="321" name="円/楕円 320">
          <a:extLst>
            <a:ext uri="{FF2B5EF4-FFF2-40B4-BE49-F238E27FC236}">
              <a16:creationId xmlns:a16="http://schemas.microsoft.com/office/drawing/2014/main" id="{00000000-0008-0000-1000-000041010000}"/>
            </a:ext>
          </a:extLst>
        </xdr:cNvPr>
        <xdr:cNvSpPr/>
      </xdr:nvSpPr>
      <xdr:spPr>
        <a:xfrm>
          <a:off x="13916025" y="55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75673</xdr:rowOff>
    </xdr:from>
    <xdr:ext cx="405111" cy="259045"/>
    <xdr:sp macro="" textlink="">
      <xdr:nvSpPr>
        <xdr:cNvPr id="322" name="n_1aveValue【認定こども園・幼稚園・保育所】&#10;有形固定資産減価償却率">
          <a:extLst>
            <a:ext uri="{FF2B5EF4-FFF2-40B4-BE49-F238E27FC236}">
              <a16:creationId xmlns:a16="http://schemas.microsoft.com/office/drawing/2014/main" id="{00000000-0008-0000-1000-000042010000}"/>
            </a:ext>
          </a:extLst>
        </xdr:cNvPr>
        <xdr:cNvSpPr txBox="1"/>
      </xdr:nvSpPr>
      <xdr:spPr>
        <a:xfrm>
          <a:off x="13751568" y="611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12899</xdr:rowOff>
    </xdr:from>
    <xdr:ext cx="405111" cy="259045"/>
    <xdr:sp macro="" textlink="">
      <xdr:nvSpPr>
        <xdr:cNvPr id="323" name="n_1mainValue【認定こども園・幼稚園・保育所】&#10;有形固定資産減価償却率">
          <a:extLst>
            <a:ext uri="{FF2B5EF4-FFF2-40B4-BE49-F238E27FC236}">
              <a16:creationId xmlns:a16="http://schemas.microsoft.com/office/drawing/2014/main" id="{00000000-0008-0000-1000-000043010000}"/>
            </a:ext>
          </a:extLst>
        </xdr:cNvPr>
        <xdr:cNvSpPr txBox="1"/>
      </xdr:nvSpPr>
      <xdr:spPr>
        <a:xfrm>
          <a:off x="13751568" y="537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a:extLst>
            <a:ext uri="{FF2B5EF4-FFF2-40B4-BE49-F238E27FC236}">
              <a16:creationId xmlns:a16="http://schemas.microsoft.com/office/drawing/2014/main" id="{00000000-0008-0000-1000-00004A010000}"/>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a:extLst>
            <a:ext uri="{FF2B5EF4-FFF2-40B4-BE49-F238E27FC236}">
              <a16:creationId xmlns:a16="http://schemas.microsoft.com/office/drawing/2014/main" id="{00000000-0008-0000-1000-00004B010000}"/>
            </a:ext>
          </a:extLst>
        </xdr:cNvPr>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a:extLst>
            <a:ext uri="{FF2B5EF4-FFF2-40B4-BE49-F238E27FC236}">
              <a16:creationId xmlns:a16="http://schemas.microsoft.com/office/drawing/2014/main" id="{00000000-0008-0000-1000-00004C010000}"/>
            </a:ext>
          </a:extLst>
        </xdr:cNvPr>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a:extLst>
            <a:ext uri="{FF2B5EF4-FFF2-40B4-BE49-F238E27FC236}">
              <a16:creationId xmlns:a16="http://schemas.microsoft.com/office/drawing/2014/main" id="{00000000-0008-0000-1000-00004D010000}"/>
            </a:ext>
          </a:extLst>
        </xdr:cNvPr>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a:extLst>
            <a:ext uri="{FF2B5EF4-FFF2-40B4-BE49-F238E27FC236}">
              <a16:creationId xmlns:a16="http://schemas.microsoft.com/office/drawing/2014/main" id="{00000000-0008-0000-1000-000051010000}"/>
            </a:ext>
          </a:extLst>
        </xdr:cNvPr>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1000-000053010000}"/>
            </a:ext>
          </a:extLst>
        </xdr:cNvPr>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a:extLst>
            <a:ext uri="{FF2B5EF4-FFF2-40B4-BE49-F238E27FC236}">
              <a16:creationId xmlns:a16="http://schemas.microsoft.com/office/drawing/2014/main" id="{00000000-0008-0000-1000-000054010000}"/>
            </a:ext>
          </a:extLst>
        </xdr:cNvPr>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1000-000055010000}"/>
            </a:ext>
          </a:extLst>
        </xdr:cNvPr>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a:extLst>
            <a:ext uri="{FF2B5EF4-FFF2-40B4-BE49-F238E27FC236}">
              <a16:creationId xmlns:a16="http://schemas.microsoft.com/office/drawing/2014/main" id="{00000000-0008-0000-1000-000056010000}"/>
            </a:ext>
          </a:extLst>
        </xdr:cNvPr>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a:extLst>
            <a:ext uri="{FF2B5EF4-FFF2-40B4-BE49-F238E27FC236}">
              <a16:creationId xmlns:a16="http://schemas.microsoft.com/office/drawing/2014/main" id="{00000000-0008-0000-1000-000057010000}"/>
            </a:ext>
          </a:extLst>
        </xdr:cNvPr>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a:extLst>
            <a:ext uri="{FF2B5EF4-FFF2-40B4-BE49-F238E27FC236}">
              <a16:creationId xmlns:a16="http://schemas.microsoft.com/office/drawing/2014/main" id="{00000000-0008-0000-1000-000058010000}"/>
            </a:ext>
          </a:extLst>
        </xdr:cNvPr>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a:extLst>
            <a:ext uri="{FF2B5EF4-FFF2-40B4-BE49-F238E27FC236}">
              <a16:creationId xmlns:a16="http://schemas.microsoft.com/office/drawing/2014/main" id="{00000000-0008-0000-1000-000059010000}"/>
            </a:ext>
          </a:extLst>
        </xdr:cNvPr>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a:extLst>
            <a:ext uri="{FF2B5EF4-FFF2-40B4-BE49-F238E27FC236}">
              <a16:creationId xmlns:a16="http://schemas.microsoft.com/office/drawing/2014/main" id="{00000000-0008-0000-1000-00005A010000}"/>
            </a:ext>
          </a:extLst>
        </xdr:cNvPr>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7" name="直線コネクタ 346">
          <a:extLst>
            <a:ext uri="{FF2B5EF4-FFF2-40B4-BE49-F238E27FC236}">
              <a16:creationId xmlns:a16="http://schemas.microsoft.com/office/drawing/2014/main" id="{00000000-0008-0000-1000-00005B010000}"/>
            </a:ext>
          </a:extLst>
        </xdr:cNvPr>
        <xdr:cNvCxnSpPr/>
      </xdr:nvCxnSpPr>
      <xdr:spPr>
        <a:xfrm flipV="1">
          <a:off x="19960589" y="5600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48" name="【認定こども園・幼稚園・保育所】&#10;一人当たり面積最小値テキスト">
          <a:extLst>
            <a:ext uri="{FF2B5EF4-FFF2-40B4-BE49-F238E27FC236}">
              <a16:creationId xmlns:a16="http://schemas.microsoft.com/office/drawing/2014/main" id="{00000000-0008-0000-1000-00005C010000}"/>
            </a:ext>
          </a:extLst>
        </xdr:cNvPr>
        <xdr:cNvSpPr txBox="1"/>
      </xdr:nvSpPr>
      <xdr:spPr>
        <a:xfrm>
          <a:off x="20050125"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49" name="直線コネクタ 348">
          <a:extLst>
            <a:ext uri="{FF2B5EF4-FFF2-40B4-BE49-F238E27FC236}">
              <a16:creationId xmlns:a16="http://schemas.microsoft.com/office/drawing/2014/main" id="{00000000-0008-0000-1000-00005D010000}"/>
            </a:ext>
          </a:extLst>
        </xdr:cNvPr>
        <xdr:cNvCxnSpPr/>
      </xdr:nvCxnSpPr>
      <xdr:spPr>
        <a:xfrm>
          <a:off x="19872325" y="69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0" name="【認定こども園・幼稚園・保育所】&#10;一人当たり面積最大値テキスト">
          <a:extLst>
            <a:ext uri="{FF2B5EF4-FFF2-40B4-BE49-F238E27FC236}">
              <a16:creationId xmlns:a16="http://schemas.microsoft.com/office/drawing/2014/main" id="{00000000-0008-0000-1000-00005E010000}"/>
            </a:ext>
          </a:extLst>
        </xdr:cNvPr>
        <xdr:cNvSpPr txBox="1"/>
      </xdr:nvSpPr>
      <xdr:spPr>
        <a:xfrm>
          <a:off x="20050125" y="537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1" name="直線コネクタ 350">
          <a:extLst>
            <a:ext uri="{FF2B5EF4-FFF2-40B4-BE49-F238E27FC236}">
              <a16:creationId xmlns:a16="http://schemas.microsoft.com/office/drawing/2014/main" id="{00000000-0008-0000-1000-00005F010000}"/>
            </a:ext>
          </a:extLst>
        </xdr:cNvPr>
        <xdr:cNvCxnSpPr/>
      </xdr:nvCxnSpPr>
      <xdr:spPr>
        <a:xfrm>
          <a:off x="19872325"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2" name="【認定こども園・幼稚園・保育所】&#10;一人当たり面積平均値テキスト">
          <a:extLst>
            <a:ext uri="{FF2B5EF4-FFF2-40B4-BE49-F238E27FC236}">
              <a16:creationId xmlns:a16="http://schemas.microsoft.com/office/drawing/2014/main" id="{00000000-0008-0000-1000-000060010000}"/>
            </a:ext>
          </a:extLst>
        </xdr:cNvPr>
        <xdr:cNvSpPr txBox="1"/>
      </xdr:nvSpPr>
      <xdr:spPr>
        <a:xfrm>
          <a:off x="20050125"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3" name="フローチャート : 判断 352">
          <a:extLst>
            <a:ext uri="{FF2B5EF4-FFF2-40B4-BE49-F238E27FC236}">
              <a16:creationId xmlns:a16="http://schemas.microsoft.com/office/drawing/2014/main" id="{00000000-0008-0000-1000-000061010000}"/>
            </a:ext>
          </a:extLst>
        </xdr:cNvPr>
        <xdr:cNvSpPr/>
      </xdr:nvSpPr>
      <xdr:spPr>
        <a:xfrm>
          <a:off x="19910425"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a:extLst>
            <a:ext uri="{FF2B5EF4-FFF2-40B4-BE49-F238E27FC236}">
              <a16:creationId xmlns:a16="http://schemas.microsoft.com/office/drawing/2014/main" id="{00000000-0008-0000-1000-000062010000}"/>
            </a:ext>
          </a:extLst>
        </xdr:cNvPr>
        <xdr:cNvSpPr/>
      </xdr:nvSpPr>
      <xdr:spPr>
        <a:xfrm>
          <a:off x="19156045" y="618998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1000-000066010000}"/>
            </a:ext>
          </a:extLst>
        </xdr:cNvPr>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116840</xdr:rowOff>
    </xdr:from>
    <xdr:to>
      <xdr:col>31</xdr:col>
      <xdr:colOff>85725</xdr:colOff>
      <xdr:row>41</xdr:row>
      <xdr:rowOff>46990</xdr:rowOff>
    </xdr:to>
    <xdr:sp macro="" textlink="">
      <xdr:nvSpPr>
        <xdr:cNvPr id="360" name="円/楕円 359">
          <a:extLst>
            <a:ext uri="{FF2B5EF4-FFF2-40B4-BE49-F238E27FC236}">
              <a16:creationId xmlns:a16="http://schemas.microsoft.com/office/drawing/2014/main" id="{00000000-0008-0000-1000-000068010000}"/>
            </a:ext>
          </a:extLst>
        </xdr:cNvPr>
        <xdr:cNvSpPr/>
      </xdr:nvSpPr>
      <xdr:spPr>
        <a:xfrm>
          <a:off x="19156045" y="682244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361" name="n_1aveValue【認定こども園・幼稚園・保育所】&#10;一人当たり面積">
          <a:extLst>
            <a:ext uri="{FF2B5EF4-FFF2-40B4-BE49-F238E27FC236}">
              <a16:creationId xmlns:a16="http://schemas.microsoft.com/office/drawing/2014/main" id="{00000000-0008-0000-1000-000069010000}"/>
            </a:ext>
          </a:extLst>
        </xdr:cNvPr>
        <xdr:cNvSpPr txBox="1"/>
      </xdr:nvSpPr>
      <xdr:spPr>
        <a:xfrm>
          <a:off x="19012612"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38117</xdr:rowOff>
    </xdr:from>
    <xdr:ext cx="469744" cy="259045"/>
    <xdr:sp macro="" textlink="">
      <xdr:nvSpPr>
        <xdr:cNvPr id="362" name="n_1mainValue【認定こども園・幼稚園・保育所】&#10;一人当たり面積">
          <a:extLst>
            <a:ext uri="{FF2B5EF4-FFF2-40B4-BE49-F238E27FC236}">
              <a16:creationId xmlns:a16="http://schemas.microsoft.com/office/drawing/2014/main" id="{00000000-0008-0000-1000-00006A010000}"/>
            </a:ext>
          </a:extLst>
        </xdr:cNvPr>
        <xdr:cNvSpPr txBox="1"/>
      </xdr:nvSpPr>
      <xdr:spPr>
        <a:xfrm>
          <a:off x="19012612"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a:extLst>
            <a:ext uri="{FF2B5EF4-FFF2-40B4-BE49-F238E27FC236}">
              <a16:creationId xmlns:a16="http://schemas.microsoft.com/office/drawing/2014/main" id="{00000000-0008-0000-1000-00006B010000}"/>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a:extLst>
            <a:ext uri="{FF2B5EF4-FFF2-40B4-BE49-F238E27FC236}">
              <a16:creationId xmlns:a16="http://schemas.microsoft.com/office/drawing/2014/main" id="{00000000-0008-0000-1000-00006C010000}"/>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a:extLst>
            <a:ext uri="{FF2B5EF4-FFF2-40B4-BE49-F238E27FC236}">
              <a16:creationId xmlns:a16="http://schemas.microsoft.com/office/drawing/2014/main" id="{00000000-0008-0000-1000-00006D010000}"/>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a:extLst>
            <a:ext uri="{FF2B5EF4-FFF2-40B4-BE49-F238E27FC236}">
              <a16:creationId xmlns:a16="http://schemas.microsoft.com/office/drawing/2014/main" id="{00000000-0008-0000-1000-00006E010000}"/>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a:extLst>
            <a:ext uri="{FF2B5EF4-FFF2-40B4-BE49-F238E27FC236}">
              <a16:creationId xmlns:a16="http://schemas.microsoft.com/office/drawing/2014/main" id="{00000000-0008-0000-1000-00006F010000}"/>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a:extLst>
            <a:ext uri="{FF2B5EF4-FFF2-40B4-BE49-F238E27FC236}">
              <a16:creationId xmlns:a16="http://schemas.microsoft.com/office/drawing/2014/main" id="{00000000-0008-0000-1000-000070010000}"/>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a:extLst>
            <a:ext uri="{FF2B5EF4-FFF2-40B4-BE49-F238E27FC236}">
              <a16:creationId xmlns:a16="http://schemas.microsoft.com/office/drawing/2014/main" id="{00000000-0008-0000-1000-000071010000}"/>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a:extLst>
            <a:ext uri="{FF2B5EF4-FFF2-40B4-BE49-F238E27FC236}">
              <a16:creationId xmlns:a16="http://schemas.microsoft.com/office/drawing/2014/main" id="{00000000-0008-0000-1000-000072010000}"/>
            </a:ext>
          </a:extLst>
        </xdr:cNvPr>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00000000-0008-0000-1000-000073010000}"/>
            </a:ext>
          </a:extLst>
        </xdr:cNvPr>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a:extLst>
            <a:ext uri="{FF2B5EF4-FFF2-40B4-BE49-F238E27FC236}">
              <a16:creationId xmlns:a16="http://schemas.microsoft.com/office/drawing/2014/main" id="{00000000-0008-0000-1000-000074010000}"/>
            </a:ext>
          </a:extLst>
        </xdr:cNvPr>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a:extLst>
            <a:ext uri="{FF2B5EF4-FFF2-40B4-BE49-F238E27FC236}">
              <a16:creationId xmlns:a16="http://schemas.microsoft.com/office/drawing/2014/main" id="{00000000-0008-0000-1000-000075010000}"/>
            </a:ext>
          </a:extLst>
        </xdr:cNvPr>
        <xdr:cNvSpPr txBox="1"/>
      </xdr:nvSpPr>
      <xdr:spPr>
        <a:xfrm>
          <a:off x="1093739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a:extLst>
            <a:ext uri="{FF2B5EF4-FFF2-40B4-BE49-F238E27FC236}">
              <a16:creationId xmlns:a16="http://schemas.microsoft.com/office/drawing/2014/main" id="{00000000-0008-0000-1000-000076010000}"/>
            </a:ext>
          </a:extLst>
        </xdr:cNvPr>
        <xdr:cNvCxnSpPr/>
      </xdr:nvCxnSpPr>
      <xdr:spPr>
        <a:xfrm>
          <a:off x="11205845" y="10728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a:extLst>
            <a:ext uri="{FF2B5EF4-FFF2-40B4-BE49-F238E27FC236}">
              <a16:creationId xmlns:a16="http://schemas.microsoft.com/office/drawing/2014/main" id="{00000000-0008-0000-1000-000077010000}"/>
            </a:ext>
          </a:extLst>
        </xdr:cNvPr>
        <xdr:cNvSpPr txBox="1"/>
      </xdr:nvSpPr>
      <xdr:spPr>
        <a:xfrm>
          <a:off x="1087327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a:extLst>
            <a:ext uri="{FF2B5EF4-FFF2-40B4-BE49-F238E27FC236}">
              <a16:creationId xmlns:a16="http://schemas.microsoft.com/office/drawing/2014/main" id="{00000000-0008-0000-1000-000078010000}"/>
            </a:ext>
          </a:extLst>
        </xdr:cNvPr>
        <xdr:cNvCxnSpPr/>
      </xdr:nvCxnSpPr>
      <xdr:spPr>
        <a:xfrm>
          <a:off x="11205845" y="10283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a:extLst>
            <a:ext uri="{FF2B5EF4-FFF2-40B4-BE49-F238E27FC236}">
              <a16:creationId xmlns:a16="http://schemas.microsoft.com/office/drawing/2014/main" id="{00000000-0008-0000-1000-000079010000}"/>
            </a:ext>
          </a:extLst>
        </xdr:cNvPr>
        <xdr:cNvSpPr txBox="1"/>
      </xdr:nvSpPr>
      <xdr:spPr>
        <a:xfrm>
          <a:off x="1087327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a:extLst>
            <a:ext uri="{FF2B5EF4-FFF2-40B4-BE49-F238E27FC236}">
              <a16:creationId xmlns:a16="http://schemas.microsoft.com/office/drawing/2014/main" id="{00000000-0008-0000-1000-00007A010000}"/>
            </a:ext>
          </a:extLst>
        </xdr:cNvPr>
        <xdr:cNvCxnSpPr/>
      </xdr:nvCxnSpPr>
      <xdr:spPr>
        <a:xfrm>
          <a:off x="11205845" y="98374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a:extLst>
            <a:ext uri="{FF2B5EF4-FFF2-40B4-BE49-F238E27FC236}">
              <a16:creationId xmlns:a16="http://schemas.microsoft.com/office/drawing/2014/main" id="{00000000-0008-0000-1000-00007B010000}"/>
            </a:ext>
          </a:extLst>
        </xdr:cNvPr>
        <xdr:cNvSpPr txBox="1"/>
      </xdr:nvSpPr>
      <xdr:spPr>
        <a:xfrm>
          <a:off x="1087327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a:extLst>
            <a:ext uri="{FF2B5EF4-FFF2-40B4-BE49-F238E27FC236}">
              <a16:creationId xmlns:a16="http://schemas.microsoft.com/office/drawing/2014/main" id="{00000000-0008-0000-1000-00007C010000}"/>
            </a:ext>
          </a:extLst>
        </xdr:cNvPr>
        <xdr:cNvCxnSpPr/>
      </xdr:nvCxnSpPr>
      <xdr:spPr>
        <a:xfrm>
          <a:off x="11205845" y="93878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a:extLst>
            <a:ext uri="{FF2B5EF4-FFF2-40B4-BE49-F238E27FC236}">
              <a16:creationId xmlns:a16="http://schemas.microsoft.com/office/drawing/2014/main" id="{00000000-0008-0000-1000-00007D010000}"/>
            </a:ext>
          </a:extLst>
        </xdr:cNvPr>
        <xdr:cNvSpPr txBox="1"/>
      </xdr:nvSpPr>
      <xdr:spPr>
        <a:xfrm>
          <a:off x="1087327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a:extLst>
            <a:ext uri="{FF2B5EF4-FFF2-40B4-BE49-F238E27FC236}">
              <a16:creationId xmlns:a16="http://schemas.microsoft.com/office/drawing/2014/main" id="{00000000-0008-0000-1000-00007E010000}"/>
            </a:ext>
          </a:extLst>
        </xdr:cNvPr>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00000000-0008-0000-1000-00007F010000}"/>
            </a:ext>
          </a:extLst>
        </xdr:cNvPr>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a:extLst>
            <a:ext uri="{FF2B5EF4-FFF2-40B4-BE49-F238E27FC236}">
              <a16:creationId xmlns:a16="http://schemas.microsoft.com/office/drawing/2014/main" id="{00000000-0008-0000-1000-000080010000}"/>
            </a:ext>
          </a:extLst>
        </xdr:cNvPr>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5" name="直線コネクタ 384">
          <a:extLst>
            <a:ext uri="{FF2B5EF4-FFF2-40B4-BE49-F238E27FC236}">
              <a16:creationId xmlns:a16="http://schemas.microsoft.com/office/drawing/2014/main" id="{00000000-0008-0000-1000-000081010000}"/>
            </a:ext>
          </a:extLst>
        </xdr:cNvPr>
        <xdr:cNvCxnSpPr/>
      </xdr:nvCxnSpPr>
      <xdr:spPr>
        <a:xfrm flipV="1">
          <a:off x="14735809" y="9341358"/>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6" name="【学校施設】&#10;有形固定資産減価償却率最小値テキスト">
          <a:extLst>
            <a:ext uri="{FF2B5EF4-FFF2-40B4-BE49-F238E27FC236}">
              <a16:creationId xmlns:a16="http://schemas.microsoft.com/office/drawing/2014/main" id="{00000000-0008-0000-1000-000082010000}"/>
            </a:ext>
          </a:extLst>
        </xdr:cNvPr>
        <xdr:cNvSpPr txBox="1"/>
      </xdr:nvSpPr>
      <xdr:spPr>
        <a:xfrm>
          <a:off x="14825345"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7" name="直線コネクタ 386">
          <a:extLst>
            <a:ext uri="{FF2B5EF4-FFF2-40B4-BE49-F238E27FC236}">
              <a16:creationId xmlns:a16="http://schemas.microsoft.com/office/drawing/2014/main" id="{00000000-0008-0000-1000-000083010000}"/>
            </a:ext>
          </a:extLst>
        </xdr:cNvPr>
        <xdr:cNvCxnSpPr/>
      </xdr:nvCxnSpPr>
      <xdr:spPr>
        <a:xfrm>
          <a:off x="14647545" y="10551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8" name="【学校施設】&#10;有形固定資産減価償却率最大値テキスト">
          <a:extLst>
            <a:ext uri="{FF2B5EF4-FFF2-40B4-BE49-F238E27FC236}">
              <a16:creationId xmlns:a16="http://schemas.microsoft.com/office/drawing/2014/main" id="{00000000-0008-0000-1000-000084010000}"/>
            </a:ext>
          </a:extLst>
        </xdr:cNvPr>
        <xdr:cNvSpPr txBox="1"/>
      </xdr:nvSpPr>
      <xdr:spPr>
        <a:xfrm>
          <a:off x="14825345" y="91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9" name="直線コネクタ 388">
          <a:extLst>
            <a:ext uri="{FF2B5EF4-FFF2-40B4-BE49-F238E27FC236}">
              <a16:creationId xmlns:a16="http://schemas.microsoft.com/office/drawing/2014/main" id="{00000000-0008-0000-1000-000085010000}"/>
            </a:ext>
          </a:extLst>
        </xdr:cNvPr>
        <xdr:cNvCxnSpPr/>
      </xdr:nvCxnSpPr>
      <xdr:spPr>
        <a:xfrm>
          <a:off x="14647545" y="934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0" name="【学校施設】&#10;有形固定資産減価償却率平均値テキスト">
          <a:extLst>
            <a:ext uri="{FF2B5EF4-FFF2-40B4-BE49-F238E27FC236}">
              <a16:creationId xmlns:a16="http://schemas.microsoft.com/office/drawing/2014/main" id="{00000000-0008-0000-1000-000086010000}"/>
            </a:ext>
          </a:extLst>
        </xdr:cNvPr>
        <xdr:cNvSpPr txBox="1"/>
      </xdr:nvSpPr>
      <xdr:spPr>
        <a:xfrm>
          <a:off x="14825345" y="969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1" name="フローチャート : 判断 390">
          <a:extLst>
            <a:ext uri="{FF2B5EF4-FFF2-40B4-BE49-F238E27FC236}">
              <a16:creationId xmlns:a16="http://schemas.microsoft.com/office/drawing/2014/main" id="{00000000-0008-0000-1000-000087010000}"/>
            </a:ext>
          </a:extLst>
        </xdr:cNvPr>
        <xdr:cNvSpPr/>
      </xdr:nvSpPr>
      <xdr:spPr>
        <a:xfrm>
          <a:off x="14685645" y="9719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170942</xdr:rowOff>
    </xdr:from>
    <xdr:to>
      <xdr:col>22</xdr:col>
      <xdr:colOff>415925</xdr:colOff>
      <xdr:row>58</xdr:row>
      <xdr:rowOff>101092</xdr:rowOff>
    </xdr:to>
    <xdr:sp macro="" textlink="">
      <xdr:nvSpPr>
        <xdr:cNvPr id="392" name="フローチャート : 判断 391">
          <a:extLst>
            <a:ext uri="{FF2B5EF4-FFF2-40B4-BE49-F238E27FC236}">
              <a16:creationId xmlns:a16="http://schemas.microsoft.com/office/drawing/2014/main" id="{00000000-0008-0000-1000-000088010000}"/>
            </a:ext>
          </a:extLst>
        </xdr:cNvPr>
        <xdr:cNvSpPr/>
      </xdr:nvSpPr>
      <xdr:spPr>
        <a:xfrm>
          <a:off x="13916025" y="9726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1000-000089010000}"/>
            </a:ext>
          </a:extLst>
        </xdr:cNvPr>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1000-00008A010000}"/>
            </a:ext>
          </a:extLst>
        </xdr:cNvPr>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1000-00008B010000}"/>
            </a:ext>
          </a:extLst>
        </xdr:cNvPr>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1000-00008C010000}"/>
            </a:ext>
          </a:extLst>
        </xdr:cNvPr>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1000-00008D010000}"/>
            </a:ext>
          </a:extLst>
        </xdr:cNvPr>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102362</xdr:rowOff>
    </xdr:from>
    <xdr:to>
      <xdr:col>22</xdr:col>
      <xdr:colOff>415925</xdr:colOff>
      <xdr:row>59</xdr:row>
      <xdr:rowOff>32512</xdr:rowOff>
    </xdr:to>
    <xdr:sp macro="" textlink="">
      <xdr:nvSpPr>
        <xdr:cNvPr id="398" name="円/楕円 397">
          <a:extLst>
            <a:ext uri="{FF2B5EF4-FFF2-40B4-BE49-F238E27FC236}">
              <a16:creationId xmlns:a16="http://schemas.microsoft.com/office/drawing/2014/main" id="{00000000-0008-0000-1000-00008E010000}"/>
            </a:ext>
          </a:extLst>
        </xdr:cNvPr>
        <xdr:cNvSpPr/>
      </xdr:nvSpPr>
      <xdr:spPr>
        <a:xfrm>
          <a:off x="13916025" y="98254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117619</xdr:rowOff>
    </xdr:from>
    <xdr:ext cx="405111" cy="259045"/>
    <xdr:sp macro="" textlink="">
      <xdr:nvSpPr>
        <xdr:cNvPr id="399" name="n_1aveValue【学校施設】&#10;有形固定資産減価償却率">
          <a:extLst>
            <a:ext uri="{FF2B5EF4-FFF2-40B4-BE49-F238E27FC236}">
              <a16:creationId xmlns:a16="http://schemas.microsoft.com/office/drawing/2014/main" id="{00000000-0008-0000-1000-00008F010000}"/>
            </a:ext>
          </a:extLst>
        </xdr:cNvPr>
        <xdr:cNvSpPr txBox="1"/>
      </xdr:nvSpPr>
      <xdr:spPr>
        <a:xfrm>
          <a:off x="13751568" y="950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23639</xdr:rowOff>
    </xdr:from>
    <xdr:ext cx="405111" cy="259045"/>
    <xdr:sp macro="" textlink="">
      <xdr:nvSpPr>
        <xdr:cNvPr id="400" name="n_1mainValue【学校施設】&#10;有形固定資産減価償却率">
          <a:extLst>
            <a:ext uri="{FF2B5EF4-FFF2-40B4-BE49-F238E27FC236}">
              <a16:creationId xmlns:a16="http://schemas.microsoft.com/office/drawing/2014/main" id="{00000000-0008-0000-1000-000090010000}"/>
            </a:ext>
          </a:extLst>
        </xdr:cNvPr>
        <xdr:cNvSpPr txBox="1"/>
      </xdr:nvSpPr>
      <xdr:spPr>
        <a:xfrm>
          <a:off x="13751568" y="991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a:extLst>
            <a:ext uri="{FF2B5EF4-FFF2-40B4-BE49-F238E27FC236}">
              <a16:creationId xmlns:a16="http://schemas.microsoft.com/office/drawing/2014/main" id="{00000000-0008-0000-1000-000091010000}"/>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a:extLst>
            <a:ext uri="{FF2B5EF4-FFF2-40B4-BE49-F238E27FC236}">
              <a16:creationId xmlns:a16="http://schemas.microsoft.com/office/drawing/2014/main" id="{00000000-0008-0000-1000-000092010000}"/>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a:extLst>
            <a:ext uri="{FF2B5EF4-FFF2-40B4-BE49-F238E27FC236}">
              <a16:creationId xmlns:a16="http://schemas.microsoft.com/office/drawing/2014/main" id="{00000000-0008-0000-1000-000093010000}"/>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a:extLst>
            <a:ext uri="{FF2B5EF4-FFF2-40B4-BE49-F238E27FC236}">
              <a16:creationId xmlns:a16="http://schemas.microsoft.com/office/drawing/2014/main" id="{00000000-0008-0000-1000-000094010000}"/>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a:extLst>
            <a:ext uri="{FF2B5EF4-FFF2-40B4-BE49-F238E27FC236}">
              <a16:creationId xmlns:a16="http://schemas.microsoft.com/office/drawing/2014/main" id="{00000000-0008-0000-1000-000095010000}"/>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a:extLst>
            <a:ext uri="{FF2B5EF4-FFF2-40B4-BE49-F238E27FC236}">
              <a16:creationId xmlns:a16="http://schemas.microsoft.com/office/drawing/2014/main" id="{00000000-0008-0000-1000-000096010000}"/>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a:extLst>
            <a:ext uri="{FF2B5EF4-FFF2-40B4-BE49-F238E27FC236}">
              <a16:creationId xmlns:a16="http://schemas.microsoft.com/office/drawing/2014/main" id="{00000000-0008-0000-1000-000097010000}"/>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a:extLst>
            <a:ext uri="{FF2B5EF4-FFF2-40B4-BE49-F238E27FC236}">
              <a16:creationId xmlns:a16="http://schemas.microsoft.com/office/drawing/2014/main" id="{00000000-0008-0000-1000-000098010000}"/>
            </a:ext>
          </a:extLst>
        </xdr:cNvPr>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a:extLst>
            <a:ext uri="{FF2B5EF4-FFF2-40B4-BE49-F238E27FC236}">
              <a16:creationId xmlns:a16="http://schemas.microsoft.com/office/drawing/2014/main" id="{00000000-0008-0000-1000-000099010000}"/>
            </a:ext>
          </a:extLst>
        </xdr:cNvPr>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a:extLst>
            <a:ext uri="{FF2B5EF4-FFF2-40B4-BE49-F238E27FC236}">
              <a16:creationId xmlns:a16="http://schemas.microsoft.com/office/drawing/2014/main" id="{00000000-0008-0000-1000-00009A010000}"/>
            </a:ext>
          </a:extLst>
        </xdr:cNvPr>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1" name="テキスト ボックス 410">
          <a:extLst>
            <a:ext uri="{FF2B5EF4-FFF2-40B4-BE49-F238E27FC236}">
              <a16:creationId xmlns:a16="http://schemas.microsoft.com/office/drawing/2014/main" id="{00000000-0008-0000-1000-00009B010000}"/>
            </a:ext>
          </a:extLst>
        </xdr:cNvPr>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a:extLst>
            <a:ext uri="{FF2B5EF4-FFF2-40B4-BE49-F238E27FC236}">
              <a16:creationId xmlns:a16="http://schemas.microsoft.com/office/drawing/2014/main" id="{00000000-0008-0000-1000-00009C010000}"/>
            </a:ext>
          </a:extLst>
        </xdr:cNvPr>
        <xdr:cNvCxnSpPr/>
      </xdr:nvCxnSpPr>
      <xdr:spPr>
        <a:xfrm>
          <a:off x="1649920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a:extLst>
            <a:ext uri="{FF2B5EF4-FFF2-40B4-BE49-F238E27FC236}">
              <a16:creationId xmlns:a16="http://schemas.microsoft.com/office/drawing/2014/main" id="{00000000-0008-0000-1000-00009D010000}"/>
            </a:ext>
          </a:extLst>
        </xdr:cNvPr>
        <xdr:cNvSpPr txBox="1"/>
      </xdr:nvSpPr>
      <xdr:spPr>
        <a:xfrm>
          <a:off x="1607012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a:extLst>
            <a:ext uri="{FF2B5EF4-FFF2-40B4-BE49-F238E27FC236}">
              <a16:creationId xmlns:a16="http://schemas.microsoft.com/office/drawing/2014/main" id="{00000000-0008-0000-1000-00009E010000}"/>
            </a:ext>
          </a:extLst>
        </xdr:cNvPr>
        <xdr:cNvCxnSpPr/>
      </xdr:nvCxnSpPr>
      <xdr:spPr>
        <a:xfrm>
          <a:off x="1649920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1607012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a:extLst>
            <a:ext uri="{FF2B5EF4-FFF2-40B4-BE49-F238E27FC236}">
              <a16:creationId xmlns:a16="http://schemas.microsoft.com/office/drawing/2014/main" id="{00000000-0008-0000-1000-0000A0010000}"/>
            </a:ext>
          </a:extLst>
        </xdr:cNvPr>
        <xdr:cNvCxnSpPr/>
      </xdr:nvCxnSpPr>
      <xdr:spPr>
        <a:xfrm>
          <a:off x="1649920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1607012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a:extLst>
            <a:ext uri="{FF2B5EF4-FFF2-40B4-BE49-F238E27FC236}">
              <a16:creationId xmlns:a16="http://schemas.microsoft.com/office/drawing/2014/main" id="{00000000-0008-0000-1000-0000A2010000}"/>
            </a:ext>
          </a:extLst>
        </xdr:cNvPr>
        <xdr:cNvCxnSpPr/>
      </xdr:nvCxnSpPr>
      <xdr:spPr>
        <a:xfrm>
          <a:off x="1649920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1607012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a:extLst>
            <a:ext uri="{FF2B5EF4-FFF2-40B4-BE49-F238E27FC236}">
              <a16:creationId xmlns:a16="http://schemas.microsoft.com/office/drawing/2014/main" id="{00000000-0008-0000-1000-0000A4010000}"/>
            </a:ext>
          </a:extLst>
        </xdr:cNvPr>
        <xdr:cNvCxnSpPr/>
      </xdr:nvCxnSpPr>
      <xdr:spPr>
        <a:xfrm>
          <a:off x="1649920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1" name="テキスト ボックス 420">
          <a:extLst>
            <a:ext uri="{FF2B5EF4-FFF2-40B4-BE49-F238E27FC236}">
              <a16:creationId xmlns:a16="http://schemas.microsoft.com/office/drawing/2014/main" id="{00000000-0008-0000-1000-0000A5010000}"/>
            </a:ext>
          </a:extLst>
        </xdr:cNvPr>
        <xdr:cNvSpPr txBox="1"/>
      </xdr:nvSpPr>
      <xdr:spPr>
        <a:xfrm>
          <a:off x="16070126"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a:off x="1649920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3" name="テキスト ボックス 422">
          <a:extLst>
            <a:ext uri="{FF2B5EF4-FFF2-40B4-BE49-F238E27FC236}">
              <a16:creationId xmlns:a16="http://schemas.microsoft.com/office/drawing/2014/main" id="{00000000-0008-0000-1000-0000A7010000}"/>
            </a:ext>
          </a:extLst>
        </xdr:cNvPr>
        <xdr:cNvSpPr txBox="1"/>
      </xdr:nvSpPr>
      <xdr:spPr>
        <a:xfrm>
          <a:off x="16070126"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a:extLst>
            <a:ext uri="{FF2B5EF4-FFF2-40B4-BE49-F238E27FC236}">
              <a16:creationId xmlns:a16="http://schemas.microsoft.com/office/drawing/2014/main" id="{00000000-0008-0000-1000-0000A8010000}"/>
            </a:ext>
          </a:extLst>
        </xdr:cNvPr>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a:extLst>
            <a:ext uri="{FF2B5EF4-FFF2-40B4-BE49-F238E27FC236}">
              <a16:creationId xmlns:a16="http://schemas.microsoft.com/office/drawing/2014/main" id="{00000000-0008-0000-1000-0000A9010000}"/>
            </a:ext>
          </a:extLst>
        </xdr:cNvPr>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a:extLst>
            <a:ext uri="{FF2B5EF4-FFF2-40B4-BE49-F238E27FC236}">
              <a16:creationId xmlns:a16="http://schemas.microsoft.com/office/drawing/2014/main" id="{00000000-0008-0000-1000-0000AA010000}"/>
            </a:ext>
          </a:extLst>
        </xdr:cNvPr>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flipV="1">
          <a:off x="19960589" y="9261022"/>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28" name="【学校施設】&#10;一人当たり面積最小値テキスト">
          <a:extLst>
            <a:ext uri="{FF2B5EF4-FFF2-40B4-BE49-F238E27FC236}">
              <a16:creationId xmlns:a16="http://schemas.microsoft.com/office/drawing/2014/main" id="{00000000-0008-0000-1000-0000AC010000}"/>
            </a:ext>
          </a:extLst>
        </xdr:cNvPr>
        <xdr:cNvSpPr txBox="1"/>
      </xdr:nvSpPr>
      <xdr:spPr>
        <a:xfrm>
          <a:off x="20050125" y="1066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29" name="直線コネクタ 428">
          <a:extLst>
            <a:ext uri="{FF2B5EF4-FFF2-40B4-BE49-F238E27FC236}">
              <a16:creationId xmlns:a16="http://schemas.microsoft.com/office/drawing/2014/main" id="{00000000-0008-0000-1000-0000AD010000}"/>
            </a:ext>
          </a:extLst>
        </xdr:cNvPr>
        <xdr:cNvCxnSpPr/>
      </xdr:nvCxnSpPr>
      <xdr:spPr>
        <a:xfrm>
          <a:off x="19872325" y="1066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0" name="【学校施設】&#10;一人当たり面積最大値テキスト">
          <a:extLst>
            <a:ext uri="{FF2B5EF4-FFF2-40B4-BE49-F238E27FC236}">
              <a16:creationId xmlns:a16="http://schemas.microsoft.com/office/drawing/2014/main" id="{00000000-0008-0000-1000-0000AE010000}"/>
            </a:ext>
          </a:extLst>
        </xdr:cNvPr>
        <xdr:cNvSpPr txBox="1"/>
      </xdr:nvSpPr>
      <xdr:spPr>
        <a:xfrm>
          <a:off x="20050125"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1" name="直線コネクタ 430">
          <a:extLst>
            <a:ext uri="{FF2B5EF4-FFF2-40B4-BE49-F238E27FC236}">
              <a16:creationId xmlns:a16="http://schemas.microsoft.com/office/drawing/2014/main" id="{00000000-0008-0000-1000-0000AF010000}"/>
            </a:ext>
          </a:extLst>
        </xdr:cNvPr>
        <xdr:cNvCxnSpPr/>
      </xdr:nvCxnSpPr>
      <xdr:spPr>
        <a:xfrm>
          <a:off x="19872325" y="926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2" name="【学校施設】&#10;一人当たり面積平均値テキスト">
          <a:extLst>
            <a:ext uri="{FF2B5EF4-FFF2-40B4-BE49-F238E27FC236}">
              <a16:creationId xmlns:a16="http://schemas.microsoft.com/office/drawing/2014/main" id="{00000000-0008-0000-1000-0000B0010000}"/>
            </a:ext>
          </a:extLst>
        </xdr:cNvPr>
        <xdr:cNvSpPr txBox="1"/>
      </xdr:nvSpPr>
      <xdr:spPr>
        <a:xfrm>
          <a:off x="20050125" y="1001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3" name="フローチャート : 判断 432">
          <a:extLst>
            <a:ext uri="{FF2B5EF4-FFF2-40B4-BE49-F238E27FC236}">
              <a16:creationId xmlns:a16="http://schemas.microsoft.com/office/drawing/2014/main" id="{00000000-0008-0000-1000-0000B1010000}"/>
            </a:ext>
          </a:extLst>
        </xdr:cNvPr>
        <xdr:cNvSpPr/>
      </xdr:nvSpPr>
      <xdr:spPr>
        <a:xfrm>
          <a:off x="19910425" y="10038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152763</xdr:rowOff>
    </xdr:from>
    <xdr:to>
      <xdr:col>31</xdr:col>
      <xdr:colOff>85725</xdr:colOff>
      <xdr:row>61</xdr:row>
      <xdr:rowOff>82913</xdr:rowOff>
    </xdr:to>
    <xdr:sp macro="" textlink="">
      <xdr:nvSpPr>
        <xdr:cNvPr id="434" name="フローチャート : 判断 433">
          <a:extLst>
            <a:ext uri="{FF2B5EF4-FFF2-40B4-BE49-F238E27FC236}">
              <a16:creationId xmlns:a16="http://schemas.microsoft.com/office/drawing/2014/main" id="{00000000-0008-0000-1000-0000B2010000}"/>
            </a:ext>
          </a:extLst>
        </xdr:cNvPr>
        <xdr:cNvSpPr/>
      </xdr:nvSpPr>
      <xdr:spPr>
        <a:xfrm>
          <a:off x="19156045" y="1021116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1000-0000B3010000}"/>
            </a:ext>
          </a:extLst>
        </xdr:cNvPr>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1000-0000B4010000}"/>
            </a:ext>
          </a:extLst>
        </xdr:cNvPr>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1000-0000B5010000}"/>
            </a:ext>
          </a:extLst>
        </xdr:cNvPr>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1000-0000B6010000}"/>
            </a:ext>
          </a:extLst>
        </xdr:cNvPr>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1000-0000B7010000}"/>
            </a:ext>
          </a:extLst>
        </xdr:cNvPr>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20501</xdr:rowOff>
    </xdr:from>
    <xdr:to>
      <xdr:col>31</xdr:col>
      <xdr:colOff>85725</xdr:colOff>
      <xdr:row>63</xdr:row>
      <xdr:rowOff>122101</xdr:rowOff>
    </xdr:to>
    <xdr:sp macro="" textlink="">
      <xdr:nvSpPr>
        <xdr:cNvPr id="440" name="円/楕円 439">
          <a:extLst>
            <a:ext uri="{FF2B5EF4-FFF2-40B4-BE49-F238E27FC236}">
              <a16:creationId xmlns:a16="http://schemas.microsoft.com/office/drawing/2014/main" id="{00000000-0008-0000-1000-0000B8010000}"/>
            </a:ext>
          </a:extLst>
        </xdr:cNvPr>
        <xdr:cNvSpPr/>
      </xdr:nvSpPr>
      <xdr:spPr>
        <a:xfrm>
          <a:off x="19156045" y="1058182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99440</xdr:rowOff>
    </xdr:from>
    <xdr:ext cx="469744" cy="259045"/>
    <xdr:sp macro="" textlink="">
      <xdr:nvSpPr>
        <xdr:cNvPr id="441" name="n_1aveValue【学校施設】&#10;一人当たり面積">
          <a:extLst>
            <a:ext uri="{FF2B5EF4-FFF2-40B4-BE49-F238E27FC236}">
              <a16:creationId xmlns:a16="http://schemas.microsoft.com/office/drawing/2014/main" id="{00000000-0008-0000-1000-0000B9010000}"/>
            </a:ext>
          </a:extLst>
        </xdr:cNvPr>
        <xdr:cNvSpPr txBox="1"/>
      </xdr:nvSpPr>
      <xdr:spPr>
        <a:xfrm>
          <a:off x="19012612" y="99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113228</xdr:rowOff>
    </xdr:from>
    <xdr:ext cx="469744" cy="259045"/>
    <xdr:sp macro="" textlink="">
      <xdr:nvSpPr>
        <xdr:cNvPr id="442" name="n_1mainValue【学校施設】&#10;一人当たり面積">
          <a:extLst>
            <a:ext uri="{FF2B5EF4-FFF2-40B4-BE49-F238E27FC236}">
              <a16:creationId xmlns:a16="http://schemas.microsoft.com/office/drawing/2014/main" id="{00000000-0008-0000-1000-0000BA010000}"/>
            </a:ext>
          </a:extLst>
        </xdr:cNvPr>
        <xdr:cNvSpPr txBox="1"/>
      </xdr:nvSpPr>
      <xdr:spPr>
        <a:xfrm>
          <a:off x="19012612" y="1067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a:extLst>
            <a:ext uri="{FF2B5EF4-FFF2-40B4-BE49-F238E27FC236}">
              <a16:creationId xmlns:a16="http://schemas.microsoft.com/office/drawing/2014/main" id="{00000000-0008-0000-1000-0000BB010000}"/>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a:extLst>
            <a:ext uri="{FF2B5EF4-FFF2-40B4-BE49-F238E27FC236}">
              <a16:creationId xmlns:a16="http://schemas.microsoft.com/office/drawing/2014/main" id="{00000000-0008-0000-1000-0000BC010000}"/>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a:extLst>
            <a:ext uri="{FF2B5EF4-FFF2-40B4-BE49-F238E27FC236}">
              <a16:creationId xmlns:a16="http://schemas.microsoft.com/office/drawing/2014/main" id="{00000000-0008-0000-1000-0000BD010000}"/>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a:extLst>
            <a:ext uri="{FF2B5EF4-FFF2-40B4-BE49-F238E27FC236}">
              <a16:creationId xmlns:a16="http://schemas.microsoft.com/office/drawing/2014/main" id="{00000000-0008-0000-1000-0000BE010000}"/>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a:extLst>
            <a:ext uri="{FF2B5EF4-FFF2-40B4-BE49-F238E27FC236}">
              <a16:creationId xmlns:a16="http://schemas.microsoft.com/office/drawing/2014/main" id="{00000000-0008-0000-1000-0000BF010000}"/>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a:extLst>
            <a:ext uri="{FF2B5EF4-FFF2-40B4-BE49-F238E27FC236}">
              <a16:creationId xmlns:a16="http://schemas.microsoft.com/office/drawing/2014/main" id="{00000000-0008-0000-1000-0000C0010000}"/>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a:extLst>
            <a:ext uri="{FF2B5EF4-FFF2-40B4-BE49-F238E27FC236}">
              <a16:creationId xmlns:a16="http://schemas.microsoft.com/office/drawing/2014/main" id="{00000000-0008-0000-1000-0000C1010000}"/>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a:extLst>
            <a:ext uri="{FF2B5EF4-FFF2-40B4-BE49-F238E27FC236}">
              <a16:creationId xmlns:a16="http://schemas.microsoft.com/office/drawing/2014/main" id="{00000000-0008-0000-1000-0000C2010000}"/>
            </a:ext>
          </a:extLst>
        </xdr:cNvPr>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a:extLst>
            <a:ext uri="{FF2B5EF4-FFF2-40B4-BE49-F238E27FC236}">
              <a16:creationId xmlns:a16="http://schemas.microsoft.com/office/drawing/2014/main" id="{00000000-0008-0000-1000-0000C4010000}"/>
            </a:ext>
          </a:extLst>
        </xdr:cNvPr>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a:extLst>
            <a:ext uri="{FF2B5EF4-FFF2-40B4-BE49-F238E27FC236}">
              <a16:creationId xmlns:a16="http://schemas.microsoft.com/office/drawing/2014/main" id="{00000000-0008-0000-1000-0000C5010000}"/>
            </a:ext>
          </a:extLst>
        </xdr:cNvPr>
        <xdr:cNvSpPr txBox="1"/>
      </xdr:nvSpPr>
      <xdr:spPr>
        <a:xfrm>
          <a:off x="1087327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a:extLst>
            <a:ext uri="{FF2B5EF4-FFF2-40B4-BE49-F238E27FC236}">
              <a16:creationId xmlns:a16="http://schemas.microsoft.com/office/drawing/2014/main" id="{00000000-0008-0000-1000-0000C6010000}"/>
            </a:ext>
          </a:extLst>
        </xdr:cNvPr>
        <xdr:cNvCxnSpPr/>
      </xdr:nvCxnSpPr>
      <xdr:spPr>
        <a:xfrm>
          <a:off x="11205845" y="1458576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5" name="テキスト ボックス 454">
          <a:extLst>
            <a:ext uri="{FF2B5EF4-FFF2-40B4-BE49-F238E27FC236}">
              <a16:creationId xmlns:a16="http://schemas.microsoft.com/office/drawing/2014/main" id="{00000000-0008-0000-1000-0000C7010000}"/>
            </a:ext>
          </a:extLst>
        </xdr:cNvPr>
        <xdr:cNvSpPr txBox="1"/>
      </xdr:nvSpPr>
      <xdr:spPr>
        <a:xfrm>
          <a:off x="1087327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a:extLst>
            <a:ext uri="{FF2B5EF4-FFF2-40B4-BE49-F238E27FC236}">
              <a16:creationId xmlns:a16="http://schemas.microsoft.com/office/drawing/2014/main" id="{00000000-0008-0000-1000-0000C8010000}"/>
            </a:ext>
          </a:extLst>
        </xdr:cNvPr>
        <xdr:cNvCxnSpPr/>
      </xdr:nvCxnSpPr>
      <xdr:spPr>
        <a:xfrm>
          <a:off x="11205845" y="1426300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a:extLst>
            <a:ext uri="{FF2B5EF4-FFF2-40B4-BE49-F238E27FC236}">
              <a16:creationId xmlns:a16="http://schemas.microsoft.com/office/drawing/2014/main" id="{00000000-0008-0000-1000-0000C9010000}"/>
            </a:ext>
          </a:extLst>
        </xdr:cNvPr>
        <xdr:cNvSpPr txBox="1"/>
      </xdr:nvSpPr>
      <xdr:spPr>
        <a:xfrm>
          <a:off x="1087327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a:extLst>
            <a:ext uri="{FF2B5EF4-FFF2-40B4-BE49-F238E27FC236}">
              <a16:creationId xmlns:a16="http://schemas.microsoft.com/office/drawing/2014/main" id="{00000000-0008-0000-1000-0000CA010000}"/>
            </a:ext>
          </a:extLst>
        </xdr:cNvPr>
        <xdr:cNvCxnSpPr/>
      </xdr:nvCxnSpPr>
      <xdr:spPr>
        <a:xfrm>
          <a:off x="11205845" y="1394405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1087327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a:extLst>
            <a:ext uri="{FF2B5EF4-FFF2-40B4-BE49-F238E27FC236}">
              <a16:creationId xmlns:a16="http://schemas.microsoft.com/office/drawing/2014/main" id="{00000000-0008-0000-1000-0000CC010000}"/>
            </a:ext>
          </a:extLst>
        </xdr:cNvPr>
        <xdr:cNvCxnSpPr/>
      </xdr:nvCxnSpPr>
      <xdr:spPr>
        <a:xfrm>
          <a:off x="11205845" y="1362510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a:extLst>
            <a:ext uri="{FF2B5EF4-FFF2-40B4-BE49-F238E27FC236}">
              <a16:creationId xmlns:a16="http://schemas.microsoft.com/office/drawing/2014/main" id="{00000000-0008-0000-1000-0000CD010000}"/>
            </a:ext>
          </a:extLst>
        </xdr:cNvPr>
        <xdr:cNvSpPr txBox="1"/>
      </xdr:nvSpPr>
      <xdr:spPr>
        <a:xfrm>
          <a:off x="1087327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a:extLst>
            <a:ext uri="{FF2B5EF4-FFF2-40B4-BE49-F238E27FC236}">
              <a16:creationId xmlns:a16="http://schemas.microsoft.com/office/drawing/2014/main" id="{00000000-0008-0000-1000-0000CE010000}"/>
            </a:ext>
          </a:extLst>
        </xdr:cNvPr>
        <xdr:cNvCxnSpPr/>
      </xdr:nvCxnSpPr>
      <xdr:spPr>
        <a:xfrm>
          <a:off x="11205845" y="1330615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a:extLst>
            <a:ext uri="{FF2B5EF4-FFF2-40B4-BE49-F238E27FC236}">
              <a16:creationId xmlns:a16="http://schemas.microsoft.com/office/drawing/2014/main" id="{00000000-0008-0000-1000-0000CF010000}"/>
            </a:ext>
          </a:extLst>
        </xdr:cNvPr>
        <xdr:cNvSpPr txBox="1"/>
      </xdr:nvSpPr>
      <xdr:spPr>
        <a:xfrm>
          <a:off x="1087327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a:extLst>
            <a:ext uri="{FF2B5EF4-FFF2-40B4-BE49-F238E27FC236}">
              <a16:creationId xmlns:a16="http://schemas.microsoft.com/office/drawing/2014/main" id="{00000000-0008-0000-1000-0000D0010000}"/>
            </a:ext>
          </a:extLst>
        </xdr:cNvPr>
        <xdr:cNvCxnSpPr/>
      </xdr:nvCxnSpPr>
      <xdr:spPr>
        <a:xfrm>
          <a:off x="11205845" y="1298720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5" name="テキスト ボックス 464">
          <a:extLst>
            <a:ext uri="{FF2B5EF4-FFF2-40B4-BE49-F238E27FC236}">
              <a16:creationId xmlns:a16="http://schemas.microsoft.com/office/drawing/2014/main" id="{00000000-0008-0000-1000-0000D1010000}"/>
            </a:ext>
          </a:extLst>
        </xdr:cNvPr>
        <xdr:cNvSpPr txBox="1"/>
      </xdr:nvSpPr>
      <xdr:spPr>
        <a:xfrm>
          <a:off x="1087327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a:extLst>
            <a:ext uri="{FF2B5EF4-FFF2-40B4-BE49-F238E27FC236}">
              <a16:creationId xmlns:a16="http://schemas.microsoft.com/office/drawing/2014/main" id="{00000000-0008-0000-1000-0000D2010000}"/>
            </a:ext>
          </a:extLst>
        </xdr:cNvPr>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7" name="テキスト ボックス 466">
          <a:extLst>
            <a:ext uri="{FF2B5EF4-FFF2-40B4-BE49-F238E27FC236}">
              <a16:creationId xmlns:a16="http://schemas.microsoft.com/office/drawing/2014/main" id="{00000000-0008-0000-1000-0000D3010000}"/>
            </a:ext>
          </a:extLst>
        </xdr:cNvPr>
        <xdr:cNvSpPr txBox="1"/>
      </xdr:nvSpPr>
      <xdr:spPr>
        <a:xfrm>
          <a:off x="1087327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a:extLst>
            <a:ext uri="{FF2B5EF4-FFF2-40B4-BE49-F238E27FC236}">
              <a16:creationId xmlns:a16="http://schemas.microsoft.com/office/drawing/2014/main" id="{00000000-0008-0000-1000-0000D4010000}"/>
            </a:ext>
          </a:extLst>
        </xdr:cNvPr>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469" name="直線コネクタ 468">
          <a:extLst>
            <a:ext uri="{FF2B5EF4-FFF2-40B4-BE49-F238E27FC236}">
              <a16:creationId xmlns:a16="http://schemas.microsoft.com/office/drawing/2014/main" id="{00000000-0008-0000-1000-0000D5010000}"/>
            </a:ext>
          </a:extLst>
        </xdr:cNvPr>
        <xdr:cNvCxnSpPr/>
      </xdr:nvCxnSpPr>
      <xdr:spPr>
        <a:xfrm flipV="1">
          <a:off x="14735809" y="12974138"/>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470" name="【児童館】&#10;有形固定資産減価償却率最小値テキスト">
          <a:extLst>
            <a:ext uri="{FF2B5EF4-FFF2-40B4-BE49-F238E27FC236}">
              <a16:creationId xmlns:a16="http://schemas.microsoft.com/office/drawing/2014/main" id="{00000000-0008-0000-1000-0000D6010000}"/>
            </a:ext>
          </a:extLst>
        </xdr:cNvPr>
        <xdr:cNvSpPr txBox="1"/>
      </xdr:nvSpPr>
      <xdr:spPr>
        <a:xfrm>
          <a:off x="14825345" y="1457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471" name="直線コネクタ 470">
          <a:extLst>
            <a:ext uri="{FF2B5EF4-FFF2-40B4-BE49-F238E27FC236}">
              <a16:creationId xmlns:a16="http://schemas.microsoft.com/office/drawing/2014/main" id="{00000000-0008-0000-1000-0000D7010000}"/>
            </a:ext>
          </a:extLst>
        </xdr:cNvPr>
        <xdr:cNvCxnSpPr/>
      </xdr:nvCxnSpPr>
      <xdr:spPr>
        <a:xfrm>
          <a:off x="14647545" y="1456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472" name="【児童館】&#10;有形固定資産減価償却率最大値テキスト">
          <a:extLst>
            <a:ext uri="{FF2B5EF4-FFF2-40B4-BE49-F238E27FC236}">
              <a16:creationId xmlns:a16="http://schemas.microsoft.com/office/drawing/2014/main" id="{00000000-0008-0000-1000-0000D8010000}"/>
            </a:ext>
          </a:extLst>
        </xdr:cNvPr>
        <xdr:cNvSpPr txBox="1"/>
      </xdr:nvSpPr>
      <xdr:spPr>
        <a:xfrm>
          <a:off x="14825345" y="12753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473" name="直線コネクタ 472">
          <a:extLst>
            <a:ext uri="{FF2B5EF4-FFF2-40B4-BE49-F238E27FC236}">
              <a16:creationId xmlns:a16="http://schemas.microsoft.com/office/drawing/2014/main" id="{00000000-0008-0000-1000-0000D9010000}"/>
            </a:ext>
          </a:extLst>
        </xdr:cNvPr>
        <xdr:cNvCxnSpPr/>
      </xdr:nvCxnSpPr>
      <xdr:spPr>
        <a:xfrm>
          <a:off x="14647545" y="129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107785</xdr:rowOff>
    </xdr:from>
    <xdr:ext cx="405111" cy="259045"/>
    <xdr:sp macro="" textlink="">
      <xdr:nvSpPr>
        <xdr:cNvPr id="474" name="【児童館】&#10;有形固定資産減価償却率平均値テキスト">
          <a:extLst>
            <a:ext uri="{FF2B5EF4-FFF2-40B4-BE49-F238E27FC236}">
              <a16:creationId xmlns:a16="http://schemas.microsoft.com/office/drawing/2014/main" id="{00000000-0008-0000-1000-0000DA010000}"/>
            </a:ext>
          </a:extLst>
        </xdr:cNvPr>
        <xdr:cNvSpPr txBox="1"/>
      </xdr:nvSpPr>
      <xdr:spPr>
        <a:xfrm>
          <a:off x="14825345" y="14021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475" name="フローチャート : 判断 474">
          <a:extLst>
            <a:ext uri="{FF2B5EF4-FFF2-40B4-BE49-F238E27FC236}">
              <a16:creationId xmlns:a16="http://schemas.microsoft.com/office/drawing/2014/main" id="{00000000-0008-0000-1000-0000DB010000}"/>
            </a:ext>
          </a:extLst>
        </xdr:cNvPr>
        <xdr:cNvSpPr/>
      </xdr:nvSpPr>
      <xdr:spPr>
        <a:xfrm>
          <a:off x="14685645" y="14043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109764</xdr:rowOff>
    </xdr:from>
    <xdr:to>
      <xdr:col>22</xdr:col>
      <xdr:colOff>415925</xdr:colOff>
      <xdr:row>84</xdr:row>
      <xdr:rowOff>39914</xdr:rowOff>
    </xdr:to>
    <xdr:sp macro="" textlink="">
      <xdr:nvSpPr>
        <xdr:cNvPr id="476" name="フローチャート : 判断 475">
          <a:extLst>
            <a:ext uri="{FF2B5EF4-FFF2-40B4-BE49-F238E27FC236}">
              <a16:creationId xmlns:a16="http://schemas.microsoft.com/office/drawing/2014/main" id="{00000000-0008-0000-1000-0000DC010000}"/>
            </a:ext>
          </a:extLst>
        </xdr:cNvPr>
        <xdr:cNvSpPr/>
      </xdr:nvSpPr>
      <xdr:spPr>
        <a:xfrm>
          <a:off x="13916025" y="140238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00000000-0008-0000-1000-0000DD010000}"/>
            </a:ext>
          </a:extLst>
        </xdr:cNvPr>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1000-0000DE010000}"/>
            </a:ext>
          </a:extLst>
        </xdr:cNvPr>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1000-0000DF010000}"/>
            </a:ext>
          </a:extLst>
        </xdr:cNvPr>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1000-0000E0010000}"/>
            </a:ext>
          </a:extLst>
        </xdr:cNvPr>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1000-0000E1010000}"/>
            </a:ext>
          </a:extLst>
        </xdr:cNvPr>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139156</xdr:rowOff>
    </xdr:from>
    <xdr:to>
      <xdr:col>22</xdr:col>
      <xdr:colOff>415925</xdr:colOff>
      <xdr:row>82</xdr:row>
      <xdr:rowOff>69306</xdr:rowOff>
    </xdr:to>
    <xdr:sp macro="" textlink="">
      <xdr:nvSpPr>
        <xdr:cNvPr id="482" name="円/楕円 481">
          <a:extLst>
            <a:ext uri="{FF2B5EF4-FFF2-40B4-BE49-F238E27FC236}">
              <a16:creationId xmlns:a16="http://schemas.microsoft.com/office/drawing/2014/main" id="{00000000-0008-0000-1000-0000E2010000}"/>
            </a:ext>
          </a:extLst>
        </xdr:cNvPr>
        <xdr:cNvSpPr/>
      </xdr:nvSpPr>
      <xdr:spPr>
        <a:xfrm>
          <a:off x="13916025" y="13717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31041</xdr:rowOff>
    </xdr:from>
    <xdr:ext cx="405111" cy="259045"/>
    <xdr:sp macro="" textlink="">
      <xdr:nvSpPr>
        <xdr:cNvPr id="483" name="n_1aveValue【児童館】&#10;有形固定資産減価償却率">
          <a:extLst>
            <a:ext uri="{FF2B5EF4-FFF2-40B4-BE49-F238E27FC236}">
              <a16:creationId xmlns:a16="http://schemas.microsoft.com/office/drawing/2014/main" id="{00000000-0008-0000-1000-0000E3010000}"/>
            </a:ext>
          </a:extLst>
        </xdr:cNvPr>
        <xdr:cNvSpPr txBox="1"/>
      </xdr:nvSpPr>
      <xdr:spPr>
        <a:xfrm>
          <a:off x="13751568"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85833</xdr:rowOff>
    </xdr:from>
    <xdr:ext cx="405111" cy="259045"/>
    <xdr:sp macro="" textlink="">
      <xdr:nvSpPr>
        <xdr:cNvPr id="484" name="n_1mainValue【児童館】&#10;有形固定資産減価償却率">
          <a:extLst>
            <a:ext uri="{FF2B5EF4-FFF2-40B4-BE49-F238E27FC236}">
              <a16:creationId xmlns:a16="http://schemas.microsoft.com/office/drawing/2014/main" id="{00000000-0008-0000-1000-0000E4010000}"/>
            </a:ext>
          </a:extLst>
        </xdr:cNvPr>
        <xdr:cNvSpPr txBox="1"/>
      </xdr:nvSpPr>
      <xdr:spPr>
        <a:xfrm>
          <a:off x="13751568"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a:extLst>
            <a:ext uri="{FF2B5EF4-FFF2-40B4-BE49-F238E27FC236}">
              <a16:creationId xmlns:a16="http://schemas.microsoft.com/office/drawing/2014/main" id="{00000000-0008-0000-1000-0000E5010000}"/>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a:extLst>
            <a:ext uri="{FF2B5EF4-FFF2-40B4-BE49-F238E27FC236}">
              <a16:creationId xmlns:a16="http://schemas.microsoft.com/office/drawing/2014/main" id="{00000000-0008-0000-1000-0000E6010000}"/>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a:extLst>
            <a:ext uri="{FF2B5EF4-FFF2-40B4-BE49-F238E27FC236}">
              <a16:creationId xmlns:a16="http://schemas.microsoft.com/office/drawing/2014/main" id="{00000000-0008-0000-1000-0000E7010000}"/>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a:extLst>
            <a:ext uri="{FF2B5EF4-FFF2-40B4-BE49-F238E27FC236}">
              <a16:creationId xmlns:a16="http://schemas.microsoft.com/office/drawing/2014/main" id="{00000000-0008-0000-1000-0000E8010000}"/>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a:extLst>
            <a:ext uri="{FF2B5EF4-FFF2-40B4-BE49-F238E27FC236}">
              <a16:creationId xmlns:a16="http://schemas.microsoft.com/office/drawing/2014/main" id="{00000000-0008-0000-1000-0000E9010000}"/>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a:extLst>
            <a:ext uri="{FF2B5EF4-FFF2-40B4-BE49-F238E27FC236}">
              <a16:creationId xmlns:a16="http://schemas.microsoft.com/office/drawing/2014/main" id="{00000000-0008-0000-1000-0000EA010000}"/>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a:extLst>
            <a:ext uri="{FF2B5EF4-FFF2-40B4-BE49-F238E27FC236}">
              <a16:creationId xmlns:a16="http://schemas.microsoft.com/office/drawing/2014/main" id="{00000000-0008-0000-1000-0000EB010000}"/>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a:extLst>
            <a:ext uri="{FF2B5EF4-FFF2-40B4-BE49-F238E27FC236}">
              <a16:creationId xmlns:a16="http://schemas.microsoft.com/office/drawing/2014/main" id="{00000000-0008-0000-1000-0000EC010000}"/>
            </a:ext>
          </a:extLst>
        </xdr:cNvPr>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00000000-0008-0000-1000-0000ED010000}"/>
            </a:ext>
          </a:extLst>
        </xdr:cNvPr>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a:extLst>
            <a:ext uri="{FF2B5EF4-FFF2-40B4-BE49-F238E27FC236}">
              <a16:creationId xmlns:a16="http://schemas.microsoft.com/office/drawing/2014/main" id="{00000000-0008-0000-1000-0000EE010000}"/>
            </a:ext>
          </a:extLst>
        </xdr:cNvPr>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a:extLst>
            <a:ext uri="{FF2B5EF4-FFF2-40B4-BE49-F238E27FC236}">
              <a16:creationId xmlns:a16="http://schemas.microsoft.com/office/drawing/2014/main" id="{00000000-0008-0000-1000-0000EF010000}"/>
            </a:ext>
          </a:extLst>
        </xdr:cNvPr>
        <xdr:cNvCxnSpPr/>
      </xdr:nvCxnSpPr>
      <xdr:spPr>
        <a:xfrm>
          <a:off x="1649920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1000-0000F0010000}"/>
            </a:ext>
          </a:extLst>
        </xdr:cNvPr>
        <xdr:cNvSpPr txBox="1"/>
      </xdr:nvSpPr>
      <xdr:spPr>
        <a:xfrm>
          <a:off x="1607012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a:extLst>
            <a:ext uri="{FF2B5EF4-FFF2-40B4-BE49-F238E27FC236}">
              <a16:creationId xmlns:a16="http://schemas.microsoft.com/office/drawing/2014/main" id="{00000000-0008-0000-1000-0000F1010000}"/>
            </a:ext>
          </a:extLst>
        </xdr:cNvPr>
        <xdr:cNvCxnSpPr/>
      </xdr:nvCxnSpPr>
      <xdr:spPr>
        <a:xfrm>
          <a:off x="1649920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1000-0000F2010000}"/>
            </a:ext>
          </a:extLst>
        </xdr:cNvPr>
        <xdr:cNvSpPr txBox="1"/>
      </xdr:nvSpPr>
      <xdr:spPr>
        <a:xfrm>
          <a:off x="1607012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a:extLst>
            <a:ext uri="{FF2B5EF4-FFF2-40B4-BE49-F238E27FC236}">
              <a16:creationId xmlns:a16="http://schemas.microsoft.com/office/drawing/2014/main" id="{00000000-0008-0000-1000-0000F3010000}"/>
            </a:ext>
          </a:extLst>
        </xdr:cNvPr>
        <xdr:cNvCxnSpPr/>
      </xdr:nvCxnSpPr>
      <xdr:spPr>
        <a:xfrm>
          <a:off x="1649920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00000000-0008-0000-1000-0000F4010000}"/>
            </a:ext>
          </a:extLst>
        </xdr:cNvPr>
        <xdr:cNvSpPr txBox="1"/>
      </xdr:nvSpPr>
      <xdr:spPr>
        <a:xfrm>
          <a:off x="1607012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a:extLst>
            <a:ext uri="{FF2B5EF4-FFF2-40B4-BE49-F238E27FC236}">
              <a16:creationId xmlns:a16="http://schemas.microsoft.com/office/drawing/2014/main" id="{00000000-0008-0000-1000-0000F5010000}"/>
            </a:ext>
          </a:extLst>
        </xdr:cNvPr>
        <xdr:cNvCxnSpPr/>
      </xdr:nvCxnSpPr>
      <xdr:spPr>
        <a:xfrm>
          <a:off x="1649920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00000000-0008-0000-1000-0000F6010000}"/>
            </a:ext>
          </a:extLst>
        </xdr:cNvPr>
        <xdr:cNvSpPr txBox="1"/>
      </xdr:nvSpPr>
      <xdr:spPr>
        <a:xfrm>
          <a:off x="1607012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a:extLst>
            <a:ext uri="{FF2B5EF4-FFF2-40B4-BE49-F238E27FC236}">
              <a16:creationId xmlns:a16="http://schemas.microsoft.com/office/drawing/2014/main" id="{00000000-0008-0000-1000-0000F7010000}"/>
            </a:ext>
          </a:extLst>
        </xdr:cNvPr>
        <xdr:cNvCxnSpPr/>
      </xdr:nvCxnSpPr>
      <xdr:spPr>
        <a:xfrm>
          <a:off x="1649920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00000000-0008-0000-1000-0000F8010000}"/>
            </a:ext>
          </a:extLst>
        </xdr:cNvPr>
        <xdr:cNvSpPr txBox="1"/>
      </xdr:nvSpPr>
      <xdr:spPr>
        <a:xfrm>
          <a:off x="1607012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a:extLst>
            <a:ext uri="{FF2B5EF4-FFF2-40B4-BE49-F238E27FC236}">
              <a16:creationId xmlns:a16="http://schemas.microsoft.com/office/drawing/2014/main" id="{00000000-0008-0000-1000-0000F9010000}"/>
            </a:ext>
          </a:extLst>
        </xdr:cNvPr>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00000000-0008-0000-1000-0000FA010000}"/>
            </a:ext>
          </a:extLst>
        </xdr:cNvPr>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a:extLst>
            <a:ext uri="{FF2B5EF4-FFF2-40B4-BE49-F238E27FC236}">
              <a16:creationId xmlns:a16="http://schemas.microsoft.com/office/drawing/2014/main" id="{00000000-0008-0000-1000-0000FB010000}"/>
            </a:ext>
          </a:extLst>
        </xdr:cNvPr>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08" name="直線コネクタ 507">
          <a:extLst>
            <a:ext uri="{FF2B5EF4-FFF2-40B4-BE49-F238E27FC236}">
              <a16:creationId xmlns:a16="http://schemas.microsoft.com/office/drawing/2014/main" id="{00000000-0008-0000-1000-0000FC010000}"/>
            </a:ext>
          </a:extLst>
        </xdr:cNvPr>
        <xdr:cNvCxnSpPr/>
      </xdr:nvCxnSpPr>
      <xdr:spPr>
        <a:xfrm flipV="1">
          <a:off x="19960589" y="131140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9" name="【児童館】&#10;一人当たり面積最小値テキスト">
          <a:extLst>
            <a:ext uri="{FF2B5EF4-FFF2-40B4-BE49-F238E27FC236}">
              <a16:creationId xmlns:a16="http://schemas.microsoft.com/office/drawing/2014/main" id="{00000000-0008-0000-1000-0000FD010000}"/>
            </a:ext>
          </a:extLst>
        </xdr:cNvPr>
        <xdr:cNvSpPr txBox="1"/>
      </xdr:nvSpPr>
      <xdr:spPr>
        <a:xfrm>
          <a:off x="20050125"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10" name="直線コネクタ 509">
          <a:extLst>
            <a:ext uri="{FF2B5EF4-FFF2-40B4-BE49-F238E27FC236}">
              <a16:creationId xmlns:a16="http://schemas.microsoft.com/office/drawing/2014/main" id="{00000000-0008-0000-1000-0000FE010000}"/>
            </a:ext>
          </a:extLst>
        </xdr:cNvPr>
        <xdr:cNvCxnSpPr/>
      </xdr:nvCxnSpPr>
      <xdr:spPr>
        <a:xfrm>
          <a:off x="19872325" y="1438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1" name="【児童館】&#10;一人当たり面積最大値テキスト">
          <a:extLst>
            <a:ext uri="{FF2B5EF4-FFF2-40B4-BE49-F238E27FC236}">
              <a16:creationId xmlns:a16="http://schemas.microsoft.com/office/drawing/2014/main" id="{00000000-0008-0000-1000-0000FF010000}"/>
            </a:ext>
          </a:extLst>
        </xdr:cNvPr>
        <xdr:cNvSpPr txBox="1"/>
      </xdr:nvSpPr>
      <xdr:spPr>
        <a:xfrm>
          <a:off x="20050125"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19872325" y="1311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13" name="【児童館】&#10;一人当たり面積平均値テキスト">
          <a:extLst>
            <a:ext uri="{FF2B5EF4-FFF2-40B4-BE49-F238E27FC236}">
              <a16:creationId xmlns:a16="http://schemas.microsoft.com/office/drawing/2014/main" id="{00000000-0008-0000-1000-000001020000}"/>
            </a:ext>
          </a:extLst>
        </xdr:cNvPr>
        <xdr:cNvSpPr txBox="1"/>
      </xdr:nvSpPr>
      <xdr:spPr>
        <a:xfrm>
          <a:off x="20050125"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14" name="フローチャート : 判断 513">
          <a:extLst>
            <a:ext uri="{FF2B5EF4-FFF2-40B4-BE49-F238E27FC236}">
              <a16:creationId xmlns:a16="http://schemas.microsoft.com/office/drawing/2014/main" id="{00000000-0008-0000-1000-000002020000}"/>
            </a:ext>
          </a:extLst>
        </xdr:cNvPr>
        <xdr:cNvSpPr/>
      </xdr:nvSpPr>
      <xdr:spPr>
        <a:xfrm>
          <a:off x="19910425"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120650</xdr:rowOff>
    </xdr:from>
    <xdr:to>
      <xdr:col>31</xdr:col>
      <xdr:colOff>85725</xdr:colOff>
      <xdr:row>84</xdr:row>
      <xdr:rowOff>50800</xdr:rowOff>
    </xdr:to>
    <xdr:sp macro="" textlink="">
      <xdr:nvSpPr>
        <xdr:cNvPr id="515" name="フローチャート : 判断 514">
          <a:extLst>
            <a:ext uri="{FF2B5EF4-FFF2-40B4-BE49-F238E27FC236}">
              <a16:creationId xmlns:a16="http://schemas.microsoft.com/office/drawing/2014/main" id="{00000000-0008-0000-1000-000003020000}"/>
            </a:ext>
          </a:extLst>
        </xdr:cNvPr>
        <xdr:cNvSpPr/>
      </xdr:nvSpPr>
      <xdr:spPr>
        <a:xfrm>
          <a:off x="19156045" y="1403477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1000-000004020000}"/>
            </a:ext>
          </a:extLst>
        </xdr:cNvPr>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1000-000005020000}"/>
            </a:ext>
          </a:extLst>
        </xdr:cNvPr>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1000-000006020000}"/>
            </a:ext>
          </a:extLst>
        </xdr:cNvPr>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1000-000007020000}"/>
            </a:ext>
          </a:extLst>
        </xdr:cNvPr>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1000-000008020000}"/>
            </a:ext>
          </a:extLst>
        </xdr:cNvPr>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146050</xdr:rowOff>
    </xdr:from>
    <xdr:to>
      <xdr:col>31</xdr:col>
      <xdr:colOff>85725</xdr:colOff>
      <xdr:row>86</xdr:row>
      <xdr:rowOff>76200</xdr:rowOff>
    </xdr:to>
    <xdr:sp macro="" textlink="">
      <xdr:nvSpPr>
        <xdr:cNvPr id="521" name="円/楕円 520">
          <a:extLst>
            <a:ext uri="{FF2B5EF4-FFF2-40B4-BE49-F238E27FC236}">
              <a16:creationId xmlns:a16="http://schemas.microsoft.com/office/drawing/2014/main" id="{00000000-0008-0000-1000-000009020000}"/>
            </a:ext>
          </a:extLst>
        </xdr:cNvPr>
        <xdr:cNvSpPr/>
      </xdr:nvSpPr>
      <xdr:spPr>
        <a:xfrm>
          <a:off x="19156045" y="143954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67327</xdr:rowOff>
    </xdr:from>
    <xdr:ext cx="469744" cy="259045"/>
    <xdr:sp macro="" textlink="">
      <xdr:nvSpPr>
        <xdr:cNvPr id="522" name="n_1aveValue【児童館】&#10;一人当たり面積">
          <a:extLst>
            <a:ext uri="{FF2B5EF4-FFF2-40B4-BE49-F238E27FC236}">
              <a16:creationId xmlns:a16="http://schemas.microsoft.com/office/drawing/2014/main" id="{00000000-0008-0000-1000-00000A020000}"/>
            </a:ext>
          </a:extLst>
        </xdr:cNvPr>
        <xdr:cNvSpPr txBox="1"/>
      </xdr:nvSpPr>
      <xdr:spPr>
        <a:xfrm>
          <a:off x="19012612"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67327</xdr:rowOff>
    </xdr:from>
    <xdr:ext cx="469744" cy="259045"/>
    <xdr:sp macro="" textlink="">
      <xdr:nvSpPr>
        <xdr:cNvPr id="523" name="n_1mainValue【児童館】&#10;一人当たり面積">
          <a:extLst>
            <a:ext uri="{FF2B5EF4-FFF2-40B4-BE49-F238E27FC236}">
              <a16:creationId xmlns:a16="http://schemas.microsoft.com/office/drawing/2014/main" id="{00000000-0008-0000-1000-00000B020000}"/>
            </a:ext>
          </a:extLst>
        </xdr:cNvPr>
        <xdr:cNvSpPr txBox="1"/>
      </xdr:nvSpPr>
      <xdr:spPr>
        <a:xfrm>
          <a:off x="19012612"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a:extLst>
            <a:ext uri="{FF2B5EF4-FFF2-40B4-BE49-F238E27FC236}">
              <a16:creationId xmlns:a16="http://schemas.microsoft.com/office/drawing/2014/main" id="{00000000-0008-0000-1000-00000C020000}"/>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a:extLst>
            <a:ext uri="{FF2B5EF4-FFF2-40B4-BE49-F238E27FC236}">
              <a16:creationId xmlns:a16="http://schemas.microsoft.com/office/drawing/2014/main" id="{00000000-0008-0000-1000-00000D020000}"/>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a:extLst>
            <a:ext uri="{FF2B5EF4-FFF2-40B4-BE49-F238E27FC236}">
              <a16:creationId xmlns:a16="http://schemas.microsoft.com/office/drawing/2014/main" id="{00000000-0008-0000-1000-00000E020000}"/>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a:extLst>
            <a:ext uri="{FF2B5EF4-FFF2-40B4-BE49-F238E27FC236}">
              <a16:creationId xmlns:a16="http://schemas.microsoft.com/office/drawing/2014/main" id="{00000000-0008-0000-1000-00000F020000}"/>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a:extLst>
            <a:ext uri="{FF2B5EF4-FFF2-40B4-BE49-F238E27FC236}">
              <a16:creationId xmlns:a16="http://schemas.microsoft.com/office/drawing/2014/main" id="{00000000-0008-0000-1000-000010020000}"/>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a:extLst>
            <a:ext uri="{FF2B5EF4-FFF2-40B4-BE49-F238E27FC236}">
              <a16:creationId xmlns:a16="http://schemas.microsoft.com/office/drawing/2014/main" id="{00000000-0008-0000-1000-000011020000}"/>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a:extLst>
            <a:ext uri="{FF2B5EF4-FFF2-40B4-BE49-F238E27FC236}">
              <a16:creationId xmlns:a16="http://schemas.microsoft.com/office/drawing/2014/main" id="{00000000-0008-0000-1000-000012020000}"/>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a:extLst>
            <a:ext uri="{FF2B5EF4-FFF2-40B4-BE49-F238E27FC236}">
              <a16:creationId xmlns:a16="http://schemas.microsoft.com/office/drawing/2014/main" id="{00000000-0008-0000-1000-000013020000}"/>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00000000-0008-0000-1000-000014020000}"/>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a:extLst>
            <a:ext uri="{FF2B5EF4-FFF2-40B4-BE49-F238E27FC236}">
              <a16:creationId xmlns:a16="http://schemas.microsoft.com/office/drawing/2014/main" id="{00000000-0008-0000-1000-000015020000}"/>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a:extLst>
            <a:ext uri="{FF2B5EF4-FFF2-40B4-BE49-F238E27FC236}">
              <a16:creationId xmlns:a16="http://schemas.microsoft.com/office/drawing/2014/main" id="{00000000-0008-0000-1000-000016020000}"/>
            </a:ext>
          </a:extLst>
        </xdr:cNvPr>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5" name="直線コネクタ 534">
          <a:extLst>
            <a:ext uri="{FF2B5EF4-FFF2-40B4-BE49-F238E27FC236}">
              <a16:creationId xmlns:a16="http://schemas.microsoft.com/office/drawing/2014/main" id="{00000000-0008-0000-1000-000017020000}"/>
            </a:ext>
          </a:extLst>
        </xdr:cNvPr>
        <xdr:cNvCxnSpPr/>
      </xdr:nvCxnSpPr>
      <xdr:spPr>
        <a:xfrm>
          <a:off x="11205845" y="18181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6" name="テキスト ボックス 535">
          <a:extLst>
            <a:ext uri="{FF2B5EF4-FFF2-40B4-BE49-F238E27FC236}">
              <a16:creationId xmlns:a16="http://schemas.microsoft.com/office/drawing/2014/main" id="{00000000-0008-0000-1000-000018020000}"/>
            </a:ext>
          </a:extLst>
        </xdr:cNvPr>
        <xdr:cNvSpPr txBox="1"/>
      </xdr:nvSpPr>
      <xdr:spPr>
        <a:xfrm>
          <a:off x="1087327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7" name="直線コネクタ 536">
          <a:extLst>
            <a:ext uri="{FF2B5EF4-FFF2-40B4-BE49-F238E27FC236}">
              <a16:creationId xmlns:a16="http://schemas.microsoft.com/office/drawing/2014/main" id="{00000000-0008-0000-1000-000019020000}"/>
            </a:ext>
          </a:extLst>
        </xdr:cNvPr>
        <xdr:cNvCxnSpPr/>
      </xdr:nvCxnSpPr>
      <xdr:spPr>
        <a:xfrm>
          <a:off x="11205845" y="177355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8" name="テキスト ボックス 537">
          <a:extLst>
            <a:ext uri="{FF2B5EF4-FFF2-40B4-BE49-F238E27FC236}">
              <a16:creationId xmlns:a16="http://schemas.microsoft.com/office/drawing/2014/main" id="{00000000-0008-0000-1000-00001A020000}"/>
            </a:ext>
          </a:extLst>
        </xdr:cNvPr>
        <xdr:cNvSpPr txBox="1"/>
      </xdr:nvSpPr>
      <xdr:spPr>
        <a:xfrm>
          <a:off x="1087327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9" name="直線コネクタ 538">
          <a:extLst>
            <a:ext uri="{FF2B5EF4-FFF2-40B4-BE49-F238E27FC236}">
              <a16:creationId xmlns:a16="http://schemas.microsoft.com/office/drawing/2014/main" id="{00000000-0008-0000-1000-00001B020000}"/>
            </a:ext>
          </a:extLst>
        </xdr:cNvPr>
        <xdr:cNvCxnSpPr/>
      </xdr:nvCxnSpPr>
      <xdr:spPr>
        <a:xfrm>
          <a:off x="11205845" y="172859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0" name="テキスト ボックス 539">
          <a:extLst>
            <a:ext uri="{FF2B5EF4-FFF2-40B4-BE49-F238E27FC236}">
              <a16:creationId xmlns:a16="http://schemas.microsoft.com/office/drawing/2014/main" id="{00000000-0008-0000-1000-00001C020000}"/>
            </a:ext>
          </a:extLst>
        </xdr:cNvPr>
        <xdr:cNvSpPr txBox="1"/>
      </xdr:nvSpPr>
      <xdr:spPr>
        <a:xfrm>
          <a:off x="1087327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1" name="直線コネクタ 540">
          <a:extLst>
            <a:ext uri="{FF2B5EF4-FFF2-40B4-BE49-F238E27FC236}">
              <a16:creationId xmlns:a16="http://schemas.microsoft.com/office/drawing/2014/main" id="{00000000-0008-0000-1000-00001D020000}"/>
            </a:ext>
          </a:extLst>
        </xdr:cNvPr>
        <xdr:cNvCxnSpPr/>
      </xdr:nvCxnSpPr>
      <xdr:spPr>
        <a:xfrm>
          <a:off x="11205845" y="16840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2" name="テキスト ボックス 541">
          <a:extLst>
            <a:ext uri="{FF2B5EF4-FFF2-40B4-BE49-F238E27FC236}">
              <a16:creationId xmlns:a16="http://schemas.microsoft.com/office/drawing/2014/main" id="{00000000-0008-0000-1000-00001E020000}"/>
            </a:ext>
          </a:extLst>
        </xdr:cNvPr>
        <xdr:cNvSpPr txBox="1"/>
      </xdr:nvSpPr>
      <xdr:spPr>
        <a:xfrm>
          <a:off x="1080915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a:extLst>
            <a:ext uri="{FF2B5EF4-FFF2-40B4-BE49-F238E27FC236}">
              <a16:creationId xmlns:a16="http://schemas.microsoft.com/office/drawing/2014/main" id="{00000000-0008-0000-1000-00001F020000}"/>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a:extLst>
            <a:ext uri="{FF2B5EF4-FFF2-40B4-BE49-F238E27FC236}">
              <a16:creationId xmlns:a16="http://schemas.microsoft.com/office/drawing/2014/main" id="{00000000-0008-0000-1000-000020020000}"/>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公民館】&#10;有形固定資産減価償却率グラフ枠">
          <a:extLst>
            <a:ext uri="{FF2B5EF4-FFF2-40B4-BE49-F238E27FC236}">
              <a16:creationId xmlns:a16="http://schemas.microsoft.com/office/drawing/2014/main" id="{00000000-0008-0000-1000-000021020000}"/>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46" name="直線コネクタ 545">
          <a:extLst>
            <a:ext uri="{FF2B5EF4-FFF2-40B4-BE49-F238E27FC236}">
              <a16:creationId xmlns:a16="http://schemas.microsoft.com/office/drawing/2014/main" id="{00000000-0008-0000-1000-000022020000}"/>
            </a:ext>
          </a:extLst>
        </xdr:cNvPr>
        <xdr:cNvCxnSpPr/>
      </xdr:nvCxnSpPr>
      <xdr:spPr>
        <a:xfrm flipV="1">
          <a:off x="14735809" y="17023842"/>
          <a:ext cx="0" cy="113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47" name="【公民館】&#10;有形固定資産減価償却率最小値テキスト">
          <a:extLst>
            <a:ext uri="{FF2B5EF4-FFF2-40B4-BE49-F238E27FC236}">
              <a16:creationId xmlns:a16="http://schemas.microsoft.com/office/drawing/2014/main" id="{00000000-0008-0000-1000-000023020000}"/>
            </a:ext>
          </a:extLst>
        </xdr:cNvPr>
        <xdr:cNvSpPr txBox="1"/>
      </xdr:nvSpPr>
      <xdr:spPr>
        <a:xfrm>
          <a:off x="14825345" y="1816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48" name="直線コネクタ 547">
          <a:extLst>
            <a:ext uri="{FF2B5EF4-FFF2-40B4-BE49-F238E27FC236}">
              <a16:creationId xmlns:a16="http://schemas.microsoft.com/office/drawing/2014/main" id="{00000000-0008-0000-1000-000024020000}"/>
            </a:ext>
          </a:extLst>
        </xdr:cNvPr>
        <xdr:cNvCxnSpPr/>
      </xdr:nvCxnSpPr>
      <xdr:spPr>
        <a:xfrm>
          <a:off x="14647545" y="18160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49" name="【公民館】&#10;有形固定資産減価償却率最大値テキスト">
          <a:extLst>
            <a:ext uri="{FF2B5EF4-FFF2-40B4-BE49-F238E27FC236}">
              <a16:creationId xmlns:a16="http://schemas.microsoft.com/office/drawing/2014/main" id="{00000000-0008-0000-1000-000025020000}"/>
            </a:ext>
          </a:extLst>
        </xdr:cNvPr>
        <xdr:cNvSpPr txBox="1"/>
      </xdr:nvSpPr>
      <xdr:spPr>
        <a:xfrm>
          <a:off x="14825345" y="1680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50" name="直線コネクタ 549">
          <a:extLst>
            <a:ext uri="{FF2B5EF4-FFF2-40B4-BE49-F238E27FC236}">
              <a16:creationId xmlns:a16="http://schemas.microsoft.com/office/drawing/2014/main" id="{00000000-0008-0000-1000-000026020000}"/>
            </a:ext>
          </a:extLst>
        </xdr:cNvPr>
        <xdr:cNvCxnSpPr/>
      </xdr:nvCxnSpPr>
      <xdr:spPr>
        <a:xfrm>
          <a:off x="14647545" y="1702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51" name="【公民館】&#10;有形固定資産減価償却率平均値テキスト">
          <a:extLst>
            <a:ext uri="{FF2B5EF4-FFF2-40B4-BE49-F238E27FC236}">
              <a16:creationId xmlns:a16="http://schemas.microsoft.com/office/drawing/2014/main" id="{00000000-0008-0000-1000-000027020000}"/>
            </a:ext>
          </a:extLst>
        </xdr:cNvPr>
        <xdr:cNvSpPr txBox="1"/>
      </xdr:nvSpPr>
      <xdr:spPr>
        <a:xfrm>
          <a:off x="14825345" y="17343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52" name="フローチャート : 判断 551">
          <a:extLst>
            <a:ext uri="{FF2B5EF4-FFF2-40B4-BE49-F238E27FC236}">
              <a16:creationId xmlns:a16="http://schemas.microsoft.com/office/drawing/2014/main" id="{00000000-0008-0000-1000-000028020000}"/>
            </a:ext>
          </a:extLst>
        </xdr:cNvPr>
        <xdr:cNvSpPr/>
      </xdr:nvSpPr>
      <xdr:spPr>
        <a:xfrm>
          <a:off x="14685645" y="17365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123698</xdr:rowOff>
    </xdr:from>
    <xdr:to>
      <xdr:col>22</xdr:col>
      <xdr:colOff>415925</xdr:colOff>
      <xdr:row>105</xdr:row>
      <xdr:rowOff>53848</xdr:rowOff>
    </xdr:to>
    <xdr:sp macro="" textlink="">
      <xdr:nvSpPr>
        <xdr:cNvPr id="553" name="フローチャート : 判断 552">
          <a:extLst>
            <a:ext uri="{FF2B5EF4-FFF2-40B4-BE49-F238E27FC236}">
              <a16:creationId xmlns:a16="http://schemas.microsoft.com/office/drawing/2014/main" id="{00000000-0008-0000-1000-000029020000}"/>
            </a:ext>
          </a:extLst>
        </xdr:cNvPr>
        <xdr:cNvSpPr/>
      </xdr:nvSpPr>
      <xdr:spPr>
        <a:xfrm>
          <a:off x="13916025" y="175582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1000-00002A020000}"/>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1000-00002B020000}"/>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1000-00002C020000}"/>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1000-00002D020000}"/>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1000-00002E020000}"/>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130556</xdr:rowOff>
    </xdr:from>
    <xdr:to>
      <xdr:col>22</xdr:col>
      <xdr:colOff>415925</xdr:colOff>
      <xdr:row>101</xdr:row>
      <xdr:rowOff>60706</xdr:rowOff>
    </xdr:to>
    <xdr:sp macro="" textlink="">
      <xdr:nvSpPr>
        <xdr:cNvPr id="559" name="円/楕円 558">
          <a:extLst>
            <a:ext uri="{FF2B5EF4-FFF2-40B4-BE49-F238E27FC236}">
              <a16:creationId xmlns:a16="http://schemas.microsoft.com/office/drawing/2014/main" id="{00000000-0008-0000-1000-00002F020000}"/>
            </a:ext>
          </a:extLst>
        </xdr:cNvPr>
        <xdr:cNvSpPr/>
      </xdr:nvSpPr>
      <xdr:spPr>
        <a:xfrm>
          <a:off x="13916025" y="16894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44975</xdr:rowOff>
    </xdr:from>
    <xdr:ext cx="405111" cy="259045"/>
    <xdr:sp macro="" textlink="">
      <xdr:nvSpPr>
        <xdr:cNvPr id="560" name="n_1aveValue【公民館】&#10;有形固定資産減価償却率">
          <a:extLst>
            <a:ext uri="{FF2B5EF4-FFF2-40B4-BE49-F238E27FC236}">
              <a16:creationId xmlns:a16="http://schemas.microsoft.com/office/drawing/2014/main" id="{00000000-0008-0000-1000-000030020000}"/>
            </a:ext>
          </a:extLst>
        </xdr:cNvPr>
        <xdr:cNvSpPr txBox="1"/>
      </xdr:nvSpPr>
      <xdr:spPr>
        <a:xfrm>
          <a:off x="13751568" y="1764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77233</xdr:rowOff>
    </xdr:from>
    <xdr:ext cx="405111" cy="259045"/>
    <xdr:sp macro="" textlink="">
      <xdr:nvSpPr>
        <xdr:cNvPr id="561" name="n_1mainValue【公民館】&#10;有形固定資産減価償却率">
          <a:extLst>
            <a:ext uri="{FF2B5EF4-FFF2-40B4-BE49-F238E27FC236}">
              <a16:creationId xmlns:a16="http://schemas.microsoft.com/office/drawing/2014/main" id="{00000000-0008-0000-1000-000031020000}"/>
            </a:ext>
          </a:extLst>
        </xdr:cNvPr>
        <xdr:cNvSpPr txBox="1"/>
      </xdr:nvSpPr>
      <xdr:spPr>
        <a:xfrm>
          <a:off x="13751568" y="1667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a:extLst>
            <a:ext uri="{FF2B5EF4-FFF2-40B4-BE49-F238E27FC236}">
              <a16:creationId xmlns:a16="http://schemas.microsoft.com/office/drawing/2014/main" id="{00000000-0008-0000-1000-000032020000}"/>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a:extLst>
            <a:ext uri="{FF2B5EF4-FFF2-40B4-BE49-F238E27FC236}">
              <a16:creationId xmlns:a16="http://schemas.microsoft.com/office/drawing/2014/main" id="{00000000-0008-0000-1000-000033020000}"/>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a:extLst>
            <a:ext uri="{FF2B5EF4-FFF2-40B4-BE49-F238E27FC236}">
              <a16:creationId xmlns:a16="http://schemas.microsoft.com/office/drawing/2014/main" id="{00000000-0008-0000-1000-000034020000}"/>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a:extLst>
            <a:ext uri="{FF2B5EF4-FFF2-40B4-BE49-F238E27FC236}">
              <a16:creationId xmlns:a16="http://schemas.microsoft.com/office/drawing/2014/main" id="{00000000-0008-0000-1000-000035020000}"/>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a:extLst>
            <a:ext uri="{FF2B5EF4-FFF2-40B4-BE49-F238E27FC236}">
              <a16:creationId xmlns:a16="http://schemas.microsoft.com/office/drawing/2014/main" id="{00000000-0008-0000-1000-000036020000}"/>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a:extLst>
            <a:ext uri="{FF2B5EF4-FFF2-40B4-BE49-F238E27FC236}">
              <a16:creationId xmlns:a16="http://schemas.microsoft.com/office/drawing/2014/main" id="{00000000-0008-0000-1000-000037020000}"/>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a:extLst>
            <a:ext uri="{FF2B5EF4-FFF2-40B4-BE49-F238E27FC236}">
              <a16:creationId xmlns:a16="http://schemas.microsoft.com/office/drawing/2014/main" id="{00000000-0008-0000-1000-000038020000}"/>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a:extLst>
            <a:ext uri="{FF2B5EF4-FFF2-40B4-BE49-F238E27FC236}">
              <a16:creationId xmlns:a16="http://schemas.microsoft.com/office/drawing/2014/main" id="{00000000-0008-0000-1000-000039020000}"/>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a:extLst>
            <a:ext uri="{FF2B5EF4-FFF2-40B4-BE49-F238E27FC236}">
              <a16:creationId xmlns:a16="http://schemas.microsoft.com/office/drawing/2014/main" id="{00000000-0008-0000-1000-00003A020000}"/>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a:extLst>
            <a:ext uri="{FF2B5EF4-FFF2-40B4-BE49-F238E27FC236}">
              <a16:creationId xmlns:a16="http://schemas.microsoft.com/office/drawing/2014/main" id="{00000000-0008-0000-1000-00003B020000}"/>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2" name="直線コネクタ 571">
          <a:extLst>
            <a:ext uri="{FF2B5EF4-FFF2-40B4-BE49-F238E27FC236}">
              <a16:creationId xmlns:a16="http://schemas.microsoft.com/office/drawing/2014/main" id="{00000000-0008-0000-1000-00003C020000}"/>
            </a:ext>
          </a:extLst>
        </xdr:cNvPr>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3" name="テキスト ボックス 572">
          <a:extLst>
            <a:ext uri="{FF2B5EF4-FFF2-40B4-BE49-F238E27FC236}">
              <a16:creationId xmlns:a16="http://schemas.microsoft.com/office/drawing/2014/main" id="{00000000-0008-0000-1000-00003D020000}"/>
            </a:ext>
          </a:extLst>
        </xdr:cNvPr>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4" name="直線コネクタ 573">
          <a:extLst>
            <a:ext uri="{FF2B5EF4-FFF2-40B4-BE49-F238E27FC236}">
              <a16:creationId xmlns:a16="http://schemas.microsoft.com/office/drawing/2014/main" id="{00000000-0008-0000-1000-00003E020000}"/>
            </a:ext>
          </a:extLst>
        </xdr:cNvPr>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5" name="テキスト ボックス 574">
          <a:extLst>
            <a:ext uri="{FF2B5EF4-FFF2-40B4-BE49-F238E27FC236}">
              <a16:creationId xmlns:a16="http://schemas.microsoft.com/office/drawing/2014/main" id="{00000000-0008-0000-1000-00003F020000}"/>
            </a:ext>
          </a:extLst>
        </xdr:cNvPr>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6" name="直線コネクタ 575">
          <a:extLst>
            <a:ext uri="{FF2B5EF4-FFF2-40B4-BE49-F238E27FC236}">
              <a16:creationId xmlns:a16="http://schemas.microsoft.com/office/drawing/2014/main" id="{00000000-0008-0000-1000-000040020000}"/>
            </a:ext>
          </a:extLst>
        </xdr:cNvPr>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7" name="テキスト ボックス 576">
          <a:extLst>
            <a:ext uri="{FF2B5EF4-FFF2-40B4-BE49-F238E27FC236}">
              <a16:creationId xmlns:a16="http://schemas.microsoft.com/office/drawing/2014/main" id="{00000000-0008-0000-1000-000041020000}"/>
            </a:ext>
          </a:extLst>
        </xdr:cNvPr>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8" name="直線コネクタ 577">
          <a:extLst>
            <a:ext uri="{FF2B5EF4-FFF2-40B4-BE49-F238E27FC236}">
              <a16:creationId xmlns:a16="http://schemas.microsoft.com/office/drawing/2014/main" id="{00000000-0008-0000-1000-000042020000}"/>
            </a:ext>
          </a:extLst>
        </xdr:cNvPr>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9" name="テキスト ボックス 578">
          <a:extLst>
            <a:ext uri="{FF2B5EF4-FFF2-40B4-BE49-F238E27FC236}">
              <a16:creationId xmlns:a16="http://schemas.microsoft.com/office/drawing/2014/main" id="{00000000-0008-0000-1000-000043020000}"/>
            </a:ext>
          </a:extLst>
        </xdr:cNvPr>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0" name="直線コネクタ 579">
          <a:extLst>
            <a:ext uri="{FF2B5EF4-FFF2-40B4-BE49-F238E27FC236}">
              <a16:creationId xmlns:a16="http://schemas.microsoft.com/office/drawing/2014/main" id="{00000000-0008-0000-1000-000044020000}"/>
            </a:ext>
          </a:extLst>
        </xdr:cNvPr>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1" name="テキスト ボックス 580">
          <a:extLst>
            <a:ext uri="{FF2B5EF4-FFF2-40B4-BE49-F238E27FC236}">
              <a16:creationId xmlns:a16="http://schemas.microsoft.com/office/drawing/2014/main" id="{00000000-0008-0000-1000-000045020000}"/>
            </a:ext>
          </a:extLst>
        </xdr:cNvPr>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2" name="直線コネクタ 581">
          <a:extLst>
            <a:ext uri="{FF2B5EF4-FFF2-40B4-BE49-F238E27FC236}">
              <a16:creationId xmlns:a16="http://schemas.microsoft.com/office/drawing/2014/main" id="{00000000-0008-0000-1000-000046020000}"/>
            </a:ext>
          </a:extLst>
        </xdr:cNvPr>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3" name="テキスト ボックス 582">
          <a:extLst>
            <a:ext uri="{FF2B5EF4-FFF2-40B4-BE49-F238E27FC236}">
              <a16:creationId xmlns:a16="http://schemas.microsoft.com/office/drawing/2014/main" id="{00000000-0008-0000-1000-000047020000}"/>
            </a:ext>
          </a:extLst>
        </xdr:cNvPr>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a:extLst>
            <a:ext uri="{FF2B5EF4-FFF2-40B4-BE49-F238E27FC236}">
              <a16:creationId xmlns:a16="http://schemas.microsoft.com/office/drawing/2014/main" id="{00000000-0008-0000-1000-000048020000}"/>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1000-000049020000}"/>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a:extLst>
            <a:ext uri="{FF2B5EF4-FFF2-40B4-BE49-F238E27FC236}">
              <a16:creationId xmlns:a16="http://schemas.microsoft.com/office/drawing/2014/main" id="{00000000-0008-0000-1000-00004A020000}"/>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87" name="直線コネクタ 586">
          <a:extLst>
            <a:ext uri="{FF2B5EF4-FFF2-40B4-BE49-F238E27FC236}">
              <a16:creationId xmlns:a16="http://schemas.microsoft.com/office/drawing/2014/main" id="{00000000-0008-0000-1000-00004B020000}"/>
            </a:ext>
          </a:extLst>
        </xdr:cNvPr>
        <xdr:cNvCxnSpPr/>
      </xdr:nvCxnSpPr>
      <xdr:spPr>
        <a:xfrm flipV="1">
          <a:off x="19960589" y="16615410"/>
          <a:ext cx="0" cy="146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88" name="【公民館】&#10;一人当たり面積最小値テキスト">
          <a:extLst>
            <a:ext uri="{FF2B5EF4-FFF2-40B4-BE49-F238E27FC236}">
              <a16:creationId xmlns:a16="http://schemas.microsoft.com/office/drawing/2014/main" id="{00000000-0008-0000-1000-00004C020000}"/>
            </a:ext>
          </a:extLst>
        </xdr:cNvPr>
        <xdr:cNvSpPr txBox="1"/>
      </xdr:nvSpPr>
      <xdr:spPr>
        <a:xfrm>
          <a:off x="20050125" y="1808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89" name="直線コネクタ 588">
          <a:extLst>
            <a:ext uri="{FF2B5EF4-FFF2-40B4-BE49-F238E27FC236}">
              <a16:creationId xmlns:a16="http://schemas.microsoft.com/office/drawing/2014/main" id="{00000000-0008-0000-1000-00004D020000}"/>
            </a:ext>
          </a:extLst>
        </xdr:cNvPr>
        <xdr:cNvCxnSpPr/>
      </xdr:nvCxnSpPr>
      <xdr:spPr>
        <a:xfrm>
          <a:off x="19872325" y="1808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90" name="【公民館】&#10;一人当たり面積最大値テキスト">
          <a:extLst>
            <a:ext uri="{FF2B5EF4-FFF2-40B4-BE49-F238E27FC236}">
              <a16:creationId xmlns:a16="http://schemas.microsoft.com/office/drawing/2014/main" id="{00000000-0008-0000-1000-00004E020000}"/>
            </a:ext>
          </a:extLst>
        </xdr:cNvPr>
        <xdr:cNvSpPr txBox="1"/>
      </xdr:nvSpPr>
      <xdr:spPr>
        <a:xfrm>
          <a:off x="20050125" y="163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91" name="直線コネクタ 590">
          <a:extLst>
            <a:ext uri="{FF2B5EF4-FFF2-40B4-BE49-F238E27FC236}">
              <a16:creationId xmlns:a16="http://schemas.microsoft.com/office/drawing/2014/main" id="{00000000-0008-0000-1000-00004F020000}"/>
            </a:ext>
          </a:extLst>
        </xdr:cNvPr>
        <xdr:cNvCxnSpPr/>
      </xdr:nvCxnSpPr>
      <xdr:spPr>
        <a:xfrm>
          <a:off x="19872325" y="1661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92" name="【公民館】&#10;一人当たり面積平均値テキスト">
          <a:extLst>
            <a:ext uri="{FF2B5EF4-FFF2-40B4-BE49-F238E27FC236}">
              <a16:creationId xmlns:a16="http://schemas.microsoft.com/office/drawing/2014/main" id="{00000000-0008-0000-1000-000050020000}"/>
            </a:ext>
          </a:extLst>
        </xdr:cNvPr>
        <xdr:cNvSpPr txBox="1"/>
      </xdr:nvSpPr>
      <xdr:spPr>
        <a:xfrm>
          <a:off x="20050125" y="17370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93" name="フローチャート : 判断 592">
          <a:extLst>
            <a:ext uri="{FF2B5EF4-FFF2-40B4-BE49-F238E27FC236}">
              <a16:creationId xmlns:a16="http://schemas.microsoft.com/office/drawing/2014/main" id="{00000000-0008-0000-1000-000051020000}"/>
            </a:ext>
          </a:extLst>
        </xdr:cNvPr>
        <xdr:cNvSpPr/>
      </xdr:nvSpPr>
      <xdr:spPr>
        <a:xfrm>
          <a:off x="19910425" y="1739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22134</xdr:rowOff>
    </xdr:from>
    <xdr:to>
      <xdr:col>31</xdr:col>
      <xdr:colOff>85725</xdr:colOff>
      <xdr:row>104</xdr:row>
      <xdr:rowOff>123734</xdr:rowOff>
    </xdr:to>
    <xdr:sp macro="" textlink="">
      <xdr:nvSpPr>
        <xdr:cNvPr id="594" name="フローチャート : 判断 593">
          <a:extLst>
            <a:ext uri="{FF2B5EF4-FFF2-40B4-BE49-F238E27FC236}">
              <a16:creationId xmlns:a16="http://schemas.microsoft.com/office/drawing/2014/main" id="{00000000-0008-0000-1000-000052020000}"/>
            </a:ext>
          </a:extLst>
        </xdr:cNvPr>
        <xdr:cNvSpPr/>
      </xdr:nvSpPr>
      <xdr:spPr>
        <a:xfrm>
          <a:off x="19156045" y="1745669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1000-000053020000}"/>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1000-000054020000}"/>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1000-000055020000}"/>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1000-000056020000}"/>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1000-000057020000}"/>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46627</xdr:rowOff>
    </xdr:from>
    <xdr:to>
      <xdr:col>31</xdr:col>
      <xdr:colOff>85725</xdr:colOff>
      <xdr:row>107</xdr:row>
      <xdr:rowOff>148227</xdr:rowOff>
    </xdr:to>
    <xdr:sp macro="" textlink="">
      <xdr:nvSpPr>
        <xdr:cNvPr id="600" name="円/楕円 599">
          <a:extLst>
            <a:ext uri="{FF2B5EF4-FFF2-40B4-BE49-F238E27FC236}">
              <a16:creationId xmlns:a16="http://schemas.microsoft.com/office/drawing/2014/main" id="{00000000-0008-0000-1000-000058020000}"/>
            </a:ext>
          </a:extLst>
        </xdr:cNvPr>
        <xdr:cNvSpPr/>
      </xdr:nvSpPr>
      <xdr:spPr>
        <a:xfrm>
          <a:off x="19156045" y="17984107"/>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140261</xdr:rowOff>
    </xdr:from>
    <xdr:ext cx="469744" cy="259045"/>
    <xdr:sp macro="" textlink="">
      <xdr:nvSpPr>
        <xdr:cNvPr id="601" name="n_1aveValue【公民館】&#10;一人当たり面積">
          <a:extLst>
            <a:ext uri="{FF2B5EF4-FFF2-40B4-BE49-F238E27FC236}">
              <a16:creationId xmlns:a16="http://schemas.microsoft.com/office/drawing/2014/main" id="{00000000-0008-0000-1000-000059020000}"/>
            </a:ext>
          </a:extLst>
        </xdr:cNvPr>
        <xdr:cNvSpPr txBox="1"/>
      </xdr:nvSpPr>
      <xdr:spPr>
        <a:xfrm>
          <a:off x="19012612" y="1723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139354</xdr:rowOff>
    </xdr:from>
    <xdr:ext cx="469744" cy="259045"/>
    <xdr:sp macro="" textlink="">
      <xdr:nvSpPr>
        <xdr:cNvPr id="602" name="n_1mainValue【公民館】&#10;一人当たり面積">
          <a:extLst>
            <a:ext uri="{FF2B5EF4-FFF2-40B4-BE49-F238E27FC236}">
              <a16:creationId xmlns:a16="http://schemas.microsoft.com/office/drawing/2014/main" id="{00000000-0008-0000-1000-00005A020000}"/>
            </a:ext>
          </a:extLst>
        </xdr:cNvPr>
        <xdr:cNvSpPr txBox="1"/>
      </xdr:nvSpPr>
      <xdr:spPr>
        <a:xfrm>
          <a:off x="19012612" y="1807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a:extLst>
            <a:ext uri="{FF2B5EF4-FFF2-40B4-BE49-F238E27FC236}">
              <a16:creationId xmlns:a16="http://schemas.microsoft.com/office/drawing/2014/main" id="{00000000-0008-0000-1000-00005B020000}"/>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a:extLst>
            <a:ext uri="{FF2B5EF4-FFF2-40B4-BE49-F238E27FC236}">
              <a16:creationId xmlns:a16="http://schemas.microsoft.com/office/drawing/2014/main" id="{00000000-0008-0000-1000-00005C020000}"/>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a:extLst>
            <a:ext uri="{FF2B5EF4-FFF2-40B4-BE49-F238E27FC236}">
              <a16:creationId xmlns:a16="http://schemas.microsoft.com/office/drawing/2014/main" id="{00000000-0008-0000-1000-00005D020000}"/>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保育所、公民館の固定資産減価償却率が類似団体平均と比べ非常に高い数値となっており、</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％を超えている。</a:t>
          </a:r>
          <a:endParaRPr lang="ja-JP" altLang="ja-JP" sz="1400">
            <a:effectLst/>
          </a:endParaRPr>
        </a:p>
        <a:p>
          <a:r>
            <a:rPr kumimoji="1" lang="ja-JP" altLang="ja-JP" sz="1100">
              <a:solidFill>
                <a:schemeClr val="dk1"/>
              </a:solidFill>
              <a:effectLst/>
              <a:latin typeface="+mn-lt"/>
              <a:ea typeface="+mn-ea"/>
              <a:cs typeface="+mn-cs"/>
            </a:rPr>
            <a:t>他の施設と比較しても老朽化が進んでおり、今後も修繕費等の経費の増加が予想され、建替等も検討し対応していく必要がある。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1100-000004000000}"/>
            </a:ext>
          </a:extLst>
        </xdr:cNvPr>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1100-000005000000}"/>
            </a:ext>
          </a:extLst>
        </xdr:cNvPr>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1100-000006000000}"/>
            </a:ext>
          </a:extLst>
        </xdr:cNvPr>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1100-000007000000}"/>
            </a:ext>
          </a:extLst>
        </xdr:cNvPr>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1100-000008000000}"/>
            </a:ext>
          </a:extLst>
        </xdr:cNvPr>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1100-000009000000}"/>
            </a:ext>
          </a:extLst>
        </xdr:cNvPr>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1100-00000A000000}"/>
            </a:ext>
          </a:extLst>
        </xdr:cNvPr>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1100-00000B000000}"/>
            </a:ext>
          </a:extLst>
        </xdr:cNvPr>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1100-00000C000000}"/>
            </a:ext>
          </a:extLst>
        </xdr:cNvPr>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1100-00000D000000}"/>
            </a:ext>
          </a:extLst>
        </xdr:cNvPr>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1100-00000E000000}"/>
            </a:ext>
          </a:extLst>
        </xdr:cNvPr>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1100-00000F000000}"/>
            </a:ext>
          </a:extLst>
        </xdr:cNvPr>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1100-000010000000}"/>
            </a:ext>
          </a:extLst>
        </xdr:cNvPr>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1100-000011000000}"/>
            </a:ext>
          </a:extLst>
        </xdr:cNvPr>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1100-000012000000}"/>
            </a:ext>
          </a:extLst>
        </xdr:cNvPr>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1100-000013000000}"/>
            </a:ext>
          </a:extLst>
        </xdr:cNvPr>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1100-000014000000}"/>
            </a:ext>
          </a:extLst>
        </xdr:cNvPr>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1100-000015000000}"/>
            </a:ext>
          </a:extLst>
        </xdr:cNvPr>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1100-000016000000}"/>
            </a:ext>
          </a:extLst>
        </xdr:cNvPr>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1100-000017000000}"/>
            </a:ext>
          </a:extLst>
        </xdr:cNvPr>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1100-000018000000}"/>
            </a:ext>
          </a:extLst>
        </xdr:cNvPr>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1100-000019000000}"/>
            </a:ext>
          </a:extLst>
        </xdr:cNvPr>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1100-00001A000000}"/>
            </a:ext>
          </a:extLst>
        </xdr:cNvPr>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1100-00001B000000}"/>
            </a:ext>
          </a:extLst>
        </xdr:cNvPr>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1100-00001C000000}"/>
            </a:ext>
          </a:extLst>
        </xdr:cNvPr>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1100-00001D000000}"/>
            </a:ext>
          </a:extLst>
        </xdr:cNvPr>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1100-00001E000000}"/>
            </a:ext>
          </a:extLst>
        </xdr:cNvPr>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1100-00001F000000}"/>
            </a:ext>
          </a:extLst>
        </xdr:cNvPr>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1100-000020000000}"/>
            </a:ext>
          </a:extLst>
        </xdr:cNvPr>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1100-000021000000}"/>
            </a:ext>
          </a:extLst>
        </xdr:cNvPr>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1100-000022000000}"/>
            </a:ext>
          </a:extLst>
        </xdr:cNvPr>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1100-000023000000}"/>
            </a:ext>
          </a:extLst>
        </xdr:cNvPr>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1100-000024000000}"/>
            </a:ext>
          </a:extLst>
        </xdr:cNvPr>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1100-000025000000}"/>
            </a:ext>
          </a:extLst>
        </xdr:cNvPr>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1100-000026000000}"/>
            </a:ext>
          </a:extLst>
        </xdr:cNvPr>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1100-000027000000}"/>
            </a:ext>
          </a:extLst>
        </xdr:cNvPr>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1100-000028000000}"/>
            </a:ext>
          </a:extLst>
        </xdr:cNvPr>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1100-000029000000}"/>
            </a:ext>
          </a:extLst>
        </xdr:cNvPr>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1100-00002A000000}"/>
            </a:ext>
          </a:extLst>
        </xdr:cNvPr>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id="{00000000-0008-0000-1100-00002B000000}"/>
            </a:ext>
          </a:extLst>
        </xdr:cNvPr>
        <xdr:cNvCxnSpPr/>
      </xdr:nvCxnSpPr>
      <xdr:spPr>
        <a:xfrm>
          <a:off x="691515" y="713340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id="{00000000-0008-0000-1100-00002C000000}"/>
            </a:ext>
          </a:extLst>
        </xdr:cNvPr>
        <xdr:cNvSpPr txBox="1"/>
      </xdr:nvSpPr>
      <xdr:spPr>
        <a:xfrm>
          <a:off x="42306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id="{00000000-0008-0000-1100-00002D000000}"/>
            </a:ext>
          </a:extLst>
        </xdr:cNvPr>
        <xdr:cNvCxnSpPr/>
      </xdr:nvCxnSpPr>
      <xdr:spPr>
        <a:xfrm>
          <a:off x="691515" y="681445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1100-00002E000000}"/>
            </a:ext>
          </a:extLst>
        </xdr:cNvPr>
        <xdr:cNvSpPr txBox="1"/>
      </xdr:nvSpPr>
      <xdr:spPr>
        <a:xfrm>
          <a:off x="35894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id="{00000000-0008-0000-1100-00002F000000}"/>
            </a:ext>
          </a:extLst>
        </xdr:cNvPr>
        <xdr:cNvCxnSpPr/>
      </xdr:nvCxnSpPr>
      <xdr:spPr>
        <a:xfrm>
          <a:off x="691515" y="649550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1100-000030000000}"/>
            </a:ext>
          </a:extLst>
        </xdr:cNvPr>
        <xdr:cNvSpPr txBox="1"/>
      </xdr:nvSpPr>
      <xdr:spPr>
        <a:xfrm>
          <a:off x="35894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id="{00000000-0008-0000-1100-000031000000}"/>
            </a:ext>
          </a:extLst>
        </xdr:cNvPr>
        <xdr:cNvCxnSpPr/>
      </xdr:nvCxnSpPr>
      <xdr:spPr>
        <a:xfrm>
          <a:off x="691515" y="617655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1100-000032000000}"/>
            </a:ext>
          </a:extLst>
        </xdr:cNvPr>
        <xdr:cNvSpPr txBox="1"/>
      </xdr:nvSpPr>
      <xdr:spPr>
        <a:xfrm>
          <a:off x="35894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id="{00000000-0008-0000-1100-000033000000}"/>
            </a:ext>
          </a:extLst>
        </xdr:cNvPr>
        <xdr:cNvCxnSpPr/>
      </xdr:nvCxnSpPr>
      <xdr:spPr>
        <a:xfrm>
          <a:off x="691515" y="585760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1100-000034000000}"/>
            </a:ext>
          </a:extLst>
        </xdr:cNvPr>
        <xdr:cNvSpPr txBox="1"/>
      </xdr:nvSpPr>
      <xdr:spPr>
        <a:xfrm>
          <a:off x="35894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id="{00000000-0008-0000-1100-000035000000}"/>
            </a:ext>
          </a:extLst>
        </xdr:cNvPr>
        <xdr:cNvCxnSpPr/>
      </xdr:nvCxnSpPr>
      <xdr:spPr>
        <a:xfrm>
          <a:off x="691515" y="553484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id="{00000000-0008-0000-1100-000036000000}"/>
            </a:ext>
          </a:extLst>
        </xdr:cNvPr>
        <xdr:cNvSpPr txBox="1"/>
      </xdr:nvSpPr>
      <xdr:spPr>
        <a:xfrm>
          <a:off x="29482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id="{00000000-0008-0000-1100-000037000000}"/>
            </a:ext>
          </a:extLst>
        </xdr:cNvPr>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00000000-0008-0000-1100-000038000000}"/>
            </a:ext>
          </a:extLst>
        </xdr:cNvPr>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100-000039000000}"/>
            </a:ext>
          </a:extLst>
        </xdr:cNvPr>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a:extLst>
            <a:ext uri="{FF2B5EF4-FFF2-40B4-BE49-F238E27FC236}">
              <a16:creationId xmlns:a16="http://schemas.microsoft.com/office/drawing/2014/main" id="{00000000-0008-0000-1100-00003A000000}"/>
            </a:ext>
          </a:extLst>
        </xdr:cNvPr>
        <xdr:cNvCxnSpPr/>
      </xdr:nvCxnSpPr>
      <xdr:spPr>
        <a:xfrm flipV="1">
          <a:off x="4221480" y="5645876"/>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a:extLst>
            <a:ext uri="{FF2B5EF4-FFF2-40B4-BE49-F238E27FC236}">
              <a16:creationId xmlns:a16="http://schemas.microsoft.com/office/drawing/2014/main" id="{00000000-0008-0000-1100-00003B000000}"/>
            </a:ext>
          </a:extLst>
        </xdr:cNvPr>
        <xdr:cNvSpPr txBox="1"/>
      </xdr:nvSpPr>
      <xdr:spPr>
        <a:xfrm>
          <a:off x="4311015" y="7084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a:extLst>
            <a:ext uri="{FF2B5EF4-FFF2-40B4-BE49-F238E27FC236}">
              <a16:creationId xmlns:a16="http://schemas.microsoft.com/office/drawing/2014/main" id="{00000000-0008-0000-1100-00003C000000}"/>
            </a:ext>
          </a:extLst>
        </xdr:cNvPr>
        <xdr:cNvCxnSpPr/>
      </xdr:nvCxnSpPr>
      <xdr:spPr>
        <a:xfrm>
          <a:off x="4133215"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1100-00003D000000}"/>
            </a:ext>
          </a:extLst>
        </xdr:cNvPr>
        <xdr:cNvSpPr txBox="1"/>
      </xdr:nvSpPr>
      <xdr:spPr>
        <a:xfrm>
          <a:off x="4311015" y="5424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a:extLst>
            <a:ext uri="{FF2B5EF4-FFF2-40B4-BE49-F238E27FC236}">
              <a16:creationId xmlns:a16="http://schemas.microsoft.com/office/drawing/2014/main" id="{00000000-0008-0000-1100-00003E000000}"/>
            </a:ext>
          </a:extLst>
        </xdr:cNvPr>
        <xdr:cNvCxnSpPr/>
      </xdr:nvCxnSpPr>
      <xdr:spPr>
        <a:xfrm>
          <a:off x="4133215" y="564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1100-00003F000000}"/>
            </a:ext>
          </a:extLst>
        </xdr:cNvPr>
        <xdr:cNvSpPr txBox="1"/>
      </xdr:nvSpPr>
      <xdr:spPr>
        <a:xfrm>
          <a:off x="4311015" y="6483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a:extLst>
            <a:ext uri="{FF2B5EF4-FFF2-40B4-BE49-F238E27FC236}">
              <a16:creationId xmlns:a16="http://schemas.microsoft.com/office/drawing/2014/main" id="{00000000-0008-0000-1100-000040000000}"/>
            </a:ext>
          </a:extLst>
        </xdr:cNvPr>
        <xdr:cNvSpPr/>
      </xdr:nvSpPr>
      <xdr:spPr>
        <a:xfrm>
          <a:off x="4171315" y="6505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43362</xdr:rowOff>
    </xdr:from>
    <xdr:to>
      <xdr:col>5</xdr:col>
      <xdr:colOff>409575</xdr:colOff>
      <xdr:row>38</xdr:row>
      <xdr:rowOff>144962</xdr:rowOff>
    </xdr:to>
    <xdr:sp macro="" textlink="">
      <xdr:nvSpPr>
        <xdr:cNvPr id="65" name="フローチャート : 判断 64">
          <a:extLst>
            <a:ext uri="{FF2B5EF4-FFF2-40B4-BE49-F238E27FC236}">
              <a16:creationId xmlns:a16="http://schemas.microsoft.com/office/drawing/2014/main" id="{00000000-0008-0000-1100-000041000000}"/>
            </a:ext>
          </a:extLst>
        </xdr:cNvPr>
        <xdr:cNvSpPr/>
      </xdr:nvSpPr>
      <xdr:spPr>
        <a:xfrm>
          <a:off x="3401695"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161488</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1100-000042000000}"/>
            </a:ext>
          </a:extLst>
        </xdr:cNvPr>
        <xdr:cNvSpPr txBox="1"/>
      </xdr:nvSpPr>
      <xdr:spPr>
        <a:xfrm>
          <a:off x="3237238"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1100-000043000000}"/>
            </a:ext>
          </a:extLst>
        </xdr:cNvPr>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1100-000044000000}"/>
            </a:ext>
          </a:extLst>
        </xdr:cNvPr>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1100-000045000000}"/>
            </a:ext>
          </a:extLst>
        </xdr:cNvPr>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1100-000046000000}"/>
            </a:ext>
          </a:extLst>
        </xdr:cNvPr>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1100-000047000000}"/>
            </a:ext>
          </a:extLst>
        </xdr:cNvPr>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98878</xdr:rowOff>
    </xdr:from>
    <xdr:to>
      <xdr:col>5</xdr:col>
      <xdr:colOff>409575</xdr:colOff>
      <xdr:row>40</xdr:row>
      <xdr:rowOff>29028</xdr:rowOff>
    </xdr:to>
    <xdr:sp macro="" textlink="">
      <xdr:nvSpPr>
        <xdr:cNvPr id="72" name="円/楕円 71">
          <a:extLst>
            <a:ext uri="{FF2B5EF4-FFF2-40B4-BE49-F238E27FC236}">
              <a16:creationId xmlns:a16="http://schemas.microsoft.com/office/drawing/2014/main" id="{00000000-0008-0000-1100-000048000000}"/>
            </a:ext>
          </a:extLst>
        </xdr:cNvPr>
        <xdr:cNvSpPr/>
      </xdr:nvSpPr>
      <xdr:spPr>
        <a:xfrm>
          <a:off x="3401695" y="6636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20155</xdr:rowOff>
    </xdr:from>
    <xdr:ext cx="405111" cy="259045"/>
    <xdr:sp macro="" textlink="">
      <xdr:nvSpPr>
        <xdr:cNvPr id="73" name="n_1mainValue【図書館】&#10;有形固定資産減価償却率">
          <a:extLst>
            <a:ext uri="{FF2B5EF4-FFF2-40B4-BE49-F238E27FC236}">
              <a16:creationId xmlns:a16="http://schemas.microsoft.com/office/drawing/2014/main" id="{00000000-0008-0000-1100-000049000000}"/>
            </a:ext>
          </a:extLst>
        </xdr:cNvPr>
        <xdr:cNvSpPr txBox="1"/>
      </xdr:nvSpPr>
      <xdr:spPr>
        <a:xfrm>
          <a:off x="3237238" y="672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id="{00000000-0008-0000-1100-00004A000000}"/>
            </a:ext>
          </a:extLst>
        </xdr:cNvPr>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id="{00000000-0008-0000-1100-00004B000000}"/>
            </a:ext>
          </a:extLst>
        </xdr:cNvPr>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id="{00000000-0008-0000-1100-00004C000000}"/>
            </a:ext>
          </a:extLst>
        </xdr:cNvPr>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id="{00000000-0008-0000-1100-00004D000000}"/>
            </a:ext>
          </a:extLst>
        </xdr:cNvPr>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id="{00000000-0008-0000-1100-00004E000000}"/>
            </a:ext>
          </a:extLst>
        </xdr:cNvPr>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id="{00000000-0008-0000-1100-00004F000000}"/>
            </a:ext>
          </a:extLst>
        </xdr:cNvPr>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id="{00000000-0008-0000-1100-000050000000}"/>
            </a:ext>
          </a:extLst>
        </xdr:cNvPr>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id="{00000000-0008-0000-1100-000051000000}"/>
            </a:ext>
          </a:extLst>
        </xdr:cNvPr>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a:extLst>
            <a:ext uri="{FF2B5EF4-FFF2-40B4-BE49-F238E27FC236}">
              <a16:creationId xmlns:a16="http://schemas.microsoft.com/office/drawing/2014/main" id="{00000000-0008-0000-1100-000052000000}"/>
            </a:ext>
          </a:extLst>
        </xdr:cNvPr>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id="{00000000-0008-0000-1100-000053000000}"/>
            </a:ext>
          </a:extLst>
        </xdr:cNvPr>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a:extLst>
            <a:ext uri="{FF2B5EF4-FFF2-40B4-BE49-F238E27FC236}">
              <a16:creationId xmlns:a16="http://schemas.microsoft.com/office/drawing/2014/main" id="{00000000-0008-0000-1100-000054000000}"/>
            </a:ext>
          </a:extLst>
        </xdr:cNvPr>
        <xdr:cNvSpPr txBox="1"/>
      </xdr:nvSpPr>
      <xdr:spPr>
        <a:xfrm>
          <a:off x="556341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a:extLst>
            <a:ext uri="{FF2B5EF4-FFF2-40B4-BE49-F238E27FC236}">
              <a16:creationId xmlns:a16="http://schemas.microsoft.com/office/drawing/2014/main" id="{00000000-0008-0000-1100-000055000000}"/>
            </a:ext>
          </a:extLst>
        </xdr:cNvPr>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a:extLst>
            <a:ext uri="{FF2B5EF4-FFF2-40B4-BE49-F238E27FC236}">
              <a16:creationId xmlns:a16="http://schemas.microsoft.com/office/drawing/2014/main" id="{00000000-0008-0000-1100-000056000000}"/>
            </a:ext>
          </a:extLst>
        </xdr:cNvPr>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a:extLst>
            <a:ext uri="{FF2B5EF4-FFF2-40B4-BE49-F238E27FC236}">
              <a16:creationId xmlns:a16="http://schemas.microsoft.com/office/drawing/2014/main" id="{00000000-0008-0000-1100-000057000000}"/>
            </a:ext>
          </a:extLst>
        </xdr:cNvPr>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a:extLst>
            <a:ext uri="{FF2B5EF4-FFF2-40B4-BE49-F238E27FC236}">
              <a16:creationId xmlns:a16="http://schemas.microsoft.com/office/drawing/2014/main" id="{00000000-0008-0000-1100-000058000000}"/>
            </a:ext>
          </a:extLst>
        </xdr:cNvPr>
        <xdr:cNvSpPr txBox="1"/>
      </xdr:nvSpPr>
      <xdr:spPr>
        <a:xfrm>
          <a:off x="556341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a:extLst>
            <a:ext uri="{FF2B5EF4-FFF2-40B4-BE49-F238E27FC236}">
              <a16:creationId xmlns:a16="http://schemas.microsoft.com/office/drawing/2014/main" id="{00000000-0008-0000-1100-000059000000}"/>
            </a:ext>
          </a:extLst>
        </xdr:cNvPr>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a:extLst>
            <a:ext uri="{FF2B5EF4-FFF2-40B4-BE49-F238E27FC236}">
              <a16:creationId xmlns:a16="http://schemas.microsoft.com/office/drawing/2014/main" id="{00000000-0008-0000-1100-00005A000000}"/>
            </a:ext>
          </a:extLst>
        </xdr:cNvPr>
        <xdr:cNvSpPr txBox="1"/>
      </xdr:nvSpPr>
      <xdr:spPr>
        <a:xfrm>
          <a:off x="556341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a:extLst>
            <a:ext uri="{FF2B5EF4-FFF2-40B4-BE49-F238E27FC236}">
              <a16:creationId xmlns:a16="http://schemas.microsoft.com/office/drawing/2014/main" id="{00000000-0008-0000-1100-00005B000000}"/>
            </a:ext>
          </a:extLst>
        </xdr:cNvPr>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a:extLst>
            <a:ext uri="{FF2B5EF4-FFF2-40B4-BE49-F238E27FC236}">
              <a16:creationId xmlns:a16="http://schemas.microsoft.com/office/drawing/2014/main" id="{00000000-0008-0000-1100-00005C000000}"/>
            </a:ext>
          </a:extLst>
        </xdr:cNvPr>
        <xdr:cNvSpPr txBox="1"/>
      </xdr:nvSpPr>
      <xdr:spPr>
        <a:xfrm>
          <a:off x="556341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a:extLst>
            <a:ext uri="{FF2B5EF4-FFF2-40B4-BE49-F238E27FC236}">
              <a16:creationId xmlns:a16="http://schemas.microsoft.com/office/drawing/2014/main" id="{00000000-0008-0000-1100-00005D000000}"/>
            </a:ext>
          </a:extLst>
        </xdr:cNvPr>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a:extLst>
            <a:ext uri="{FF2B5EF4-FFF2-40B4-BE49-F238E27FC236}">
              <a16:creationId xmlns:a16="http://schemas.microsoft.com/office/drawing/2014/main" id="{00000000-0008-0000-1100-00005E000000}"/>
            </a:ext>
          </a:extLst>
        </xdr:cNvPr>
        <xdr:cNvSpPr txBox="1"/>
      </xdr:nvSpPr>
      <xdr:spPr>
        <a:xfrm>
          <a:off x="556341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00000000-0008-0000-1100-00005F000000}"/>
            </a:ext>
          </a:extLst>
        </xdr:cNvPr>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1100-000060000000}"/>
            </a:ext>
          </a:extLst>
        </xdr:cNvPr>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1100-000061000000}"/>
            </a:ext>
          </a:extLst>
        </xdr:cNvPr>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0</xdr:rowOff>
    </xdr:from>
    <xdr:to>
      <xdr:col>15</xdr:col>
      <xdr:colOff>180340</xdr:colOff>
      <xdr:row>42</xdr:row>
      <xdr:rowOff>57150</xdr:rowOff>
    </xdr:to>
    <xdr:cxnSp macro="">
      <xdr:nvCxnSpPr>
        <xdr:cNvPr id="98" name="直線コネクタ 97">
          <a:extLst>
            <a:ext uri="{FF2B5EF4-FFF2-40B4-BE49-F238E27FC236}">
              <a16:creationId xmlns:a16="http://schemas.microsoft.com/office/drawing/2014/main" id="{00000000-0008-0000-1100-000062000000}"/>
            </a:ext>
          </a:extLst>
        </xdr:cNvPr>
        <xdr:cNvCxnSpPr/>
      </xdr:nvCxnSpPr>
      <xdr:spPr>
        <a:xfrm flipV="1">
          <a:off x="9446260" y="586740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60977</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1100-000063000000}"/>
            </a:ext>
          </a:extLst>
        </xdr:cNvPr>
        <xdr:cNvSpPr txBox="1"/>
      </xdr:nvSpPr>
      <xdr:spPr>
        <a:xfrm>
          <a:off x="9535795"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42</xdr:row>
      <xdr:rowOff>57150</xdr:rowOff>
    </xdr:from>
    <xdr:to>
      <xdr:col>15</xdr:col>
      <xdr:colOff>269875</xdr:colOff>
      <xdr:row>42</xdr:row>
      <xdr:rowOff>57150</xdr:rowOff>
    </xdr:to>
    <xdr:cxnSp macro="">
      <xdr:nvCxnSpPr>
        <xdr:cNvPr id="100" name="直線コネクタ 99">
          <a:extLst>
            <a:ext uri="{FF2B5EF4-FFF2-40B4-BE49-F238E27FC236}">
              <a16:creationId xmlns:a16="http://schemas.microsoft.com/office/drawing/2014/main" id="{00000000-0008-0000-1100-000064000000}"/>
            </a:ext>
          </a:extLst>
        </xdr:cNvPr>
        <xdr:cNvCxnSpPr/>
      </xdr:nvCxnSpPr>
      <xdr:spPr>
        <a:xfrm>
          <a:off x="9357995"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118127</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1100-000065000000}"/>
            </a:ext>
          </a:extLst>
        </xdr:cNvPr>
        <xdr:cNvSpPr txBox="1"/>
      </xdr:nvSpPr>
      <xdr:spPr>
        <a:xfrm>
          <a:off x="9535795"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35</xdr:row>
      <xdr:rowOff>0</xdr:rowOff>
    </xdr:from>
    <xdr:to>
      <xdr:col>15</xdr:col>
      <xdr:colOff>269875</xdr:colOff>
      <xdr:row>35</xdr:row>
      <xdr:rowOff>0</xdr:rowOff>
    </xdr:to>
    <xdr:cxnSp macro="">
      <xdr:nvCxnSpPr>
        <xdr:cNvPr id="102" name="直線コネクタ 101">
          <a:extLst>
            <a:ext uri="{FF2B5EF4-FFF2-40B4-BE49-F238E27FC236}">
              <a16:creationId xmlns:a16="http://schemas.microsoft.com/office/drawing/2014/main" id="{00000000-0008-0000-1100-000066000000}"/>
            </a:ext>
          </a:extLst>
        </xdr:cNvPr>
        <xdr:cNvCxnSpPr/>
      </xdr:nvCxnSpPr>
      <xdr:spPr>
        <a:xfrm>
          <a:off x="9357995"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1100-000067000000}"/>
            </a:ext>
          </a:extLst>
        </xdr:cNvPr>
        <xdr:cNvSpPr txBox="1"/>
      </xdr:nvSpPr>
      <xdr:spPr>
        <a:xfrm>
          <a:off x="9535795"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a:extLst>
            <a:ext uri="{FF2B5EF4-FFF2-40B4-BE49-F238E27FC236}">
              <a16:creationId xmlns:a16="http://schemas.microsoft.com/office/drawing/2014/main" id="{00000000-0008-0000-1100-000068000000}"/>
            </a:ext>
          </a:extLst>
        </xdr:cNvPr>
        <xdr:cNvSpPr/>
      </xdr:nvSpPr>
      <xdr:spPr>
        <a:xfrm>
          <a:off x="9396095"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5" name="フローチャート : 判断 104">
          <a:extLst>
            <a:ext uri="{FF2B5EF4-FFF2-40B4-BE49-F238E27FC236}">
              <a16:creationId xmlns:a16="http://schemas.microsoft.com/office/drawing/2014/main" id="{00000000-0008-0000-1100-000069000000}"/>
            </a:ext>
          </a:extLst>
        </xdr:cNvPr>
        <xdr:cNvSpPr/>
      </xdr:nvSpPr>
      <xdr:spPr>
        <a:xfrm>
          <a:off x="8649335"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6" name="n_1aveValue【図書館】&#10;一人当たり面積">
          <a:extLst>
            <a:ext uri="{FF2B5EF4-FFF2-40B4-BE49-F238E27FC236}">
              <a16:creationId xmlns:a16="http://schemas.microsoft.com/office/drawing/2014/main" id="{00000000-0008-0000-1100-00006A000000}"/>
            </a:ext>
          </a:extLst>
        </xdr:cNvPr>
        <xdr:cNvSpPr txBox="1"/>
      </xdr:nvSpPr>
      <xdr:spPr>
        <a:xfrm>
          <a:off x="8498282"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1100-00006B000000}"/>
            </a:ext>
          </a:extLst>
        </xdr:cNvPr>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1100-00006C000000}"/>
            </a:ext>
          </a:extLst>
        </xdr:cNvPr>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1100-00006D000000}"/>
            </a:ext>
          </a:extLst>
        </xdr:cNvPr>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1100-00006E000000}"/>
            </a:ext>
          </a:extLst>
        </xdr:cNvPr>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1100-00006F000000}"/>
            </a:ext>
          </a:extLst>
        </xdr:cNvPr>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158750</xdr:rowOff>
    </xdr:from>
    <xdr:to>
      <xdr:col>14</xdr:col>
      <xdr:colOff>79375</xdr:colOff>
      <xdr:row>34</xdr:row>
      <xdr:rowOff>88900</xdr:rowOff>
    </xdr:to>
    <xdr:sp macro="" textlink="">
      <xdr:nvSpPr>
        <xdr:cNvPr id="112" name="円/楕円 111">
          <a:extLst>
            <a:ext uri="{FF2B5EF4-FFF2-40B4-BE49-F238E27FC236}">
              <a16:creationId xmlns:a16="http://schemas.microsoft.com/office/drawing/2014/main" id="{00000000-0008-0000-1100-000070000000}"/>
            </a:ext>
          </a:extLst>
        </xdr:cNvPr>
        <xdr:cNvSpPr/>
      </xdr:nvSpPr>
      <xdr:spPr>
        <a:xfrm>
          <a:off x="8649335" y="5690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13" name="n_1mainValue【図書館】&#10;一人当たり面積">
          <a:extLst>
            <a:ext uri="{FF2B5EF4-FFF2-40B4-BE49-F238E27FC236}">
              <a16:creationId xmlns:a16="http://schemas.microsoft.com/office/drawing/2014/main" id="{00000000-0008-0000-1100-000071000000}"/>
            </a:ext>
          </a:extLst>
        </xdr:cNvPr>
        <xdr:cNvSpPr txBox="1"/>
      </xdr:nvSpPr>
      <xdr:spPr>
        <a:xfrm>
          <a:off x="8498282"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id="{00000000-0008-0000-1100-000072000000}"/>
            </a:ext>
          </a:extLst>
        </xdr:cNvPr>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id="{00000000-0008-0000-1100-000073000000}"/>
            </a:ext>
          </a:extLst>
        </xdr:cNvPr>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id="{00000000-0008-0000-1100-000074000000}"/>
            </a:ext>
          </a:extLst>
        </xdr:cNvPr>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id="{00000000-0008-0000-1100-000075000000}"/>
            </a:ext>
          </a:extLst>
        </xdr:cNvPr>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id="{00000000-0008-0000-1100-000076000000}"/>
            </a:ext>
          </a:extLst>
        </xdr:cNvPr>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id="{00000000-0008-0000-1100-000077000000}"/>
            </a:ext>
          </a:extLst>
        </xdr:cNvPr>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id="{00000000-0008-0000-1100-000078000000}"/>
            </a:ext>
          </a:extLst>
        </xdr:cNvPr>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id="{00000000-0008-0000-1100-000079000000}"/>
            </a:ext>
          </a:extLst>
        </xdr:cNvPr>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1100-00007A000000}"/>
            </a:ext>
          </a:extLst>
        </xdr:cNvPr>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id="{00000000-0008-0000-1100-00007B000000}"/>
            </a:ext>
          </a:extLst>
        </xdr:cNvPr>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00000000-0008-0000-1100-00007C000000}"/>
            </a:ext>
          </a:extLst>
        </xdr:cNvPr>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a:extLst>
            <a:ext uri="{FF2B5EF4-FFF2-40B4-BE49-F238E27FC236}">
              <a16:creationId xmlns:a16="http://schemas.microsoft.com/office/drawing/2014/main" id="{00000000-0008-0000-1100-00007D000000}"/>
            </a:ext>
          </a:extLst>
        </xdr:cNvPr>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00000000-0008-0000-1100-00007E000000}"/>
            </a:ext>
          </a:extLst>
        </xdr:cNvPr>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a:extLst>
            <a:ext uri="{FF2B5EF4-FFF2-40B4-BE49-F238E27FC236}">
              <a16:creationId xmlns:a16="http://schemas.microsoft.com/office/drawing/2014/main" id="{00000000-0008-0000-1100-00007F000000}"/>
            </a:ext>
          </a:extLst>
        </xdr:cNvPr>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00000000-0008-0000-1100-000080000000}"/>
            </a:ext>
          </a:extLst>
        </xdr:cNvPr>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a:extLst>
            <a:ext uri="{FF2B5EF4-FFF2-40B4-BE49-F238E27FC236}">
              <a16:creationId xmlns:a16="http://schemas.microsoft.com/office/drawing/2014/main" id="{00000000-0008-0000-1100-000081000000}"/>
            </a:ext>
          </a:extLst>
        </xdr:cNvPr>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00000000-0008-0000-1100-000082000000}"/>
            </a:ext>
          </a:extLst>
        </xdr:cNvPr>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a:extLst>
            <a:ext uri="{FF2B5EF4-FFF2-40B4-BE49-F238E27FC236}">
              <a16:creationId xmlns:a16="http://schemas.microsoft.com/office/drawing/2014/main" id="{00000000-0008-0000-1100-000083000000}"/>
            </a:ext>
          </a:extLst>
        </xdr:cNvPr>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00000000-0008-0000-1100-000084000000}"/>
            </a:ext>
          </a:extLst>
        </xdr:cNvPr>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a:extLst>
            <a:ext uri="{FF2B5EF4-FFF2-40B4-BE49-F238E27FC236}">
              <a16:creationId xmlns:a16="http://schemas.microsoft.com/office/drawing/2014/main" id="{00000000-0008-0000-1100-000085000000}"/>
            </a:ext>
          </a:extLst>
        </xdr:cNvPr>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00000000-0008-0000-1100-000086000000}"/>
            </a:ext>
          </a:extLst>
        </xdr:cNvPr>
        <xdr:cNvSpPr txBox="1"/>
      </xdr:nvSpPr>
      <xdr:spPr>
        <a:xfrm>
          <a:off x="29482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a:extLst>
            <a:ext uri="{FF2B5EF4-FFF2-40B4-BE49-F238E27FC236}">
              <a16:creationId xmlns:a16="http://schemas.microsoft.com/office/drawing/2014/main" id="{00000000-0008-0000-1100-000087000000}"/>
            </a:ext>
          </a:extLst>
        </xdr:cNvPr>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00000000-0008-0000-1100-000088000000}"/>
            </a:ext>
          </a:extLst>
        </xdr:cNvPr>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00000000-0008-0000-1100-000089000000}"/>
            </a:ext>
          </a:extLst>
        </xdr:cNvPr>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110490</xdr:rowOff>
    </xdr:from>
    <xdr:to>
      <xdr:col>6</xdr:col>
      <xdr:colOff>510540</xdr:colOff>
      <xdr:row>64</xdr:row>
      <xdr:rowOff>135255</xdr:rowOff>
    </xdr:to>
    <xdr:cxnSp macro="">
      <xdr:nvCxnSpPr>
        <xdr:cNvPr id="138" name="直線コネクタ 137">
          <a:extLst>
            <a:ext uri="{FF2B5EF4-FFF2-40B4-BE49-F238E27FC236}">
              <a16:creationId xmlns:a16="http://schemas.microsoft.com/office/drawing/2014/main" id="{00000000-0008-0000-1100-00008A000000}"/>
            </a:ext>
          </a:extLst>
        </xdr:cNvPr>
        <xdr:cNvCxnSpPr/>
      </xdr:nvCxnSpPr>
      <xdr:spPr>
        <a:xfrm flipV="1">
          <a:off x="4221480" y="9665970"/>
          <a:ext cx="0" cy="1198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139082</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00000000-0008-0000-1100-00008B000000}"/>
            </a:ext>
          </a:extLst>
        </xdr:cNvPr>
        <xdr:cNvSpPr txBox="1"/>
      </xdr:nvSpPr>
      <xdr:spPr>
        <a:xfrm>
          <a:off x="4311015"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135255</xdr:rowOff>
    </xdr:from>
    <xdr:to>
      <xdr:col>6</xdr:col>
      <xdr:colOff>600075</xdr:colOff>
      <xdr:row>64</xdr:row>
      <xdr:rowOff>135255</xdr:rowOff>
    </xdr:to>
    <xdr:cxnSp macro="">
      <xdr:nvCxnSpPr>
        <xdr:cNvPr id="140" name="直線コネクタ 139">
          <a:extLst>
            <a:ext uri="{FF2B5EF4-FFF2-40B4-BE49-F238E27FC236}">
              <a16:creationId xmlns:a16="http://schemas.microsoft.com/office/drawing/2014/main" id="{00000000-0008-0000-1100-00008C000000}"/>
            </a:ext>
          </a:extLst>
        </xdr:cNvPr>
        <xdr:cNvCxnSpPr/>
      </xdr:nvCxnSpPr>
      <xdr:spPr>
        <a:xfrm>
          <a:off x="4133215"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57167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00000000-0008-0000-1100-00008D000000}"/>
            </a:ext>
          </a:extLst>
        </xdr:cNvPr>
        <xdr:cNvSpPr txBox="1"/>
      </xdr:nvSpPr>
      <xdr:spPr>
        <a:xfrm>
          <a:off x="4311015"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57</xdr:row>
      <xdr:rowOff>110490</xdr:rowOff>
    </xdr:from>
    <xdr:to>
      <xdr:col>6</xdr:col>
      <xdr:colOff>600075</xdr:colOff>
      <xdr:row>57</xdr:row>
      <xdr:rowOff>110490</xdr:rowOff>
    </xdr:to>
    <xdr:cxnSp macro="">
      <xdr:nvCxnSpPr>
        <xdr:cNvPr id="142" name="直線コネクタ 141">
          <a:extLst>
            <a:ext uri="{FF2B5EF4-FFF2-40B4-BE49-F238E27FC236}">
              <a16:creationId xmlns:a16="http://schemas.microsoft.com/office/drawing/2014/main" id="{00000000-0008-0000-1100-00008E000000}"/>
            </a:ext>
          </a:extLst>
        </xdr:cNvPr>
        <xdr:cNvCxnSpPr/>
      </xdr:nvCxnSpPr>
      <xdr:spPr>
        <a:xfrm>
          <a:off x="4133215"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22877</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00000000-0008-0000-1100-00008F000000}"/>
            </a:ext>
          </a:extLst>
        </xdr:cNvPr>
        <xdr:cNvSpPr txBox="1"/>
      </xdr:nvSpPr>
      <xdr:spPr>
        <a:xfrm>
          <a:off x="4311015"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44450</xdr:rowOff>
    </xdr:from>
    <xdr:to>
      <xdr:col>6</xdr:col>
      <xdr:colOff>561975</xdr:colOff>
      <xdr:row>60</xdr:row>
      <xdr:rowOff>146050</xdr:rowOff>
    </xdr:to>
    <xdr:sp macro="" textlink="">
      <xdr:nvSpPr>
        <xdr:cNvPr id="144" name="フローチャート : 判断 143">
          <a:extLst>
            <a:ext uri="{FF2B5EF4-FFF2-40B4-BE49-F238E27FC236}">
              <a16:creationId xmlns:a16="http://schemas.microsoft.com/office/drawing/2014/main" id="{00000000-0008-0000-1100-000090000000}"/>
            </a:ext>
          </a:extLst>
        </xdr:cNvPr>
        <xdr:cNvSpPr/>
      </xdr:nvSpPr>
      <xdr:spPr>
        <a:xfrm>
          <a:off x="4171315"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5" name="フローチャート : 判断 144">
          <a:extLst>
            <a:ext uri="{FF2B5EF4-FFF2-40B4-BE49-F238E27FC236}">
              <a16:creationId xmlns:a16="http://schemas.microsoft.com/office/drawing/2014/main" id="{00000000-0008-0000-1100-000091000000}"/>
            </a:ext>
          </a:extLst>
        </xdr:cNvPr>
        <xdr:cNvSpPr/>
      </xdr:nvSpPr>
      <xdr:spPr>
        <a:xfrm>
          <a:off x="3401695" y="9698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64787</xdr:rowOff>
    </xdr:from>
    <xdr:ext cx="405111" cy="259045"/>
    <xdr:sp macro="" textlink="">
      <xdr:nvSpPr>
        <xdr:cNvPr id="146" name="n_1aveValue【体育館・プール】&#10;有形固定資産減価償却率">
          <a:extLst>
            <a:ext uri="{FF2B5EF4-FFF2-40B4-BE49-F238E27FC236}">
              <a16:creationId xmlns:a16="http://schemas.microsoft.com/office/drawing/2014/main" id="{00000000-0008-0000-1100-000092000000}"/>
            </a:ext>
          </a:extLst>
        </xdr:cNvPr>
        <xdr:cNvSpPr txBox="1"/>
      </xdr:nvSpPr>
      <xdr:spPr>
        <a:xfrm>
          <a:off x="3237238" y="978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1100-000093000000}"/>
            </a:ext>
          </a:extLst>
        </xdr:cNvPr>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1100-000094000000}"/>
            </a:ext>
          </a:extLst>
        </xdr:cNvPr>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1100-000095000000}"/>
            </a:ext>
          </a:extLst>
        </xdr:cNvPr>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1100-000096000000}"/>
            </a:ext>
          </a:extLst>
        </xdr:cNvPr>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1100-000097000000}"/>
            </a:ext>
          </a:extLst>
        </xdr:cNvPr>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78740</xdr:rowOff>
    </xdr:from>
    <xdr:to>
      <xdr:col>5</xdr:col>
      <xdr:colOff>409575</xdr:colOff>
      <xdr:row>57</xdr:row>
      <xdr:rowOff>8890</xdr:rowOff>
    </xdr:to>
    <xdr:sp macro="" textlink="">
      <xdr:nvSpPr>
        <xdr:cNvPr id="152" name="円/楕円 151">
          <a:extLst>
            <a:ext uri="{FF2B5EF4-FFF2-40B4-BE49-F238E27FC236}">
              <a16:creationId xmlns:a16="http://schemas.microsoft.com/office/drawing/2014/main" id="{00000000-0008-0000-1100-000098000000}"/>
            </a:ext>
          </a:extLst>
        </xdr:cNvPr>
        <xdr:cNvSpPr/>
      </xdr:nvSpPr>
      <xdr:spPr>
        <a:xfrm>
          <a:off x="3401695" y="9466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25417</xdr:rowOff>
    </xdr:from>
    <xdr:ext cx="405111" cy="259045"/>
    <xdr:sp macro="" textlink="">
      <xdr:nvSpPr>
        <xdr:cNvPr id="153" name="n_1mainValue【体育館・プール】&#10;有形固定資産減価償却率">
          <a:extLst>
            <a:ext uri="{FF2B5EF4-FFF2-40B4-BE49-F238E27FC236}">
              <a16:creationId xmlns:a16="http://schemas.microsoft.com/office/drawing/2014/main" id="{00000000-0008-0000-1100-000099000000}"/>
            </a:ext>
          </a:extLst>
        </xdr:cNvPr>
        <xdr:cNvSpPr txBox="1"/>
      </xdr:nvSpPr>
      <xdr:spPr>
        <a:xfrm>
          <a:off x="3237238"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a:extLst>
            <a:ext uri="{FF2B5EF4-FFF2-40B4-BE49-F238E27FC236}">
              <a16:creationId xmlns:a16="http://schemas.microsoft.com/office/drawing/2014/main" id="{00000000-0008-0000-1100-00009A000000}"/>
            </a:ext>
          </a:extLst>
        </xdr:cNvPr>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a:extLst>
            <a:ext uri="{FF2B5EF4-FFF2-40B4-BE49-F238E27FC236}">
              <a16:creationId xmlns:a16="http://schemas.microsoft.com/office/drawing/2014/main" id="{00000000-0008-0000-1100-00009B000000}"/>
            </a:ext>
          </a:extLst>
        </xdr:cNvPr>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a:extLst>
            <a:ext uri="{FF2B5EF4-FFF2-40B4-BE49-F238E27FC236}">
              <a16:creationId xmlns:a16="http://schemas.microsoft.com/office/drawing/2014/main" id="{00000000-0008-0000-1100-00009C000000}"/>
            </a:ext>
          </a:extLst>
        </xdr:cNvPr>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a:extLst>
            <a:ext uri="{FF2B5EF4-FFF2-40B4-BE49-F238E27FC236}">
              <a16:creationId xmlns:a16="http://schemas.microsoft.com/office/drawing/2014/main" id="{00000000-0008-0000-1100-00009D000000}"/>
            </a:ext>
          </a:extLst>
        </xdr:cNvPr>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a:extLst>
            <a:ext uri="{FF2B5EF4-FFF2-40B4-BE49-F238E27FC236}">
              <a16:creationId xmlns:a16="http://schemas.microsoft.com/office/drawing/2014/main" id="{00000000-0008-0000-1100-00009E000000}"/>
            </a:ext>
          </a:extLst>
        </xdr:cNvPr>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a:extLst>
            <a:ext uri="{FF2B5EF4-FFF2-40B4-BE49-F238E27FC236}">
              <a16:creationId xmlns:a16="http://schemas.microsoft.com/office/drawing/2014/main" id="{00000000-0008-0000-1100-00009F000000}"/>
            </a:ext>
          </a:extLst>
        </xdr:cNvPr>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a:extLst>
            <a:ext uri="{FF2B5EF4-FFF2-40B4-BE49-F238E27FC236}">
              <a16:creationId xmlns:a16="http://schemas.microsoft.com/office/drawing/2014/main" id="{00000000-0008-0000-1100-0000A0000000}"/>
            </a:ext>
          </a:extLst>
        </xdr:cNvPr>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a:extLst>
            <a:ext uri="{FF2B5EF4-FFF2-40B4-BE49-F238E27FC236}">
              <a16:creationId xmlns:a16="http://schemas.microsoft.com/office/drawing/2014/main" id="{00000000-0008-0000-1100-0000A1000000}"/>
            </a:ext>
          </a:extLst>
        </xdr:cNvPr>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00000000-0008-0000-1100-0000A2000000}"/>
            </a:ext>
          </a:extLst>
        </xdr:cNvPr>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a:extLst>
            <a:ext uri="{FF2B5EF4-FFF2-40B4-BE49-F238E27FC236}">
              <a16:creationId xmlns:a16="http://schemas.microsoft.com/office/drawing/2014/main" id="{00000000-0008-0000-1100-0000A3000000}"/>
            </a:ext>
          </a:extLst>
        </xdr:cNvPr>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a:extLst>
            <a:ext uri="{FF2B5EF4-FFF2-40B4-BE49-F238E27FC236}">
              <a16:creationId xmlns:a16="http://schemas.microsoft.com/office/drawing/2014/main" id="{00000000-0008-0000-1100-0000A4000000}"/>
            </a:ext>
          </a:extLst>
        </xdr:cNvPr>
        <xdr:cNvCxnSpPr/>
      </xdr:nvCxnSpPr>
      <xdr:spPr>
        <a:xfrm>
          <a:off x="598487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5" name="テキスト ボックス 164">
          <a:extLst>
            <a:ext uri="{FF2B5EF4-FFF2-40B4-BE49-F238E27FC236}">
              <a16:creationId xmlns:a16="http://schemas.microsoft.com/office/drawing/2014/main" id="{00000000-0008-0000-1100-0000A5000000}"/>
            </a:ext>
          </a:extLst>
        </xdr:cNvPr>
        <xdr:cNvSpPr txBox="1"/>
      </xdr:nvSpPr>
      <xdr:spPr>
        <a:xfrm>
          <a:off x="556341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a:extLst>
            <a:ext uri="{FF2B5EF4-FFF2-40B4-BE49-F238E27FC236}">
              <a16:creationId xmlns:a16="http://schemas.microsoft.com/office/drawing/2014/main" id="{00000000-0008-0000-1100-0000A6000000}"/>
            </a:ext>
          </a:extLst>
        </xdr:cNvPr>
        <xdr:cNvCxnSpPr/>
      </xdr:nvCxnSpPr>
      <xdr:spPr>
        <a:xfrm>
          <a:off x="598487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7" name="テキスト ボックス 166">
          <a:extLst>
            <a:ext uri="{FF2B5EF4-FFF2-40B4-BE49-F238E27FC236}">
              <a16:creationId xmlns:a16="http://schemas.microsoft.com/office/drawing/2014/main" id="{00000000-0008-0000-1100-0000A7000000}"/>
            </a:ext>
          </a:extLst>
        </xdr:cNvPr>
        <xdr:cNvSpPr txBox="1"/>
      </xdr:nvSpPr>
      <xdr:spPr>
        <a:xfrm>
          <a:off x="556341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a:extLst>
            <a:ext uri="{FF2B5EF4-FFF2-40B4-BE49-F238E27FC236}">
              <a16:creationId xmlns:a16="http://schemas.microsoft.com/office/drawing/2014/main" id="{00000000-0008-0000-1100-0000A8000000}"/>
            </a:ext>
          </a:extLst>
        </xdr:cNvPr>
        <xdr:cNvCxnSpPr/>
      </xdr:nvCxnSpPr>
      <xdr:spPr>
        <a:xfrm>
          <a:off x="598487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9" name="テキスト ボックス 168">
          <a:extLst>
            <a:ext uri="{FF2B5EF4-FFF2-40B4-BE49-F238E27FC236}">
              <a16:creationId xmlns:a16="http://schemas.microsoft.com/office/drawing/2014/main" id="{00000000-0008-0000-1100-0000A9000000}"/>
            </a:ext>
          </a:extLst>
        </xdr:cNvPr>
        <xdr:cNvSpPr txBox="1"/>
      </xdr:nvSpPr>
      <xdr:spPr>
        <a:xfrm>
          <a:off x="556341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a:extLst>
            <a:ext uri="{FF2B5EF4-FFF2-40B4-BE49-F238E27FC236}">
              <a16:creationId xmlns:a16="http://schemas.microsoft.com/office/drawing/2014/main" id="{00000000-0008-0000-1100-0000AA000000}"/>
            </a:ext>
          </a:extLst>
        </xdr:cNvPr>
        <xdr:cNvCxnSpPr/>
      </xdr:nvCxnSpPr>
      <xdr:spPr>
        <a:xfrm>
          <a:off x="598487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1" name="テキスト ボックス 170">
          <a:extLst>
            <a:ext uri="{FF2B5EF4-FFF2-40B4-BE49-F238E27FC236}">
              <a16:creationId xmlns:a16="http://schemas.microsoft.com/office/drawing/2014/main" id="{00000000-0008-0000-1100-0000AB000000}"/>
            </a:ext>
          </a:extLst>
        </xdr:cNvPr>
        <xdr:cNvSpPr txBox="1"/>
      </xdr:nvSpPr>
      <xdr:spPr>
        <a:xfrm>
          <a:off x="556341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a:extLst>
            <a:ext uri="{FF2B5EF4-FFF2-40B4-BE49-F238E27FC236}">
              <a16:creationId xmlns:a16="http://schemas.microsoft.com/office/drawing/2014/main" id="{00000000-0008-0000-1100-0000AC000000}"/>
            </a:ext>
          </a:extLst>
        </xdr:cNvPr>
        <xdr:cNvCxnSpPr/>
      </xdr:nvCxnSpPr>
      <xdr:spPr>
        <a:xfrm>
          <a:off x="598487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3" name="テキスト ボックス 172">
          <a:extLst>
            <a:ext uri="{FF2B5EF4-FFF2-40B4-BE49-F238E27FC236}">
              <a16:creationId xmlns:a16="http://schemas.microsoft.com/office/drawing/2014/main" id="{00000000-0008-0000-1100-0000AD000000}"/>
            </a:ext>
          </a:extLst>
        </xdr:cNvPr>
        <xdr:cNvSpPr txBox="1"/>
      </xdr:nvSpPr>
      <xdr:spPr>
        <a:xfrm>
          <a:off x="5563416"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a:extLst>
            <a:ext uri="{FF2B5EF4-FFF2-40B4-BE49-F238E27FC236}">
              <a16:creationId xmlns:a16="http://schemas.microsoft.com/office/drawing/2014/main" id="{00000000-0008-0000-1100-0000AE000000}"/>
            </a:ext>
          </a:extLst>
        </xdr:cNvPr>
        <xdr:cNvCxnSpPr/>
      </xdr:nvCxnSpPr>
      <xdr:spPr>
        <a:xfrm>
          <a:off x="598487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5" name="テキスト ボックス 174">
          <a:extLst>
            <a:ext uri="{FF2B5EF4-FFF2-40B4-BE49-F238E27FC236}">
              <a16:creationId xmlns:a16="http://schemas.microsoft.com/office/drawing/2014/main" id="{00000000-0008-0000-1100-0000AF000000}"/>
            </a:ext>
          </a:extLst>
        </xdr:cNvPr>
        <xdr:cNvSpPr txBox="1"/>
      </xdr:nvSpPr>
      <xdr:spPr>
        <a:xfrm>
          <a:off x="5563416"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a:extLst>
            <a:ext uri="{FF2B5EF4-FFF2-40B4-BE49-F238E27FC236}">
              <a16:creationId xmlns:a16="http://schemas.microsoft.com/office/drawing/2014/main" id="{00000000-0008-0000-1100-0000B0000000}"/>
            </a:ext>
          </a:extLst>
        </xdr:cNvPr>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a:extLst>
            <a:ext uri="{FF2B5EF4-FFF2-40B4-BE49-F238E27FC236}">
              <a16:creationId xmlns:a16="http://schemas.microsoft.com/office/drawing/2014/main" id="{00000000-0008-0000-1100-0000B1000000}"/>
            </a:ext>
          </a:extLst>
        </xdr:cNvPr>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a:extLst>
            <a:ext uri="{FF2B5EF4-FFF2-40B4-BE49-F238E27FC236}">
              <a16:creationId xmlns:a16="http://schemas.microsoft.com/office/drawing/2014/main" id="{00000000-0008-0000-1100-0000B2000000}"/>
            </a:ext>
          </a:extLst>
        </xdr:cNvPr>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145324</xdr:rowOff>
    </xdr:from>
    <xdr:to>
      <xdr:col>15</xdr:col>
      <xdr:colOff>180340</xdr:colOff>
      <xdr:row>62</xdr:row>
      <xdr:rowOff>22860</xdr:rowOff>
    </xdr:to>
    <xdr:cxnSp macro="">
      <xdr:nvCxnSpPr>
        <xdr:cNvPr id="179" name="直線コネクタ 178">
          <a:extLst>
            <a:ext uri="{FF2B5EF4-FFF2-40B4-BE49-F238E27FC236}">
              <a16:creationId xmlns:a16="http://schemas.microsoft.com/office/drawing/2014/main" id="{00000000-0008-0000-1100-0000B3000000}"/>
            </a:ext>
          </a:extLst>
        </xdr:cNvPr>
        <xdr:cNvCxnSpPr/>
      </xdr:nvCxnSpPr>
      <xdr:spPr>
        <a:xfrm flipV="1">
          <a:off x="9446260" y="9365524"/>
          <a:ext cx="0" cy="105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26687</xdr:rowOff>
    </xdr:from>
    <xdr:ext cx="469744" cy="259045"/>
    <xdr:sp macro="" textlink="">
      <xdr:nvSpPr>
        <xdr:cNvPr id="180" name="【体育館・プール】&#10;一人当たり面積最小値テキスト">
          <a:extLst>
            <a:ext uri="{FF2B5EF4-FFF2-40B4-BE49-F238E27FC236}">
              <a16:creationId xmlns:a16="http://schemas.microsoft.com/office/drawing/2014/main" id="{00000000-0008-0000-1100-0000B4000000}"/>
            </a:ext>
          </a:extLst>
        </xdr:cNvPr>
        <xdr:cNvSpPr txBox="1"/>
      </xdr:nvSpPr>
      <xdr:spPr>
        <a:xfrm>
          <a:off x="9535795"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62</xdr:row>
      <xdr:rowOff>22860</xdr:rowOff>
    </xdr:from>
    <xdr:to>
      <xdr:col>15</xdr:col>
      <xdr:colOff>269875</xdr:colOff>
      <xdr:row>62</xdr:row>
      <xdr:rowOff>22860</xdr:rowOff>
    </xdr:to>
    <xdr:cxnSp macro="">
      <xdr:nvCxnSpPr>
        <xdr:cNvPr id="181" name="直線コネクタ 180">
          <a:extLst>
            <a:ext uri="{FF2B5EF4-FFF2-40B4-BE49-F238E27FC236}">
              <a16:creationId xmlns:a16="http://schemas.microsoft.com/office/drawing/2014/main" id="{00000000-0008-0000-1100-0000B5000000}"/>
            </a:ext>
          </a:extLst>
        </xdr:cNvPr>
        <xdr:cNvCxnSpPr/>
      </xdr:nvCxnSpPr>
      <xdr:spPr>
        <a:xfrm>
          <a:off x="9357995" y="1041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92001</xdr:rowOff>
    </xdr:from>
    <xdr:ext cx="469744" cy="259045"/>
    <xdr:sp macro="" textlink="">
      <xdr:nvSpPr>
        <xdr:cNvPr id="182" name="【体育館・プール】&#10;一人当たり面積最大値テキスト">
          <a:extLst>
            <a:ext uri="{FF2B5EF4-FFF2-40B4-BE49-F238E27FC236}">
              <a16:creationId xmlns:a16="http://schemas.microsoft.com/office/drawing/2014/main" id="{00000000-0008-0000-1100-0000B6000000}"/>
            </a:ext>
          </a:extLst>
        </xdr:cNvPr>
        <xdr:cNvSpPr txBox="1"/>
      </xdr:nvSpPr>
      <xdr:spPr>
        <a:xfrm>
          <a:off x="9535795" y="914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55</xdr:row>
      <xdr:rowOff>145324</xdr:rowOff>
    </xdr:from>
    <xdr:to>
      <xdr:col>15</xdr:col>
      <xdr:colOff>269875</xdr:colOff>
      <xdr:row>55</xdr:row>
      <xdr:rowOff>145324</xdr:rowOff>
    </xdr:to>
    <xdr:cxnSp macro="">
      <xdr:nvCxnSpPr>
        <xdr:cNvPr id="183" name="直線コネクタ 182">
          <a:extLst>
            <a:ext uri="{FF2B5EF4-FFF2-40B4-BE49-F238E27FC236}">
              <a16:creationId xmlns:a16="http://schemas.microsoft.com/office/drawing/2014/main" id="{00000000-0008-0000-1100-0000B7000000}"/>
            </a:ext>
          </a:extLst>
        </xdr:cNvPr>
        <xdr:cNvCxnSpPr/>
      </xdr:nvCxnSpPr>
      <xdr:spPr>
        <a:xfrm>
          <a:off x="9357995" y="9365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90912</xdr:rowOff>
    </xdr:from>
    <xdr:ext cx="469744" cy="259045"/>
    <xdr:sp macro="" textlink="">
      <xdr:nvSpPr>
        <xdr:cNvPr id="184" name="【体育館・プール】&#10;一人当たり面積平均値テキスト">
          <a:extLst>
            <a:ext uri="{FF2B5EF4-FFF2-40B4-BE49-F238E27FC236}">
              <a16:creationId xmlns:a16="http://schemas.microsoft.com/office/drawing/2014/main" id="{00000000-0008-0000-1100-0000B8000000}"/>
            </a:ext>
          </a:extLst>
        </xdr:cNvPr>
        <xdr:cNvSpPr txBox="1"/>
      </xdr:nvSpPr>
      <xdr:spPr>
        <a:xfrm>
          <a:off x="9535795" y="9814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112485</xdr:rowOff>
    </xdr:from>
    <xdr:to>
      <xdr:col>15</xdr:col>
      <xdr:colOff>231775</xdr:colOff>
      <xdr:row>59</xdr:row>
      <xdr:rowOff>42635</xdr:rowOff>
    </xdr:to>
    <xdr:sp macro="" textlink="">
      <xdr:nvSpPr>
        <xdr:cNvPr id="185" name="フローチャート : 判断 184">
          <a:extLst>
            <a:ext uri="{FF2B5EF4-FFF2-40B4-BE49-F238E27FC236}">
              <a16:creationId xmlns:a16="http://schemas.microsoft.com/office/drawing/2014/main" id="{00000000-0008-0000-1100-0000B9000000}"/>
            </a:ext>
          </a:extLst>
        </xdr:cNvPr>
        <xdr:cNvSpPr/>
      </xdr:nvSpPr>
      <xdr:spPr>
        <a:xfrm>
          <a:off x="9396095" y="9835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3084</xdr:rowOff>
    </xdr:from>
    <xdr:to>
      <xdr:col>14</xdr:col>
      <xdr:colOff>79375</xdr:colOff>
      <xdr:row>57</xdr:row>
      <xdr:rowOff>104684</xdr:rowOff>
    </xdr:to>
    <xdr:sp macro="" textlink="">
      <xdr:nvSpPr>
        <xdr:cNvPr id="186" name="フローチャート : 判断 185">
          <a:extLst>
            <a:ext uri="{FF2B5EF4-FFF2-40B4-BE49-F238E27FC236}">
              <a16:creationId xmlns:a16="http://schemas.microsoft.com/office/drawing/2014/main" id="{00000000-0008-0000-1100-0000BA000000}"/>
            </a:ext>
          </a:extLst>
        </xdr:cNvPr>
        <xdr:cNvSpPr/>
      </xdr:nvSpPr>
      <xdr:spPr>
        <a:xfrm>
          <a:off x="8649335" y="9558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121211</xdr:rowOff>
    </xdr:from>
    <xdr:ext cx="469744" cy="259045"/>
    <xdr:sp macro="" textlink="">
      <xdr:nvSpPr>
        <xdr:cNvPr id="187" name="n_1aveValue【体育館・プール】&#10;一人当たり面積">
          <a:extLst>
            <a:ext uri="{FF2B5EF4-FFF2-40B4-BE49-F238E27FC236}">
              <a16:creationId xmlns:a16="http://schemas.microsoft.com/office/drawing/2014/main" id="{00000000-0008-0000-1100-0000BB000000}"/>
            </a:ext>
          </a:extLst>
        </xdr:cNvPr>
        <xdr:cNvSpPr txBox="1"/>
      </xdr:nvSpPr>
      <xdr:spPr>
        <a:xfrm>
          <a:off x="8498282" y="934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1100-0000BC000000}"/>
            </a:ext>
          </a:extLst>
        </xdr:cNvPr>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1100-0000BD000000}"/>
            </a:ext>
          </a:extLst>
        </xdr:cNvPr>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1100-0000BE000000}"/>
            </a:ext>
          </a:extLst>
        </xdr:cNvPr>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1100-0000BF000000}"/>
            </a:ext>
          </a:extLst>
        </xdr:cNvPr>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1100-0000C0000000}"/>
            </a:ext>
          </a:extLst>
        </xdr:cNvPr>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25944</xdr:rowOff>
    </xdr:from>
    <xdr:to>
      <xdr:col>14</xdr:col>
      <xdr:colOff>79375</xdr:colOff>
      <xdr:row>63</xdr:row>
      <xdr:rowOff>127544</xdr:rowOff>
    </xdr:to>
    <xdr:sp macro="" textlink="">
      <xdr:nvSpPr>
        <xdr:cNvPr id="193" name="円/楕円 192">
          <a:extLst>
            <a:ext uri="{FF2B5EF4-FFF2-40B4-BE49-F238E27FC236}">
              <a16:creationId xmlns:a16="http://schemas.microsoft.com/office/drawing/2014/main" id="{00000000-0008-0000-1100-0000C1000000}"/>
            </a:ext>
          </a:extLst>
        </xdr:cNvPr>
        <xdr:cNvSpPr/>
      </xdr:nvSpPr>
      <xdr:spPr>
        <a:xfrm>
          <a:off x="8649335" y="105872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118671</xdr:rowOff>
    </xdr:from>
    <xdr:ext cx="469744" cy="259045"/>
    <xdr:sp macro="" textlink="">
      <xdr:nvSpPr>
        <xdr:cNvPr id="194" name="n_1mainValue【体育館・プール】&#10;一人当たり面積">
          <a:extLst>
            <a:ext uri="{FF2B5EF4-FFF2-40B4-BE49-F238E27FC236}">
              <a16:creationId xmlns:a16="http://schemas.microsoft.com/office/drawing/2014/main" id="{00000000-0008-0000-1100-0000C2000000}"/>
            </a:ext>
          </a:extLst>
        </xdr:cNvPr>
        <xdr:cNvSpPr txBox="1"/>
      </xdr:nvSpPr>
      <xdr:spPr>
        <a:xfrm>
          <a:off x="8498282" y="1067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a:extLst>
            <a:ext uri="{FF2B5EF4-FFF2-40B4-BE49-F238E27FC236}">
              <a16:creationId xmlns:a16="http://schemas.microsoft.com/office/drawing/2014/main" id="{00000000-0008-0000-1100-0000C3000000}"/>
            </a:ext>
          </a:extLst>
        </xdr:cNvPr>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a:extLst>
            <a:ext uri="{FF2B5EF4-FFF2-40B4-BE49-F238E27FC236}">
              <a16:creationId xmlns:a16="http://schemas.microsoft.com/office/drawing/2014/main" id="{00000000-0008-0000-1100-0000C4000000}"/>
            </a:ext>
          </a:extLst>
        </xdr:cNvPr>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a:extLst>
            <a:ext uri="{FF2B5EF4-FFF2-40B4-BE49-F238E27FC236}">
              <a16:creationId xmlns:a16="http://schemas.microsoft.com/office/drawing/2014/main" id="{00000000-0008-0000-1100-0000C5000000}"/>
            </a:ext>
          </a:extLst>
        </xdr:cNvPr>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a:extLst>
            <a:ext uri="{FF2B5EF4-FFF2-40B4-BE49-F238E27FC236}">
              <a16:creationId xmlns:a16="http://schemas.microsoft.com/office/drawing/2014/main" id="{00000000-0008-0000-1100-0000C6000000}"/>
            </a:ext>
          </a:extLst>
        </xdr:cNvPr>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a:extLst>
            <a:ext uri="{FF2B5EF4-FFF2-40B4-BE49-F238E27FC236}">
              <a16:creationId xmlns:a16="http://schemas.microsoft.com/office/drawing/2014/main" id="{00000000-0008-0000-1100-0000C7000000}"/>
            </a:ext>
          </a:extLst>
        </xdr:cNvPr>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a:extLst>
            <a:ext uri="{FF2B5EF4-FFF2-40B4-BE49-F238E27FC236}">
              <a16:creationId xmlns:a16="http://schemas.microsoft.com/office/drawing/2014/main" id="{00000000-0008-0000-1100-0000C8000000}"/>
            </a:ext>
          </a:extLst>
        </xdr:cNvPr>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a:extLst>
            <a:ext uri="{FF2B5EF4-FFF2-40B4-BE49-F238E27FC236}">
              <a16:creationId xmlns:a16="http://schemas.microsoft.com/office/drawing/2014/main" id="{00000000-0008-0000-1100-0000C9000000}"/>
            </a:ext>
          </a:extLst>
        </xdr:cNvPr>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a:extLst>
            <a:ext uri="{FF2B5EF4-FFF2-40B4-BE49-F238E27FC236}">
              <a16:creationId xmlns:a16="http://schemas.microsoft.com/office/drawing/2014/main" id="{00000000-0008-0000-1100-0000CA000000}"/>
            </a:ext>
          </a:extLst>
        </xdr:cNvPr>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a:extLst>
            <a:ext uri="{FF2B5EF4-FFF2-40B4-BE49-F238E27FC236}">
              <a16:creationId xmlns:a16="http://schemas.microsoft.com/office/drawing/2014/main" id="{00000000-0008-0000-1100-0000CB000000}"/>
            </a:ext>
          </a:extLst>
        </xdr:cNvPr>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a:extLst>
            <a:ext uri="{FF2B5EF4-FFF2-40B4-BE49-F238E27FC236}">
              <a16:creationId xmlns:a16="http://schemas.microsoft.com/office/drawing/2014/main" id="{00000000-0008-0000-1100-0000CC000000}"/>
            </a:ext>
          </a:extLst>
        </xdr:cNvPr>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5" name="テキスト ボックス 204">
          <a:extLst>
            <a:ext uri="{FF2B5EF4-FFF2-40B4-BE49-F238E27FC236}">
              <a16:creationId xmlns:a16="http://schemas.microsoft.com/office/drawing/2014/main" id="{00000000-0008-0000-1100-0000CD000000}"/>
            </a:ext>
          </a:extLst>
        </xdr:cNvPr>
        <xdr:cNvSpPr txBox="1"/>
      </xdr:nvSpPr>
      <xdr:spPr>
        <a:xfrm>
          <a:off x="42306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a:extLst>
            <a:ext uri="{FF2B5EF4-FFF2-40B4-BE49-F238E27FC236}">
              <a16:creationId xmlns:a16="http://schemas.microsoft.com/office/drawing/2014/main" id="{00000000-0008-0000-1100-0000CE000000}"/>
            </a:ext>
          </a:extLst>
        </xdr:cNvPr>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7" name="テキスト ボックス 206">
          <a:extLst>
            <a:ext uri="{FF2B5EF4-FFF2-40B4-BE49-F238E27FC236}">
              <a16:creationId xmlns:a16="http://schemas.microsoft.com/office/drawing/2014/main" id="{00000000-0008-0000-1100-0000CF000000}"/>
            </a:ext>
          </a:extLst>
        </xdr:cNvPr>
        <xdr:cNvSpPr txBox="1"/>
      </xdr:nvSpPr>
      <xdr:spPr>
        <a:xfrm>
          <a:off x="35894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a:extLst>
            <a:ext uri="{FF2B5EF4-FFF2-40B4-BE49-F238E27FC236}">
              <a16:creationId xmlns:a16="http://schemas.microsoft.com/office/drawing/2014/main" id="{00000000-0008-0000-1100-0000D0000000}"/>
            </a:ext>
          </a:extLst>
        </xdr:cNvPr>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a:extLst>
            <a:ext uri="{FF2B5EF4-FFF2-40B4-BE49-F238E27FC236}">
              <a16:creationId xmlns:a16="http://schemas.microsoft.com/office/drawing/2014/main" id="{00000000-0008-0000-1100-0000D1000000}"/>
            </a:ext>
          </a:extLst>
        </xdr:cNvPr>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a:extLst>
            <a:ext uri="{FF2B5EF4-FFF2-40B4-BE49-F238E27FC236}">
              <a16:creationId xmlns:a16="http://schemas.microsoft.com/office/drawing/2014/main" id="{00000000-0008-0000-1100-0000D2000000}"/>
            </a:ext>
          </a:extLst>
        </xdr:cNvPr>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a:extLst>
            <a:ext uri="{FF2B5EF4-FFF2-40B4-BE49-F238E27FC236}">
              <a16:creationId xmlns:a16="http://schemas.microsoft.com/office/drawing/2014/main" id="{00000000-0008-0000-1100-0000D3000000}"/>
            </a:ext>
          </a:extLst>
        </xdr:cNvPr>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a:extLst>
            <a:ext uri="{FF2B5EF4-FFF2-40B4-BE49-F238E27FC236}">
              <a16:creationId xmlns:a16="http://schemas.microsoft.com/office/drawing/2014/main" id="{00000000-0008-0000-1100-0000D4000000}"/>
            </a:ext>
          </a:extLst>
        </xdr:cNvPr>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a:extLst>
            <a:ext uri="{FF2B5EF4-FFF2-40B4-BE49-F238E27FC236}">
              <a16:creationId xmlns:a16="http://schemas.microsoft.com/office/drawing/2014/main" id="{00000000-0008-0000-1100-0000D5000000}"/>
            </a:ext>
          </a:extLst>
        </xdr:cNvPr>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a:extLst>
            <a:ext uri="{FF2B5EF4-FFF2-40B4-BE49-F238E27FC236}">
              <a16:creationId xmlns:a16="http://schemas.microsoft.com/office/drawing/2014/main" id="{00000000-0008-0000-1100-0000D6000000}"/>
            </a:ext>
          </a:extLst>
        </xdr:cNvPr>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5" name="テキスト ボックス 214">
          <a:extLst>
            <a:ext uri="{FF2B5EF4-FFF2-40B4-BE49-F238E27FC236}">
              <a16:creationId xmlns:a16="http://schemas.microsoft.com/office/drawing/2014/main" id="{00000000-0008-0000-1100-0000D7000000}"/>
            </a:ext>
          </a:extLst>
        </xdr:cNvPr>
        <xdr:cNvSpPr txBox="1"/>
      </xdr:nvSpPr>
      <xdr:spPr>
        <a:xfrm>
          <a:off x="29482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a:extLst>
            <a:ext uri="{FF2B5EF4-FFF2-40B4-BE49-F238E27FC236}">
              <a16:creationId xmlns:a16="http://schemas.microsoft.com/office/drawing/2014/main" id="{00000000-0008-0000-1100-0000D8000000}"/>
            </a:ext>
          </a:extLst>
        </xdr:cNvPr>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id="{00000000-0008-0000-1100-0000D9000000}"/>
            </a:ext>
          </a:extLst>
        </xdr:cNvPr>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a:extLst>
            <a:ext uri="{FF2B5EF4-FFF2-40B4-BE49-F238E27FC236}">
              <a16:creationId xmlns:a16="http://schemas.microsoft.com/office/drawing/2014/main" id="{00000000-0008-0000-1100-0000DA000000}"/>
            </a:ext>
          </a:extLst>
        </xdr:cNvPr>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19" name="直線コネクタ 218">
          <a:extLst>
            <a:ext uri="{FF2B5EF4-FFF2-40B4-BE49-F238E27FC236}">
              <a16:creationId xmlns:a16="http://schemas.microsoft.com/office/drawing/2014/main" id="{00000000-0008-0000-1100-0000DB000000}"/>
            </a:ext>
          </a:extLst>
        </xdr:cNvPr>
        <xdr:cNvCxnSpPr/>
      </xdr:nvCxnSpPr>
      <xdr:spPr>
        <a:xfrm flipV="1">
          <a:off x="4221480" y="13262610"/>
          <a:ext cx="0" cy="1224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20" name="【福祉施設】&#10;有形固定資産減価償却率最小値テキスト">
          <a:extLst>
            <a:ext uri="{FF2B5EF4-FFF2-40B4-BE49-F238E27FC236}">
              <a16:creationId xmlns:a16="http://schemas.microsoft.com/office/drawing/2014/main" id="{00000000-0008-0000-1100-0000DC000000}"/>
            </a:ext>
          </a:extLst>
        </xdr:cNvPr>
        <xdr:cNvSpPr txBox="1"/>
      </xdr:nvSpPr>
      <xdr:spPr>
        <a:xfrm>
          <a:off x="4311015" y="1449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21" name="直線コネクタ 220">
          <a:extLst>
            <a:ext uri="{FF2B5EF4-FFF2-40B4-BE49-F238E27FC236}">
              <a16:creationId xmlns:a16="http://schemas.microsoft.com/office/drawing/2014/main" id="{00000000-0008-0000-1100-0000DD000000}"/>
            </a:ext>
          </a:extLst>
        </xdr:cNvPr>
        <xdr:cNvCxnSpPr/>
      </xdr:nvCxnSpPr>
      <xdr:spPr>
        <a:xfrm>
          <a:off x="4133215" y="14487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22" name="【福祉施設】&#10;有形固定資産減価償却率最大値テキスト">
          <a:extLst>
            <a:ext uri="{FF2B5EF4-FFF2-40B4-BE49-F238E27FC236}">
              <a16:creationId xmlns:a16="http://schemas.microsoft.com/office/drawing/2014/main" id="{00000000-0008-0000-1100-0000DE000000}"/>
            </a:ext>
          </a:extLst>
        </xdr:cNvPr>
        <xdr:cNvSpPr txBox="1"/>
      </xdr:nvSpPr>
      <xdr:spPr>
        <a:xfrm>
          <a:off x="4311015"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23" name="直線コネクタ 222">
          <a:extLst>
            <a:ext uri="{FF2B5EF4-FFF2-40B4-BE49-F238E27FC236}">
              <a16:creationId xmlns:a16="http://schemas.microsoft.com/office/drawing/2014/main" id="{00000000-0008-0000-1100-0000DF000000}"/>
            </a:ext>
          </a:extLst>
        </xdr:cNvPr>
        <xdr:cNvCxnSpPr/>
      </xdr:nvCxnSpPr>
      <xdr:spPr>
        <a:xfrm>
          <a:off x="4133215" y="1326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224" name="【福祉施設】&#10;有形固定資産減価償却率平均値テキスト">
          <a:extLst>
            <a:ext uri="{FF2B5EF4-FFF2-40B4-BE49-F238E27FC236}">
              <a16:creationId xmlns:a16="http://schemas.microsoft.com/office/drawing/2014/main" id="{00000000-0008-0000-1100-0000E0000000}"/>
            </a:ext>
          </a:extLst>
        </xdr:cNvPr>
        <xdr:cNvSpPr txBox="1"/>
      </xdr:nvSpPr>
      <xdr:spPr>
        <a:xfrm>
          <a:off x="4311015" y="141389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25" name="フローチャート : 判断 224">
          <a:extLst>
            <a:ext uri="{FF2B5EF4-FFF2-40B4-BE49-F238E27FC236}">
              <a16:creationId xmlns:a16="http://schemas.microsoft.com/office/drawing/2014/main" id="{00000000-0008-0000-1100-0000E1000000}"/>
            </a:ext>
          </a:extLst>
        </xdr:cNvPr>
        <xdr:cNvSpPr/>
      </xdr:nvSpPr>
      <xdr:spPr>
        <a:xfrm>
          <a:off x="4171315" y="141604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23495</xdr:rowOff>
    </xdr:from>
    <xdr:to>
      <xdr:col>5</xdr:col>
      <xdr:colOff>409575</xdr:colOff>
      <xdr:row>83</xdr:row>
      <xdr:rowOff>125095</xdr:rowOff>
    </xdr:to>
    <xdr:sp macro="" textlink="">
      <xdr:nvSpPr>
        <xdr:cNvPr id="226" name="フローチャート : 判断 225">
          <a:extLst>
            <a:ext uri="{FF2B5EF4-FFF2-40B4-BE49-F238E27FC236}">
              <a16:creationId xmlns:a16="http://schemas.microsoft.com/office/drawing/2014/main" id="{00000000-0008-0000-1100-0000E2000000}"/>
            </a:ext>
          </a:extLst>
        </xdr:cNvPr>
        <xdr:cNvSpPr/>
      </xdr:nvSpPr>
      <xdr:spPr>
        <a:xfrm>
          <a:off x="3401695" y="139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141622</xdr:rowOff>
    </xdr:from>
    <xdr:ext cx="405111" cy="259045"/>
    <xdr:sp macro="" textlink="">
      <xdr:nvSpPr>
        <xdr:cNvPr id="227" name="n_1aveValue【福祉施設】&#10;有形固定資産減価償却率">
          <a:extLst>
            <a:ext uri="{FF2B5EF4-FFF2-40B4-BE49-F238E27FC236}">
              <a16:creationId xmlns:a16="http://schemas.microsoft.com/office/drawing/2014/main" id="{00000000-0008-0000-1100-0000E3000000}"/>
            </a:ext>
          </a:extLst>
        </xdr:cNvPr>
        <xdr:cNvSpPr txBox="1"/>
      </xdr:nvSpPr>
      <xdr:spPr>
        <a:xfrm>
          <a:off x="3237238" y="1372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1100-0000E4000000}"/>
            </a:ext>
          </a:extLst>
        </xdr:cNvPr>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1100-0000E5000000}"/>
            </a:ext>
          </a:extLst>
        </xdr:cNvPr>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1100-0000E6000000}"/>
            </a:ext>
          </a:extLst>
        </xdr:cNvPr>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1100-0000E7000000}"/>
            </a:ext>
          </a:extLst>
        </xdr:cNvPr>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1100-0000E8000000}"/>
            </a:ext>
          </a:extLst>
        </xdr:cNvPr>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59689</xdr:rowOff>
    </xdr:from>
    <xdr:to>
      <xdr:col>5</xdr:col>
      <xdr:colOff>409575</xdr:colOff>
      <xdr:row>84</xdr:row>
      <xdr:rowOff>161289</xdr:rowOff>
    </xdr:to>
    <xdr:sp macro="" textlink="">
      <xdr:nvSpPr>
        <xdr:cNvPr id="233" name="円/楕円 232">
          <a:extLst>
            <a:ext uri="{FF2B5EF4-FFF2-40B4-BE49-F238E27FC236}">
              <a16:creationId xmlns:a16="http://schemas.microsoft.com/office/drawing/2014/main" id="{00000000-0008-0000-1100-0000E9000000}"/>
            </a:ext>
          </a:extLst>
        </xdr:cNvPr>
        <xdr:cNvSpPr/>
      </xdr:nvSpPr>
      <xdr:spPr>
        <a:xfrm>
          <a:off x="3401695" y="141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152416</xdr:rowOff>
    </xdr:from>
    <xdr:ext cx="405111" cy="259045"/>
    <xdr:sp macro="" textlink="">
      <xdr:nvSpPr>
        <xdr:cNvPr id="234" name="n_1mainValue【福祉施設】&#10;有形固定資産減価償却率">
          <a:extLst>
            <a:ext uri="{FF2B5EF4-FFF2-40B4-BE49-F238E27FC236}">
              <a16:creationId xmlns:a16="http://schemas.microsoft.com/office/drawing/2014/main" id="{00000000-0008-0000-1100-0000EA000000}"/>
            </a:ext>
          </a:extLst>
        </xdr:cNvPr>
        <xdr:cNvSpPr txBox="1"/>
      </xdr:nvSpPr>
      <xdr:spPr>
        <a:xfrm>
          <a:off x="3237238" y="142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a:extLst>
            <a:ext uri="{FF2B5EF4-FFF2-40B4-BE49-F238E27FC236}">
              <a16:creationId xmlns:a16="http://schemas.microsoft.com/office/drawing/2014/main" id="{00000000-0008-0000-1100-0000EB000000}"/>
            </a:ext>
          </a:extLst>
        </xdr:cNvPr>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a:extLst>
            <a:ext uri="{FF2B5EF4-FFF2-40B4-BE49-F238E27FC236}">
              <a16:creationId xmlns:a16="http://schemas.microsoft.com/office/drawing/2014/main" id="{00000000-0008-0000-1100-0000EC000000}"/>
            </a:ext>
          </a:extLst>
        </xdr:cNvPr>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a:extLst>
            <a:ext uri="{FF2B5EF4-FFF2-40B4-BE49-F238E27FC236}">
              <a16:creationId xmlns:a16="http://schemas.microsoft.com/office/drawing/2014/main" id="{00000000-0008-0000-1100-0000ED000000}"/>
            </a:ext>
          </a:extLst>
        </xdr:cNvPr>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a:extLst>
            <a:ext uri="{FF2B5EF4-FFF2-40B4-BE49-F238E27FC236}">
              <a16:creationId xmlns:a16="http://schemas.microsoft.com/office/drawing/2014/main" id="{00000000-0008-0000-1100-0000EE000000}"/>
            </a:ext>
          </a:extLst>
        </xdr:cNvPr>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a:extLst>
            <a:ext uri="{FF2B5EF4-FFF2-40B4-BE49-F238E27FC236}">
              <a16:creationId xmlns:a16="http://schemas.microsoft.com/office/drawing/2014/main" id="{00000000-0008-0000-1100-0000EF000000}"/>
            </a:ext>
          </a:extLst>
        </xdr:cNvPr>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a:extLst>
            <a:ext uri="{FF2B5EF4-FFF2-40B4-BE49-F238E27FC236}">
              <a16:creationId xmlns:a16="http://schemas.microsoft.com/office/drawing/2014/main" id="{00000000-0008-0000-1100-0000F0000000}"/>
            </a:ext>
          </a:extLst>
        </xdr:cNvPr>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a:extLst>
            <a:ext uri="{FF2B5EF4-FFF2-40B4-BE49-F238E27FC236}">
              <a16:creationId xmlns:a16="http://schemas.microsoft.com/office/drawing/2014/main" id="{00000000-0008-0000-1100-0000F1000000}"/>
            </a:ext>
          </a:extLst>
        </xdr:cNvPr>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a:extLst>
            <a:ext uri="{FF2B5EF4-FFF2-40B4-BE49-F238E27FC236}">
              <a16:creationId xmlns:a16="http://schemas.microsoft.com/office/drawing/2014/main" id="{00000000-0008-0000-1100-0000F2000000}"/>
            </a:ext>
          </a:extLst>
        </xdr:cNvPr>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a:extLst>
            <a:ext uri="{FF2B5EF4-FFF2-40B4-BE49-F238E27FC236}">
              <a16:creationId xmlns:a16="http://schemas.microsoft.com/office/drawing/2014/main" id="{00000000-0008-0000-1100-0000F3000000}"/>
            </a:ext>
          </a:extLst>
        </xdr:cNvPr>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a:extLst>
            <a:ext uri="{FF2B5EF4-FFF2-40B4-BE49-F238E27FC236}">
              <a16:creationId xmlns:a16="http://schemas.microsoft.com/office/drawing/2014/main" id="{00000000-0008-0000-1100-0000F4000000}"/>
            </a:ext>
          </a:extLst>
        </xdr:cNvPr>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5" name="直線コネクタ 244">
          <a:extLst>
            <a:ext uri="{FF2B5EF4-FFF2-40B4-BE49-F238E27FC236}">
              <a16:creationId xmlns:a16="http://schemas.microsoft.com/office/drawing/2014/main" id="{00000000-0008-0000-1100-0000F5000000}"/>
            </a:ext>
          </a:extLst>
        </xdr:cNvPr>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6" name="テキスト ボックス 245">
          <a:extLst>
            <a:ext uri="{FF2B5EF4-FFF2-40B4-BE49-F238E27FC236}">
              <a16:creationId xmlns:a16="http://schemas.microsoft.com/office/drawing/2014/main" id="{00000000-0008-0000-1100-0000F6000000}"/>
            </a:ext>
          </a:extLst>
        </xdr:cNvPr>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7" name="直線コネクタ 246">
          <a:extLst>
            <a:ext uri="{FF2B5EF4-FFF2-40B4-BE49-F238E27FC236}">
              <a16:creationId xmlns:a16="http://schemas.microsoft.com/office/drawing/2014/main" id="{00000000-0008-0000-1100-0000F7000000}"/>
            </a:ext>
          </a:extLst>
        </xdr:cNvPr>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8" name="テキスト ボックス 247">
          <a:extLst>
            <a:ext uri="{FF2B5EF4-FFF2-40B4-BE49-F238E27FC236}">
              <a16:creationId xmlns:a16="http://schemas.microsoft.com/office/drawing/2014/main" id="{00000000-0008-0000-1100-0000F8000000}"/>
            </a:ext>
          </a:extLst>
        </xdr:cNvPr>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9" name="直線コネクタ 248">
          <a:extLst>
            <a:ext uri="{FF2B5EF4-FFF2-40B4-BE49-F238E27FC236}">
              <a16:creationId xmlns:a16="http://schemas.microsoft.com/office/drawing/2014/main" id="{00000000-0008-0000-1100-0000F9000000}"/>
            </a:ext>
          </a:extLst>
        </xdr:cNvPr>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0" name="テキスト ボックス 249">
          <a:extLst>
            <a:ext uri="{FF2B5EF4-FFF2-40B4-BE49-F238E27FC236}">
              <a16:creationId xmlns:a16="http://schemas.microsoft.com/office/drawing/2014/main" id="{00000000-0008-0000-1100-0000FA000000}"/>
            </a:ext>
          </a:extLst>
        </xdr:cNvPr>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1" name="直線コネクタ 250">
          <a:extLst>
            <a:ext uri="{FF2B5EF4-FFF2-40B4-BE49-F238E27FC236}">
              <a16:creationId xmlns:a16="http://schemas.microsoft.com/office/drawing/2014/main" id="{00000000-0008-0000-1100-0000FB000000}"/>
            </a:ext>
          </a:extLst>
        </xdr:cNvPr>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2" name="テキスト ボックス 251">
          <a:extLst>
            <a:ext uri="{FF2B5EF4-FFF2-40B4-BE49-F238E27FC236}">
              <a16:creationId xmlns:a16="http://schemas.microsoft.com/office/drawing/2014/main" id="{00000000-0008-0000-1100-0000FC000000}"/>
            </a:ext>
          </a:extLst>
        </xdr:cNvPr>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a:extLst>
            <a:ext uri="{FF2B5EF4-FFF2-40B4-BE49-F238E27FC236}">
              <a16:creationId xmlns:a16="http://schemas.microsoft.com/office/drawing/2014/main" id="{00000000-0008-0000-1100-0000FD000000}"/>
            </a:ext>
          </a:extLst>
        </xdr:cNvPr>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1100-0000FE000000}"/>
            </a:ext>
          </a:extLst>
        </xdr:cNvPr>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a:extLst>
            <a:ext uri="{FF2B5EF4-FFF2-40B4-BE49-F238E27FC236}">
              <a16:creationId xmlns:a16="http://schemas.microsoft.com/office/drawing/2014/main" id="{00000000-0008-0000-1100-0000FF000000}"/>
            </a:ext>
          </a:extLst>
        </xdr:cNvPr>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56" name="直線コネクタ 255">
          <a:extLst>
            <a:ext uri="{FF2B5EF4-FFF2-40B4-BE49-F238E27FC236}">
              <a16:creationId xmlns:a16="http://schemas.microsoft.com/office/drawing/2014/main" id="{00000000-0008-0000-1100-000000010000}"/>
            </a:ext>
          </a:extLst>
        </xdr:cNvPr>
        <xdr:cNvCxnSpPr/>
      </xdr:nvCxnSpPr>
      <xdr:spPr>
        <a:xfrm flipV="1">
          <a:off x="9446260" y="13263373"/>
          <a:ext cx="0" cy="1157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7" name="【福祉施設】&#10;一人当たり面積最小値テキスト">
          <a:extLst>
            <a:ext uri="{FF2B5EF4-FFF2-40B4-BE49-F238E27FC236}">
              <a16:creationId xmlns:a16="http://schemas.microsoft.com/office/drawing/2014/main" id="{00000000-0008-0000-1100-000001010000}"/>
            </a:ext>
          </a:extLst>
        </xdr:cNvPr>
        <xdr:cNvSpPr txBox="1"/>
      </xdr:nvSpPr>
      <xdr:spPr>
        <a:xfrm>
          <a:off x="9535795" y="144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8" name="直線コネクタ 257">
          <a:extLst>
            <a:ext uri="{FF2B5EF4-FFF2-40B4-BE49-F238E27FC236}">
              <a16:creationId xmlns:a16="http://schemas.microsoft.com/office/drawing/2014/main" id="{00000000-0008-0000-1100-000002010000}"/>
            </a:ext>
          </a:extLst>
        </xdr:cNvPr>
        <xdr:cNvCxnSpPr/>
      </xdr:nvCxnSpPr>
      <xdr:spPr>
        <a:xfrm>
          <a:off x="9357995" y="144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59" name="【福祉施設】&#10;一人当たり面積最大値テキスト">
          <a:extLst>
            <a:ext uri="{FF2B5EF4-FFF2-40B4-BE49-F238E27FC236}">
              <a16:creationId xmlns:a16="http://schemas.microsoft.com/office/drawing/2014/main" id="{00000000-0008-0000-1100-000003010000}"/>
            </a:ext>
          </a:extLst>
        </xdr:cNvPr>
        <xdr:cNvSpPr txBox="1"/>
      </xdr:nvSpPr>
      <xdr:spPr>
        <a:xfrm>
          <a:off x="9535795" y="1304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60" name="直線コネクタ 259">
          <a:extLst>
            <a:ext uri="{FF2B5EF4-FFF2-40B4-BE49-F238E27FC236}">
              <a16:creationId xmlns:a16="http://schemas.microsoft.com/office/drawing/2014/main" id="{00000000-0008-0000-1100-000004010000}"/>
            </a:ext>
          </a:extLst>
        </xdr:cNvPr>
        <xdr:cNvCxnSpPr/>
      </xdr:nvCxnSpPr>
      <xdr:spPr>
        <a:xfrm>
          <a:off x="9357995" y="1326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61" name="【福祉施設】&#10;一人当たり面積平均値テキスト">
          <a:extLst>
            <a:ext uri="{FF2B5EF4-FFF2-40B4-BE49-F238E27FC236}">
              <a16:creationId xmlns:a16="http://schemas.microsoft.com/office/drawing/2014/main" id="{00000000-0008-0000-1100-000005010000}"/>
            </a:ext>
          </a:extLst>
        </xdr:cNvPr>
        <xdr:cNvSpPr txBox="1"/>
      </xdr:nvSpPr>
      <xdr:spPr>
        <a:xfrm>
          <a:off x="9535795" y="1386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62" name="フローチャート : 判断 261">
          <a:extLst>
            <a:ext uri="{FF2B5EF4-FFF2-40B4-BE49-F238E27FC236}">
              <a16:creationId xmlns:a16="http://schemas.microsoft.com/office/drawing/2014/main" id="{00000000-0008-0000-1100-000006010000}"/>
            </a:ext>
          </a:extLst>
        </xdr:cNvPr>
        <xdr:cNvSpPr/>
      </xdr:nvSpPr>
      <xdr:spPr>
        <a:xfrm>
          <a:off x="9396095" y="13884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63" name="フローチャート : 判断 262">
          <a:extLst>
            <a:ext uri="{FF2B5EF4-FFF2-40B4-BE49-F238E27FC236}">
              <a16:creationId xmlns:a16="http://schemas.microsoft.com/office/drawing/2014/main" id="{00000000-0008-0000-1100-000007010000}"/>
            </a:ext>
          </a:extLst>
        </xdr:cNvPr>
        <xdr:cNvSpPr/>
      </xdr:nvSpPr>
      <xdr:spPr>
        <a:xfrm>
          <a:off x="8649335"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148607</xdr:rowOff>
    </xdr:from>
    <xdr:ext cx="469744" cy="259045"/>
    <xdr:sp macro="" textlink="">
      <xdr:nvSpPr>
        <xdr:cNvPr id="264" name="n_1aveValue【福祉施設】&#10;一人当たり面積">
          <a:extLst>
            <a:ext uri="{FF2B5EF4-FFF2-40B4-BE49-F238E27FC236}">
              <a16:creationId xmlns:a16="http://schemas.microsoft.com/office/drawing/2014/main" id="{00000000-0008-0000-1100-000008010000}"/>
            </a:ext>
          </a:extLst>
        </xdr:cNvPr>
        <xdr:cNvSpPr txBox="1"/>
      </xdr:nvSpPr>
      <xdr:spPr>
        <a:xfrm>
          <a:off x="8498282"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1100-000009010000}"/>
            </a:ext>
          </a:extLst>
        </xdr:cNvPr>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1100-00000A010000}"/>
            </a:ext>
          </a:extLst>
        </xdr:cNvPr>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1100-00000B010000}"/>
            </a:ext>
          </a:extLst>
        </xdr:cNvPr>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1100-00000C010000}"/>
            </a:ext>
          </a:extLst>
        </xdr:cNvPr>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1100-00000D010000}"/>
            </a:ext>
          </a:extLst>
        </xdr:cNvPr>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79</xdr:row>
      <xdr:rowOff>83313</xdr:rowOff>
    </xdr:from>
    <xdr:to>
      <xdr:col>14</xdr:col>
      <xdr:colOff>79375</xdr:colOff>
      <xdr:row>80</xdr:row>
      <xdr:rowOff>13463</xdr:rowOff>
    </xdr:to>
    <xdr:sp macro="" textlink="">
      <xdr:nvSpPr>
        <xdr:cNvPr id="270" name="円/楕円 269">
          <a:extLst>
            <a:ext uri="{FF2B5EF4-FFF2-40B4-BE49-F238E27FC236}">
              <a16:creationId xmlns:a16="http://schemas.microsoft.com/office/drawing/2014/main" id="{00000000-0008-0000-1100-00000E010000}"/>
            </a:ext>
          </a:extLst>
        </xdr:cNvPr>
        <xdr:cNvSpPr/>
      </xdr:nvSpPr>
      <xdr:spPr>
        <a:xfrm>
          <a:off x="8649335" y="133268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29990</xdr:rowOff>
    </xdr:from>
    <xdr:ext cx="469744" cy="259045"/>
    <xdr:sp macro="" textlink="">
      <xdr:nvSpPr>
        <xdr:cNvPr id="271" name="n_1mainValue【福祉施設】&#10;一人当たり面積">
          <a:extLst>
            <a:ext uri="{FF2B5EF4-FFF2-40B4-BE49-F238E27FC236}">
              <a16:creationId xmlns:a16="http://schemas.microsoft.com/office/drawing/2014/main" id="{00000000-0008-0000-1100-00000F010000}"/>
            </a:ext>
          </a:extLst>
        </xdr:cNvPr>
        <xdr:cNvSpPr txBox="1"/>
      </xdr:nvSpPr>
      <xdr:spPr>
        <a:xfrm>
          <a:off x="8498282" y="131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a:extLst>
            <a:ext uri="{FF2B5EF4-FFF2-40B4-BE49-F238E27FC236}">
              <a16:creationId xmlns:a16="http://schemas.microsoft.com/office/drawing/2014/main" id="{00000000-0008-0000-1100-000010010000}"/>
            </a:ext>
          </a:extLst>
        </xdr:cNvPr>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a:extLst>
            <a:ext uri="{FF2B5EF4-FFF2-40B4-BE49-F238E27FC236}">
              <a16:creationId xmlns:a16="http://schemas.microsoft.com/office/drawing/2014/main" id="{00000000-0008-0000-1100-000011010000}"/>
            </a:ext>
          </a:extLst>
        </xdr:cNvPr>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a:extLst>
            <a:ext uri="{FF2B5EF4-FFF2-40B4-BE49-F238E27FC236}">
              <a16:creationId xmlns:a16="http://schemas.microsoft.com/office/drawing/2014/main" id="{00000000-0008-0000-1100-000012010000}"/>
            </a:ext>
          </a:extLst>
        </xdr:cNvPr>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a:extLst>
            <a:ext uri="{FF2B5EF4-FFF2-40B4-BE49-F238E27FC236}">
              <a16:creationId xmlns:a16="http://schemas.microsoft.com/office/drawing/2014/main" id="{00000000-0008-0000-1100-000013010000}"/>
            </a:ext>
          </a:extLst>
        </xdr:cNvPr>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a:extLst>
            <a:ext uri="{FF2B5EF4-FFF2-40B4-BE49-F238E27FC236}">
              <a16:creationId xmlns:a16="http://schemas.microsoft.com/office/drawing/2014/main" id="{00000000-0008-0000-1100-000014010000}"/>
            </a:ext>
          </a:extLst>
        </xdr:cNvPr>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a:extLst>
            <a:ext uri="{FF2B5EF4-FFF2-40B4-BE49-F238E27FC236}">
              <a16:creationId xmlns:a16="http://schemas.microsoft.com/office/drawing/2014/main" id="{00000000-0008-0000-1100-000015010000}"/>
            </a:ext>
          </a:extLst>
        </xdr:cNvPr>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a:extLst>
            <a:ext uri="{FF2B5EF4-FFF2-40B4-BE49-F238E27FC236}">
              <a16:creationId xmlns:a16="http://schemas.microsoft.com/office/drawing/2014/main" id="{00000000-0008-0000-1100-000016010000}"/>
            </a:ext>
          </a:extLst>
        </xdr:cNvPr>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a:extLst>
            <a:ext uri="{FF2B5EF4-FFF2-40B4-BE49-F238E27FC236}">
              <a16:creationId xmlns:a16="http://schemas.microsoft.com/office/drawing/2014/main" id="{00000000-0008-0000-1100-000017010000}"/>
            </a:ext>
          </a:extLst>
        </xdr:cNvPr>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a:extLst>
            <a:ext uri="{FF2B5EF4-FFF2-40B4-BE49-F238E27FC236}">
              <a16:creationId xmlns:a16="http://schemas.microsoft.com/office/drawing/2014/main" id="{00000000-0008-0000-1100-000018010000}"/>
            </a:ext>
          </a:extLst>
        </xdr:cNvPr>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a:extLst>
            <a:ext uri="{FF2B5EF4-FFF2-40B4-BE49-F238E27FC236}">
              <a16:creationId xmlns:a16="http://schemas.microsoft.com/office/drawing/2014/main" id="{00000000-0008-0000-1100-000019010000}"/>
            </a:ext>
          </a:extLst>
        </xdr:cNvPr>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2" name="テキスト ボックス 281">
          <a:extLst>
            <a:ext uri="{FF2B5EF4-FFF2-40B4-BE49-F238E27FC236}">
              <a16:creationId xmlns:a16="http://schemas.microsoft.com/office/drawing/2014/main" id="{00000000-0008-0000-1100-00001A010000}"/>
            </a:ext>
          </a:extLst>
        </xdr:cNvPr>
        <xdr:cNvSpPr txBox="1"/>
      </xdr:nvSpPr>
      <xdr:spPr>
        <a:xfrm>
          <a:off x="35894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3" name="直線コネクタ 282">
          <a:extLst>
            <a:ext uri="{FF2B5EF4-FFF2-40B4-BE49-F238E27FC236}">
              <a16:creationId xmlns:a16="http://schemas.microsoft.com/office/drawing/2014/main" id="{00000000-0008-0000-1100-00001B010000}"/>
            </a:ext>
          </a:extLst>
        </xdr:cNvPr>
        <xdr:cNvCxnSpPr/>
      </xdr:nvCxnSpPr>
      <xdr:spPr>
        <a:xfrm>
          <a:off x="691515" y="182575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4" name="テキスト ボックス 283">
          <a:extLst>
            <a:ext uri="{FF2B5EF4-FFF2-40B4-BE49-F238E27FC236}">
              <a16:creationId xmlns:a16="http://schemas.microsoft.com/office/drawing/2014/main" id="{00000000-0008-0000-1100-00001C010000}"/>
            </a:ext>
          </a:extLst>
        </xdr:cNvPr>
        <xdr:cNvSpPr txBox="1"/>
      </xdr:nvSpPr>
      <xdr:spPr>
        <a:xfrm>
          <a:off x="35894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5" name="直線コネクタ 284">
          <a:extLst>
            <a:ext uri="{FF2B5EF4-FFF2-40B4-BE49-F238E27FC236}">
              <a16:creationId xmlns:a16="http://schemas.microsoft.com/office/drawing/2014/main" id="{00000000-0008-0000-1100-00001D010000}"/>
            </a:ext>
          </a:extLst>
        </xdr:cNvPr>
        <xdr:cNvCxnSpPr/>
      </xdr:nvCxnSpPr>
      <xdr:spPr>
        <a:xfrm>
          <a:off x="691515" y="17884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6" name="テキスト ボックス 285">
          <a:extLst>
            <a:ext uri="{FF2B5EF4-FFF2-40B4-BE49-F238E27FC236}">
              <a16:creationId xmlns:a16="http://schemas.microsoft.com/office/drawing/2014/main" id="{00000000-0008-0000-1100-00001E010000}"/>
            </a:ext>
          </a:extLst>
        </xdr:cNvPr>
        <xdr:cNvSpPr txBox="1"/>
      </xdr:nvSpPr>
      <xdr:spPr>
        <a:xfrm>
          <a:off x="35894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7" name="直線コネクタ 286">
          <a:extLst>
            <a:ext uri="{FF2B5EF4-FFF2-40B4-BE49-F238E27FC236}">
              <a16:creationId xmlns:a16="http://schemas.microsoft.com/office/drawing/2014/main" id="{00000000-0008-0000-1100-00001F010000}"/>
            </a:ext>
          </a:extLst>
        </xdr:cNvPr>
        <xdr:cNvCxnSpPr/>
      </xdr:nvCxnSpPr>
      <xdr:spPr>
        <a:xfrm>
          <a:off x="691515" y="175107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8" name="テキスト ボックス 287">
          <a:extLst>
            <a:ext uri="{FF2B5EF4-FFF2-40B4-BE49-F238E27FC236}">
              <a16:creationId xmlns:a16="http://schemas.microsoft.com/office/drawing/2014/main" id="{00000000-0008-0000-1100-000020010000}"/>
            </a:ext>
          </a:extLst>
        </xdr:cNvPr>
        <xdr:cNvSpPr txBox="1"/>
      </xdr:nvSpPr>
      <xdr:spPr>
        <a:xfrm>
          <a:off x="35894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9" name="直線コネクタ 288">
          <a:extLst>
            <a:ext uri="{FF2B5EF4-FFF2-40B4-BE49-F238E27FC236}">
              <a16:creationId xmlns:a16="http://schemas.microsoft.com/office/drawing/2014/main" id="{00000000-0008-0000-1100-000021010000}"/>
            </a:ext>
          </a:extLst>
        </xdr:cNvPr>
        <xdr:cNvCxnSpPr/>
      </xdr:nvCxnSpPr>
      <xdr:spPr>
        <a:xfrm>
          <a:off x="691515" y="171373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0" name="テキスト ボックス 289">
          <a:extLst>
            <a:ext uri="{FF2B5EF4-FFF2-40B4-BE49-F238E27FC236}">
              <a16:creationId xmlns:a16="http://schemas.microsoft.com/office/drawing/2014/main" id="{00000000-0008-0000-1100-000022010000}"/>
            </a:ext>
          </a:extLst>
        </xdr:cNvPr>
        <xdr:cNvSpPr txBox="1"/>
      </xdr:nvSpPr>
      <xdr:spPr>
        <a:xfrm>
          <a:off x="35894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1" name="直線コネクタ 290">
          <a:extLst>
            <a:ext uri="{FF2B5EF4-FFF2-40B4-BE49-F238E27FC236}">
              <a16:creationId xmlns:a16="http://schemas.microsoft.com/office/drawing/2014/main" id="{00000000-0008-0000-1100-000023010000}"/>
            </a:ext>
          </a:extLst>
        </xdr:cNvPr>
        <xdr:cNvCxnSpPr/>
      </xdr:nvCxnSpPr>
      <xdr:spPr>
        <a:xfrm>
          <a:off x="691515" y="167640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2" name="テキスト ボックス 291">
          <a:extLst>
            <a:ext uri="{FF2B5EF4-FFF2-40B4-BE49-F238E27FC236}">
              <a16:creationId xmlns:a16="http://schemas.microsoft.com/office/drawing/2014/main" id="{00000000-0008-0000-1100-000024010000}"/>
            </a:ext>
          </a:extLst>
        </xdr:cNvPr>
        <xdr:cNvSpPr txBox="1"/>
      </xdr:nvSpPr>
      <xdr:spPr>
        <a:xfrm>
          <a:off x="35894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a:extLst>
            <a:ext uri="{FF2B5EF4-FFF2-40B4-BE49-F238E27FC236}">
              <a16:creationId xmlns:a16="http://schemas.microsoft.com/office/drawing/2014/main" id="{00000000-0008-0000-1100-000025010000}"/>
            </a:ext>
          </a:extLst>
        </xdr:cNvPr>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4" name="テキスト ボックス 293">
          <a:extLst>
            <a:ext uri="{FF2B5EF4-FFF2-40B4-BE49-F238E27FC236}">
              <a16:creationId xmlns:a16="http://schemas.microsoft.com/office/drawing/2014/main" id="{00000000-0008-0000-1100-000026010000}"/>
            </a:ext>
          </a:extLst>
        </xdr:cNvPr>
        <xdr:cNvSpPr txBox="1"/>
      </xdr:nvSpPr>
      <xdr:spPr>
        <a:xfrm>
          <a:off x="35894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市民会館】&#10;有形固定資産減価償却率グラフ枠">
          <a:extLst>
            <a:ext uri="{FF2B5EF4-FFF2-40B4-BE49-F238E27FC236}">
              <a16:creationId xmlns:a16="http://schemas.microsoft.com/office/drawing/2014/main" id="{00000000-0008-0000-1100-000027010000}"/>
            </a:ext>
          </a:extLst>
        </xdr:cNvPr>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76200</xdr:rowOff>
    </xdr:from>
    <xdr:to>
      <xdr:col>6</xdr:col>
      <xdr:colOff>510540</xdr:colOff>
      <xdr:row>107</xdr:row>
      <xdr:rowOff>53339</xdr:rowOff>
    </xdr:to>
    <xdr:cxnSp macro="">
      <xdr:nvCxnSpPr>
        <xdr:cNvPr id="296" name="直線コネクタ 295">
          <a:extLst>
            <a:ext uri="{FF2B5EF4-FFF2-40B4-BE49-F238E27FC236}">
              <a16:creationId xmlns:a16="http://schemas.microsoft.com/office/drawing/2014/main" id="{00000000-0008-0000-1100-000028010000}"/>
            </a:ext>
          </a:extLst>
        </xdr:cNvPr>
        <xdr:cNvCxnSpPr/>
      </xdr:nvCxnSpPr>
      <xdr:spPr>
        <a:xfrm flipV="1">
          <a:off x="4221480" y="16840200"/>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297" name="【市民会館】&#10;有形固定資産減価償却率最小値テキスト">
          <a:extLst>
            <a:ext uri="{FF2B5EF4-FFF2-40B4-BE49-F238E27FC236}">
              <a16:creationId xmlns:a16="http://schemas.microsoft.com/office/drawing/2014/main" id="{00000000-0008-0000-1100-000029010000}"/>
            </a:ext>
          </a:extLst>
        </xdr:cNvPr>
        <xdr:cNvSpPr txBox="1"/>
      </xdr:nvSpPr>
      <xdr:spPr>
        <a:xfrm>
          <a:off x="4311015" y="17994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107</xdr:row>
      <xdr:rowOff>53339</xdr:rowOff>
    </xdr:from>
    <xdr:to>
      <xdr:col>6</xdr:col>
      <xdr:colOff>600075</xdr:colOff>
      <xdr:row>107</xdr:row>
      <xdr:rowOff>53339</xdr:rowOff>
    </xdr:to>
    <xdr:cxnSp macro="">
      <xdr:nvCxnSpPr>
        <xdr:cNvPr id="298" name="直線コネクタ 297">
          <a:extLst>
            <a:ext uri="{FF2B5EF4-FFF2-40B4-BE49-F238E27FC236}">
              <a16:creationId xmlns:a16="http://schemas.microsoft.com/office/drawing/2014/main" id="{00000000-0008-0000-1100-00002A010000}"/>
            </a:ext>
          </a:extLst>
        </xdr:cNvPr>
        <xdr:cNvCxnSpPr/>
      </xdr:nvCxnSpPr>
      <xdr:spPr>
        <a:xfrm>
          <a:off x="4133215" y="17990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22877</xdr:rowOff>
    </xdr:from>
    <xdr:ext cx="405111" cy="259045"/>
    <xdr:sp macro="" textlink="">
      <xdr:nvSpPr>
        <xdr:cNvPr id="299" name="【市民会館】&#10;有形固定資産減価償却率最大値テキスト">
          <a:extLst>
            <a:ext uri="{FF2B5EF4-FFF2-40B4-BE49-F238E27FC236}">
              <a16:creationId xmlns:a16="http://schemas.microsoft.com/office/drawing/2014/main" id="{00000000-0008-0000-1100-00002B010000}"/>
            </a:ext>
          </a:extLst>
        </xdr:cNvPr>
        <xdr:cNvSpPr txBox="1"/>
      </xdr:nvSpPr>
      <xdr:spPr>
        <a:xfrm>
          <a:off x="4311015" y="1661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300" name="直線コネクタ 299">
          <a:extLst>
            <a:ext uri="{FF2B5EF4-FFF2-40B4-BE49-F238E27FC236}">
              <a16:creationId xmlns:a16="http://schemas.microsoft.com/office/drawing/2014/main" id="{00000000-0008-0000-1100-00002C010000}"/>
            </a:ext>
          </a:extLst>
        </xdr:cNvPr>
        <xdr:cNvCxnSpPr/>
      </xdr:nvCxnSpPr>
      <xdr:spPr>
        <a:xfrm>
          <a:off x="4133215" y="1684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99077</xdr:rowOff>
    </xdr:from>
    <xdr:ext cx="405111" cy="259045"/>
    <xdr:sp macro="" textlink="">
      <xdr:nvSpPr>
        <xdr:cNvPr id="301" name="【市民会館】&#10;有形固定資産減価償却率平均値テキスト">
          <a:extLst>
            <a:ext uri="{FF2B5EF4-FFF2-40B4-BE49-F238E27FC236}">
              <a16:creationId xmlns:a16="http://schemas.microsoft.com/office/drawing/2014/main" id="{00000000-0008-0000-1100-00002D010000}"/>
            </a:ext>
          </a:extLst>
        </xdr:cNvPr>
        <xdr:cNvSpPr txBox="1"/>
      </xdr:nvSpPr>
      <xdr:spPr>
        <a:xfrm>
          <a:off x="4311015" y="1753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120650</xdr:rowOff>
    </xdr:from>
    <xdr:to>
      <xdr:col>6</xdr:col>
      <xdr:colOff>561975</xdr:colOff>
      <xdr:row>105</xdr:row>
      <xdr:rowOff>50800</xdr:rowOff>
    </xdr:to>
    <xdr:sp macro="" textlink="">
      <xdr:nvSpPr>
        <xdr:cNvPr id="302" name="フローチャート : 判断 301">
          <a:extLst>
            <a:ext uri="{FF2B5EF4-FFF2-40B4-BE49-F238E27FC236}">
              <a16:creationId xmlns:a16="http://schemas.microsoft.com/office/drawing/2014/main" id="{00000000-0008-0000-1100-00002E010000}"/>
            </a:ext>
          </a:extLst>
        </xdr:cNvPr>
        <xdr:cNvSpPr/>
      </xdr:nvSpPr>
      <xdr:spPr>
        <a:xfrm>
          <a:off x="4171315" y="1755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170180</xdr:rowOff>
    </xdr:from>
    <xdr:to>
      <xdr:col>5</xdr:col>
      <xdr:colOff>409575</xdr:colOff>
      <xdr:row>106</xdr:row>
      <xdr:rowOff>100330</xdr:rowOff>
    </xdr:to>
    <xdr:sp macro="" textlink="">
      <xdr:nvSpPr>
        <xdr:cNvPr id="303" name="フローチャート : 判断 302">
          <a:extLst>
            <a:ext uri="{FF2B5EF4-FFF2-40B4-BE49-F238E27FC236}">
              <a16:creationId xmlns:a16="http://schemas.microsoft.com/office/drawing/2014/main" id="{00000000-0008-0000-1100-00002F010000}"/>
            </a:ext>
          </a:extLst>
        </xdr:cNvPr>
        <xdr:cNvSpPr/>
      </xdr:nvSpPr>
      <xdr:spPr>
        <a:xfrm>
          <a:off x="3401695" y="1777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91457</xdr:rowOff>
    </xdr:from>
    <xdr:ext cx="405111" cy="259045"/>
    <xdr:sp macro="" textlink="">
      <xdr:nvSpPr>
        <xdr:cNvPr id="304" name="n_1aveValue【市民会館】&#10;有形固定資産減価償却率">
          <a:extLst>
            <a:ext uri="{FF2B5EF4-FFF2-40B4-BE49-F238E27FC236}">
              <a16:creationId xmlns:a16="http://schemas.microsoft.com/office/drawing/2014/main" id="{00000000-0008-0000-1100-000030010000}"/>
            </a:ext>
          </a:extLst>
        </xdr:cNvPr>
        <xdr:cNvSpPr txBox="1"/>
      </xdr:nvSpPr>
      <xdr:spPr>
        <a:xfrm>
          <a:off x="3237238"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1100-000031010000}"/>
            </a:ext>
          </a:extLst>
        </xdr:cNvPr>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1100-000032010000}"/>
            </a:ext>
          </a:extLst>
        </xdr:cNvPr>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1100-000033010000}"/>
            </a:ext>
          </a:extLst>
        </xdr:cNvPr>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1100-000034010000}"/>
            </a:ext>
          </a:extLst>
        </xdr:cNvPr>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1100-000035010000}"/>
            </a:ext>
          </a:extLst>
        </xdr:cNvPr>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120650</xdr:rowOff>
    </xdr:from>
    <xdr:to>
      <xdr:col>5</xdr:col>
      <xdr:colOff>409575</xdr:colOff>
      <xdr:row>104</xdr:row>
      <xdr:rowOff>50800</xdr:rowOff>
    </xdr:to>
    <xdr:sp macro="" textlink="">
      <xdr:nvSpPr>
        <xdr:cNvPr id="310" name="円/楕円 309">
          <a:extLst>
            <a:ext uri="{FF2B5EF4-FFF2-40B4-BE49-F238E27FC236}">
              <a16:creationId xmlns:a16="http://schemas.microsoft.com/office/drawing/2014/main" id="{00000000-0008-0000-1100-000036010000}"/>
            </a:ext>
          </a:extLst>
        </xdr:cNvPr>
        <xdr:cNvSpPr/>
      </xdr:nvSpPr>
      <xdr:spPr>
        <a:xfrm>
          <a:off x="3401695" y="1738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67327</xdr:rowOff>
    </xdr:from>
    <xdr:ext cx="405111" cy="259045"/>
    <xdr:sp macro="" textlink="">
      <xdr:nvSpPr>
        <xdr:cNvPr id="311" name="n_1mainValue【市民会館】&#10;有形固定資産減価償却率">
          <a:extLst>
            <a:ext uri="{FF2B5EF4-FFF2-40B4-BE49-F238E27FC236}">
              <a16:creationId xmlns:a16="http://schemas.microsoft.com/office/drawing/2014/main" id="{00000000-0008-0000-1100-000037010000}"/>
            </a:ext>
          </a:extLst>
        </xdr:cNvPr>
        <xdr:cNvSpPr txBox="1"/>
      </xdr:nvSpPr>
      <xdr:spPr>
        <a:xfrm>
          <a:off x="3237238"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a:extLst>
            <a:ext uri="{FF2B5EF4-FFF2-40B4-BE49-F238E27FC236}">
              <a16:creationId xmlns:a16="http://schemas.microsoft.com/office/drawing/2014/main" id="{00000000-0008-0000-1100-000038010000}"/>
            </a:ext>
          </a:extLst>
        </xdr:cNvPr>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a:extLst>
            <a:ext uri="{FF2B5EF4-FFF2-40B4-BE49-F238E27FC236}">
              <a16:creationId xmlns:a16="http://schemas.microsoft.com/office/drawing/2014/main" id="{00000000-0008-0000-1100-000039010000}"/>
            </a:ext>
          </a:extLst>
        </xdr:cNvPr>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a:extLst>
            <a:ext uri="{FF2B5EF4-FFF2-40B4-BE49-F238E27FC236}">
              <a16:creationId xmlns:a16="http://schemas.microsoft.com/office/drawing/2014/main" id="{00000000-0008-0000-1100-00003A010000}"/>
            </a:ext>
          </a:extLst>
        </xdr:cNvPr>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a:extLst>
            <a:ext uri="{FF2B5EF4-FFF2-40B4-BE49-F238E27FC236}">
              <a16:creationId xmlns:a16="http://schemas.microsoft.com/office/drawing/2014/main" id="{00000000-0008-0000-1100-00003B010000}"/>
            </a:ext>
          </a:extLst>
        </xdr:cNvPr>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a:extLst>
            <a:ext uri="{FF2B5EF4-FFF2-40B4-BE49-F238E27FC236}">
              <a16:creationId xmlns:a16="http://schemas.microsoft.com/office/drawing/2014/main" id="{00000000-0008-0000-1100-00003C010000}"/>
            </a:ext>
          </a:extLst>
        </xdr:cNvPr>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a:extLst>
            <a:ext uri="{FF2B5EF4-FFF2-40B4-BE49-F238E27FC236}">
              <a16:creationId xmlns:a16="http://schemas.microsoft.com/office/drawing/2014/main" id="{00000000-0008-0000-1100-00003D010000}"/>
            </a:ext>
          </a:extLst>
        </xdr:cNvPr>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a:extLst>
            <a:ext uri="{FF2B5EF4-FFF2-40B4-BE49-F238E27FC236}">
              <a16:creationId xmlns:a16="http://schemas.microsoft.com/office/drawing/2014/main" id="{00000000-0008-0000-1100-00003E010000}"/>
            </a:ext>
          </a:extLst>
        </xdr:cNvPr>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a:extLst>
            <a:ext uri="{FF2B5EF4-FFF2-40B4-BE49-F238E27FC236}">
              <a16:creationId xmlns:a16="http://schemas.microsoft.com/office/drawing/2014/main" id="{00000000-0008-0000-1100-00003F010000}"/>
            </a:ext>
          </a:extLst>
        </xdr:cNvPr>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a:extLst>
            <a:ext uri="{FF2B5EF4-FFF2-40B4-BE49-F238E27FC236}">
              <a16:creationId xmlns:a16="http://schemas.microsoft.com/office/drawing/2014/main" id="{00000000-0008-0000-1100-000040010000}"/>
            </a:ext>
          </a:extLst>
        </xdr:cNvPr>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a:extLst>
            <a:ext uri="{FF2B5EF4-FFF2-40B4-BE49-F238E27FC236}">
              <a16:creationId xmlns:a16="http://schemas.microsoft.com/office/drawing/2014/main" id="{00000000-0008-0000-1100-000041010000}"/>
            </a:ext>
          </a:extLst>
        </xdr:cNvPr>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2" name="テキスト ボックス 321">
          <a:extLst>
            <a:ext uri="{FF2B5EF4-FFF2-40B4-BE49-F238E27FC236}">
              <a16:creationId xmlns:a16="http://schemas.microsoft.com/office/drawing/2014/main" id="{00000000-0008-0000-1100-000042010000}"/>
            </a:ext>
          </a:extLst>
        </xdr:cNvPr>
        <xdr:cNvSpPr txBox="1"/>
      </xdr:nvSpPr>
      <xdr:spPr>
        <a:xfrm>
          <a:off x="556341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323" name="直線コネクタ 322">
          <a:extLst>
            <a:ext uri="{FF2B5EF4-FFF2-40B4-BE49-F238E27FC236}">
              <a16:creationId xmlns:a16="http://schemas.microsoft.com/office/drawing/2014/main" id="{00000000-0008-0000-1100-000043010000}"/>
            </a:ext>
          </a:extLst>
        </xdr:cNvPr>
        <xdr:cNvCxnSpPr/>
      </xdr:nvCxnSpPr>
      <xdr:spPr>
        <a:xfrm>
          <a:off x="598487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24" name="テキスト ボックス 323">
          <a:extLst>
            <a:ext uri="{FF2B5EF4-FFF2-40B4-BE49-F238E27FC236}">
              <a16:creationId xmlns:a16="http://schemas.microsoft.com/office/drawing/2014/main" id="{00000000-0008-0000-1100-000044010000}"/>
            </a:ext>
          </a:extLst>
        </xdr:cNvPr>
        <xdr:cNvSpPr txBox="1"/>
      </xdr:nvSpPr>
      <xdr:spPr>
        <a:xfrm>
          <a:off x="556341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5" name="直線コネクタ 324">
          <a:extLst>
            <a:ext uri="{FF2B5EF4-FFF2-40B4-BE49-F238E27FC236}">
              <a16:creationId xmlns:a16="http://schemas.microsoft.com/office/drawing/2014/main" id="{00000000-0008-0000-1100-000045010000}"/>
            </a:ext>
          </a:extLst>
        </xdr:cNvPr>
        <xdr:cNvCxnSpPr/>
      </xdr:nvCxnSpPr>
      <xdr:spPr>
        <a:xfrm>
          <a:off x="598487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26" name="テキスト ボックス 325">
          <a:extLst>
            <a:ext uri="{FF2B5EF4-FFF2-40B4-BE49-F238E27FC236}">
              <a16:creationId xmlns:a16="http://schemas.microsoft.com/office/drawing/2014/main" id="{00000000-0008-0000-1100-000046010000}"/>
            </a:ext>
          </a:extLst>
        </xdr:cNvPr>
        <xdr:cNvSpPr txBox="1"/>
      </xdr:nvSpPr>
      <xdr:spPr>
        <a:xfrm>
          <a:off x="556341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7" name="直線コネクタ 326">
          <a:extLst>
            <a:ext uri="{FF2B5EF4-FFF2-40B4-BE49-F238E27FC236}">
              <a16:creationId xmlns:a16="http://schemas.microsoft.com/office/drawing/2014/main" id="{00000000-0008-0000-1100-000047010000}"/>
            </a:ext>
          </a:extLst>
        </xdr:cNvPr>
        <xdr:cNvCxnSpPr/>
      </xdr:nvCxnSpPr>
      <xdr:spPr>
        <a:xfrm>
          <a:off x="598487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8" name="テキスト ボックス 327">
          <a:extLst>
            <a:ext uri="{FF2B5EF4-FFF2-40B4-BE49-F238E27FC236}">
              <a16:creationId xmlns:a16="http://schemas.microsoft.com/office/drawing/2014/main" id="{00000000-0008-0000-1100-000048010000}"/>
            </a:ext>
          </a:extLst>
        </xdr:cNvPr>
        <xdr:cNvSpPr txBox="1"/>
      </xdr:nvSpPr>
      <xdr:spPr>
        <a:xfrm>
          <a:off x="556341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9" name="直線コネクタ 328">
          <a:extLst>
            <a:ext uri="{FF2B5EF4-FFF2-40B4-BE49-F238E27FC236}">
              <a16:creationId xmlns:a16="http://schemas.microsoft.com/office/drawing/2014/main" id="{00000000-0008-0000-1100-000049010000}"/>
            </a:ext>
          </a:extLst>
        </xdr:cNvPr>
        <xdr:cNvCxnSpPr/>
      </xdr:nvCxnSpPr>
      <xdr:spPr>
        <a:xfrm>
          <a:off x="598487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30" name="テキスト ボックス 329">
          <a:extLst>
            <a:ext uri="{FF2B5EF4-FFF2-40B4-BE49-F238E27FC236}">
              <a16:creationId xmlns:a16="http://schemas.microsoft.com/office/drawing/2014/main" id="{00000000-0008-0000-1100-00004A010000}"/>
            </a:ext>
          </a:extLst>
        </xdr:cNvPr>
        <xdr:cNvSpPr txBox="1"/>
      </xdr:nvSpPr>
      <xdr:spPr>
        <a:xfrm>
          <a:off x="556341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31" name="直線コネクタ 330">
          <a:extLst>
            <a:ext uri="{FF2B5EF4-FFF2-40B4-BE49-F238E27FC236}">
              <a16:creationId xmlns:a16="http://schemas.microsoft.com/office/drawing/2014/main" id="{00000000-0008-0000-1100-00004B010000}"/>
            </a:ext>
          </a:extLst>
        </xdr:cNvPr>
        <xdr:cNvCxnSpPr/>
      </xdr:nvCxnSpPr>
      <xdr:spPr>
        <a:xfrm>
          <a:off x="598487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32" name="テキスト ボックス 331">
          <a:extLst>
            <a:ext uri="{FF2B5EF4-FFF2-40B4-BE49-F238E27FC236}">
              <a16:creationId xmlns:a16="http://schemas.microsoft.com/office/drawing/2014/main" id="{00000000-0008-0000-1100-00004C010000}"/>
            </a:ext>
          </a:extLst>
        </xdr:cNvPr>
        <xdr:cNvSpPr txBox="1"/>
      </xdr:nvSpPr>
      <xdr:spPr>
        <a:xfrm>
          <a:off x="556341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3" name="直線コネクタ 332">
          <a:extLst>
            <a:ext uri="{FF2B5EF4-FFF2-40B4-BE49-F238E27FC236}">
              <a16:creationId xmlns:a16="http://schemas.microsoft.com/office/drawing/2014/main" id="{00000000-0008-0000-1100-00004D010000}"/>
            </a:ext>
          </a:extLst>
        </xdr:cNvPr>
        <xdr:cNvCxnSpPr/>
      </xdr:nvCxnSpPr>
      <xdr:spPr>
        <a:xfrm>
          <a:off x="598487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34" name="テキスト ボックス 333">
          <a:extLst>
            <a:ext uri="{FF2B5EF4-FFF2-40B4-BE49-F238E27FC236}">
              <a16:creationId xmlns:a16="http://schemas.microsoft.com/office/drawing/2014/main" id="{00000000-0008-0000-1100-00004E010000}"/>
            </a:ext>
          </a:extLst>
        </xdr:cNvPr>
        <xdr:cNvSpPr txBox="1"/>
      </xdr:nvSpPr>
      <xdr:spPr>
        <a:xfrm>
          <a:off x="556341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a:extLst>
            <a:ext uri="{FF2B5EF4-FFF2-40B4-BE49-F238E27FC236}">
              <a16:creationId xmlns:a16="http://schemas.microsoft.com/office/drawing/2014/main" id="{00000000-0008-0000-1100-00004F010000}"/>
            </a:ext>
          </a:extLst>
        </xdr:cNvPr>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00000000-0008-0000-1100-000050010000}"/>
            </a:ext>
          </a:extLst>
        </xdr:cNvPr>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a:extLst>
            <a:ext uri="{FF2B5EF4-FFF2-40B4-BE49-F238E27FC236}">
              <a16:creationId xmlns:a16="http://schemas.microsoft.com/office/drawing/2014/main" id="{00000000-0008-0000-1100-000051010000}"/>
            </a:ext>
          </a:extLst>
        </xdr:cNvPr>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149679</xdr:rowOff>
    </xdr:from>
    <xdr:to>
      <xdr:col>15</xdr:col>
      <xdr:colOff>180340</xdr:colOff>
      <xdr:row>109</xdr:row>
      <xdr:rowOff>35379</xdr:rowOff>
    </xdr:to>
    <xdr:cxnSp macro="">
      <xdr:nvCxnSpPr>
        <xdr:cNvPr id="338" name="直線コネクタ 337">
          <a:extLst>
            <a:ext uri="{FF2B5EF4-FFF2-40B4-BE49-F238E27FC236}">
              <a16:creationId xmlns:a16="http://schemas.microsoft.com/office/drawing/2014/main" id="{00000000-0008-0000-1100-000052010000}"/>
            </a:ext>
          </a:extLst>
        </xdr:cNvPr>
        <xdr:cNvCxnSpPr/>
      </xdr:nvCxnSpPr>
      <xdr:spPr>
        <a:xfrm flipV="1">
          <a:off x="9446260"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39206</xdr:rowOff>
    </xdr:from>
    <xdr:ext cx="469744" cy="259045"/>
    <xdr:sp macro="" textlink="">
      <xdr:nvSpPr>
        <xdr:cNvPr id="339" name="【市民会館】&#10;一人当たり面積最小値テキスト">
          <a:extLst>
            <a:ext uri="{FF2B5EF4-FFF2-40B4-BE49-F238E27FC236}">
              <a16:creationId xmlns:a16="http://schemas.microsoft.com/office/drawing/2014/main" id="{00000000-0008-0000-1100-000053010000}"/>
            </a:ext>
          </a:extLst>
        </xdr:cNvPr>
        <xdr:cNvSpPr txBox="1"/>
      </xdr:nvSpPr>
      <xdr:spPr>
        <a:xfrm>
          <a:off x="9535795"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109</xdr:row>
      <xdr:rowOff>35379</xdr:rowOff>
    </xdr:from>
    <xdr:to>
      <xdr:col>15</xdr:col>
      <xdr:colOff>269875</xdr:colOff>
      <xdr:row>109</xdr:row>
      <xdr:rowOff>35379</xdr:rowOff>
    </xdr:to>
    <xdr:cxnSp macro="">
      <xdr:nvCxnSpPr>
        <xdr:cNvPr id="340" name="直線コネクタ 339">
          <a:extLst>
            <a:ext uri="{FF2B5EF4-FFF2-40B4-BE49-F238E27FC236}">
              <a16:creationId xmlns:a16="http://schemas.microsoft.com/office/drawing/2014/main" id="{00000000-0008-0000-1100-000054010000}"/>
            </a:ext>
          </a:extLst>
        </xdr:cNvPr>
        <xdr:cNvCxnSpPr/>
      </xdr:nvCxnSpPr>
      <xdr:spPr>
        <a:xfrm>
          <a:off x="9357995" y="1830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96356</xdr:rowOff>
    </xdr:from>
    <xdr:ext cx="469744" cy="259045"/>
    <xdr:sp macro="" textlink="">
      <xdr:nvSpPr>
        <xdr:cNvPr id="341" name="【市民会館】&#10;一人当たり面積最大値テキスト">
          <a:extLst>
            <a:ext uri="{FF2B5EF4-FFF2-40B4-BE49-F238E27FC236}">
              <a16:creationId xmlns:a16="http://schemas.microsoft.com/office/drawing/2014/main" id="{00000000-0008-0000-1100-000055010000}"/>
            </a:ext>
          </a:extLst>
        </xdr:cNvPr>
        <xdr:cNvSpPr txBox="1"/>
      </xdr:nvSpPr>
      <xdr:spPr>
        <a:xfrm>
          <a:off x="9535795" y="1652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0.267</a:t>
          </a:r>
          <a:endParaRPr kumimoji="1" lang="ja-JP" altLang="en-US" sz="1000" b="1">
            <a:latin typeface="ＭＳ Ｐゴシック"/>
          </a:endParaRPr>
        </a:p>
      </xdr:txBody>
    </xdr:sp>
    <xdr:clientData/>
  </xdr:oneCellAnchor>
  <xdr:twoCellAnchor>
    <xdr:from>
      <xdr:col>15</xdr:col>
      <xdr:colOff>92075</xdr:colOff>
      <xdr:row>99</xdr:row>
      <xdr:rowOff>149679</xdr:rowOff>
    </xdr:from>
    <xdr:to>
      <xdr:col>15</xdr:col>
      <xdr:colOff>269875</xdr:colOff>
      <xdr:row>99</xdr:row>
      <xdr:rowOff>149679</xdr:rowOff>
    </xdr:to>
    <xdr:cxnSp macro="">
      <xdr:nvCxnSpPr>
        <xdr:cNvPr id="342" name="直線コネクタ 341">
          <a:extLst>
            <a:ext uri="{FF2B5EF4-FFF2-40B4-BE49-F238E27FC236}">
              <a16:creationId xmlns:a16="http://schemas.microsoft.com/office/drawing/2014/main" id="{00000000-0008-0000-1100-000056010000}"/>
            </a:ext>
          </a:extLst>
        </xdr:cNvPr>
        <xdr:cNvCxnSpPr/>
      </xdr:nvCxnSpPr>
      <xdr:spPr>
        <a:xfrm>
          <a:off x="9357995" y="16746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80027</xdr:rowOff>
    </xdr:from>
    <xdr:ext cx="469744" cy="259045"/>
    <xdr:sp macro="" textlink="">
      <xdr:nvSpPr>
        <xdr:cNvPr id="343" name="【市民会館】&#10;一人当たり面積平均値テキスト">
          <a:extLst>
            <a:ext uri="{FF2B5EF4-FFF2-40B4-BE49-F238E27FC236}">
              <a16:creationId xmlns:a16="http://schemas.microsoft.com/office/drawing/2014/main" id="{00000000-0008-0000-1100-000057010000}"/>
            </a:ext>
          </a:extLst>
        </xdr:cNvPr>
        <xdr:cNvSpPr txBox="1"/>
      </xdr:nvSpPr>
      <xdr:spPr>
        <a:xfrm>
          <a:off x="9535795" y="17514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101600</xdr:rowOff>
    </xdr:from>
    <xdr:to>
      <xdr:col>15</xdr:col>
      <xdr:colOff>231775</xdr:colOff>
      <xdr:row>105</xdr:row>
      <xdr:rowOff>31750</xdr:rowOff>
    </xdr:to>
    <xdr:sp macro="" textlink="">
      <xdr:nvSpPr>
        <xdr:cNvPr id="344" name="フローチャート : 判断 343">
          <a:extLst>
            <a:ext uri="{FF2B5EF4-FFF2-40B4-BE49-F238E27FC236}">
              <a16:creationId xmlns:a16="http://schemas.microsoft.com/office/drawing/2014/main" id="{00000000-0008-0000-1100-000058010000}"/>
            </a:ext>
          </a:extLst>
        </xdr:cNvPr>
        <xdr:cNvSpPr/>
      </xdr:nvSpPr>
      <xdr:spPr>
        <a:xfrm>
          <a:off x="9396095"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101600</xdr:rowOff>
    </xdr:from>
    <xdr:to>
      <xdr:col>14</xdr:col>
      <xdr:colOff>79375</xdr:colOff>
      <xdr:row>105</xdr:row>
      <xdr:rowOff>31750</xdr:rowOff>
    </xdr:to>
    <xdr:sp macro="" textlink="">
      <xdr:nvSpPr>
        <xdr:cNvPr id="345" name="フローチャート : 判断 344">
          <a:extLst>
            <a:ext uri="{FF2B5EF4-FFF2-40B4-BE49-F238E27FC236}">
              <a16:creationId xmlns:a16="http://schemas.microsoft.com/office/drawing/2014/main" id="{00000000-0008-0000-1100-000059010000}"/>
            </a:ext>
          </a:extLst>
        </xdr:cNvPr>
        <xdr:cNvSpPr/>
      </xdr:nvSpPr>
      <xdr:spPr>
        <a:xfrm>
          <a:off x="8649335" y="17536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48277</xdr:rowOff>
    </xdr:from>
    <xdr:ext cx="469744" cy="259045"/>
    <xdr:sp macro="" textlink="">
      <xdr:nvSpPr>
        <xdr:cNvPr id="346" name="n_1aveValue【市民会館】&#10;一人当たり面積">
          <a:extLst>
            <a:ext uri="{FF2B5EF4-FFF2-40B4-BE49-F238E27FC236}">
              <a16:creationId xmlns:a16="http://schemas.microsoft.com/office/drawing/2014/main" id="{00000000-0008-0000-1100-00005A010000}"/>
            </a:ext>
          </a:extLst>
        </xdr:cNvPr>
        <xdr:cNvSpPr txBox="1"/>
      </xdr:nvSpPr>
      <xdr:spPr>
        <a:xfrm>
          <a:off x="8498282"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1100-00005B010000}"/>
            </a:ext>
          </a:extLst>
        </xdr:cNvPr>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1100-00005C010000}"/>
            </a:ext>
          </a:extLst>
        </xdr:cNvPr>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1100-00005D010000}"/>
            </a:ext>
          </a:extLst>
        </xdr:cNvPr>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1100-00005E010000}"/>
            </a:ext>
          </a:extLst>
        </xdr:cNvPr>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1100-00005F010000}"/>
            </a:ext>
          </a:extLst>
        </xdr:cNvPr>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66221</xdr:rowOff>
    </xdr:from>
    <xdr:to>
      <xdr:col>14</xdr:col>
      <xdr:colOff>79375</xdr:colOff>
      <xdr:row>107</xdr:row>
      <xdr:rowOff>167821</xdr:rowOff>
    </xdr:to>
    <xdr:sp macro="" textlink="">
      <xdr:nvSpPr>
        <xdr:cNvPr id="352" name="円/楕円 351">
          <a:extLst>
            <a:ext uri="{FF2B5EF4-FFF2-40B4-BE49-F238E27FC236}">
              <a16:creationId xmlns:a16="http://schemas.microsoft.com/office/drawing/2014/main" id="{00000000-0008-0000-1100-000060010000}"/>
            </a:ext>
          </a:extLst>
        </xdr:cNvPr>
        <xdr:cNvSpPr/>
      </xdr:nvSpPr>
      <xdr:spPr>
        <a:xfrm>
          <a:off x="8649335" y="180037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158948</xdr:rowOff>
    </xdr:from>
    <xdr:ext cx="469744" cy="259045"/>
    <xdr:sp macro="" textlink="">
      <xdr:nvSpPr>
        <xdr:cNvPr id="353" name="n_1mainValue【市民会館】&#10;一人当たり面積">
          <a:extLst>
            <a:ext uri="{FF2B5EF4-FFF2-40B4-BE49-F238E27FC236}">
              <a16:creationId xmlns:a16="http://schemas.microsoft.com/office/drawing/2014/main" id="{00000000-0008-0000-1100-000061010000}"/>
            </a:ext>
          </a:extLst>
        </xdr:cNvPr>
        <xdr:cNvSpPr txBox="1"/>
      </xdr:nvSpPr>
      <xdr:spPr>
        <a:xfrm>
          <a:off x="8498282" y="1809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a:extLst>
            <a:ext uri="{FF2B5EF4-FFF2-40B4-BE49-F238E27FC236}">
              <a16:creationId xmlns:a16="http://schemas.microsoft.com/office/drawing/2014/main" id="{00000000-0008-0000-1100-000062010000}"/>
            </a:ext>
          </a:extLst>
        </xdr:cNvPr>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a:extLst>
            <a:ext uri="{FF2B5EF4-FFF2-40B4-BE49-F238E27FC236}">
              <a16:creationId xmlns:a16="http://schemas.microsoft.com/office/drawing/2014/main" id="{00000000-0008-0000-1100-000063010000}"/>
            </a:ext>
          </a:extLst>
        </xdr:cNvPr>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a:extLst>
            <a:ext uri="{FF2B5EF4-FFF2-40B4-BE49-F238E27FC236}">
              <a16:creationId xmlns:a16="http://schemas.microsoft.com/office/drawing/2014/main" id="{00000000-0008-0000-1100-000064010000}"/>
            </a:ext>
          </a:extLst>
        </xdr:cNvPr>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a:extLst>
            <a:ext uri="{FF2B5EF4-FFF2-40B4-BE49-F238E27FC236}">
              <a16:creationId xmlns:a16="http://schemas.microsoft.com/office/drawing/2014/main" id="{00000000-0008-0000-1100-000065010000}"/>
            </a:ext>
          </a:extLst>
        </xdr:cNvPr>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a:extLst>
            <a:ext uri="{FF2B5EF4-FFF2-40B4-BE49-F238E27FC236}">
              <a16:creationId xmlns:a16="http://schemas.microsoft.com/office/drawing/2014/main" id="{00000000-0008-0000-1100-000066010000}"/>
            </a:ext>
          </a:extLst>
        </xdr:cNvPr>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a:extLst>
            <a:ext uri="{FF2B5EF4-FFF2-40B4-BE49-F238E27FC236}">
              <a16:creationId xmlns:a16="http://schemas.microsoft.com/office/drawing/2014/main" id="{00000000-0008-0000-1100-000067010000}"/>
            </a:ext>
          </a:extLst>
        </xdr:cNvPr>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a:extLst>
            <a:ext uri="{FF2B5EF4-FFF2-40B4-BE49-F238E27FC236}">
              <a16:creationId xmlns:a16="http://schemas.microsoft.com/office/drawing/2014/main" id="{00000000-0008-0000-1100-000068010000}"/>
            </a:ext>
          </a:extLst>
        </xdr:cNvPr>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a:extLst>
            <a:ext uri="{FF2B5EF4-FFF2-40B4-BE49-F238E27FC236}">
              <a16:creationId xmlns:a16="http://schemas.microsoft.com/office/drawing/2014/main" id="{00000000-0008-0000-1100-000069010000}"/>
            </a:ext>
          </a:extLst>
        </xdr:cNvPr>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a:extLst>
            <a:ext uri="{FF2B5EF4-FFF2-40B4-BE49-F238E27FC236}">
              <a16:creationId xmlns:a16="http://schemas.microsoft.com/office/drawing/2014/main" id="{00000000-0008-0000-1100-00006A010000}"/>
            </a:ext>
          </a:extLst>
        </xdr:cNvPr>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a:extLst>
            <a:ext uri="{FF2B5EF4-FFF2-40B4-BE49-F238E27FC236}">
              <a16:creationId xmlns:a16="http://schemas.microsoft.com/office/drawing/2014/main" id="{00000000-0008-0000-1100-00006B010000}"/>
            </a:ext>
          </a:extLst>
        </xdr:cNvPr>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a:extLst>
            <a:ext uri="{FF2B5EF4-FFF2-40B4-BE49-F238E27FC236}">
              <a16:creationId xmlns:a16="http://schemas.microsoft.com/office/drawing/2014/main" id="{00000000-0008-0000-1100-00006C010000}"/>
            </a:ext>
          </a:extLst>
        </xdr:cNvPr>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a:extLst>
            <a:ext uri="{FF2B5EF4-FFF2-40B4-BE49-F238E27FC236}">
              <a16:creationId xmlns:a16="http://schemas.microsoft.com/office/drawing/2014/main" id="{00000000-0008-0000-1100-00006D010000}"/>
            </a:ext>
          </a:extLst>
        </xdr:cNvPr>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a:extLst>
            <a:ext uri="{FF2B5EF4-FFF2-40B4-BE49-F238E27FC236}">
              <a16:creationId xmlns:a16="http://schemas.microsoft.com/office/drawing/2014/main" id="{00000000-0008-0000-1100-00006E010000}"/>
            </a:ext>
          </a:extLst>
        </xdr:cNvPr>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a:extLst>
            <a:ext uri="{FF2B5EF4-FFF2-40B4-BE49-F238E27FC236}">
              <a16:creationId xmlns:a16="http://schemas.microsoft.com/office/drawing/2014/main" id="{00000000-0008-0000-1100-00006F010000}"/>
            </a:ext>
          </a:extLst>
        </xdr:cNvPr>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a:extLst>
            <a:ext uri="{FF2B5EF4-FFF2-40B4-BE49-F238E27FC236}">
              <a16:creationId xmlns:a16="http://schemas.microsoft.com/office/drawing/2014/main" id="{00000000-0008-0000-1100-000070010000}"/>
            </a:ext>
          </a:extLst>
        </xdr:cNvPr>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a:extLst>
            <a:ext uri="{FF2B5EF4-FFF2-40B4-BE49-F238E27FC236}">
              <a16:creationId xmlns:a16="http://schemas.microsoft.com/office/drawing/2014/main" id="{00000000-0008-0000-1100-000071010000}"/>
            </a:ext>
          </a:extLst>
        </xdr:cNvPr>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a:extLst>
            <a:ext uri="{FF2B5EF4-FFF2-40B4-BE49-F238E27FC236}">
              <a16:creationId xmlns:a16="http://schemas.microsoft.com/office/drawing/2014/main" id="{00000000-0008-0000-1100-000072010000}"/>
            </a:ext>
          </a:extLst>
        </xdr:cNvPr>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a:extLst>
            <a:ext uri="{FF2B5EF4-FFF2-40B4-BE49-F238E27FC236}">
              <a16:creationId xmlns:a16="http://schemas.microsoft.com/office/drawing/2014/main" id="{00000000-0008-0000-1100-000073010000}"/>
            </a:ext>
          </a:extLst>
        </xdr:cNvPr>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a:extLst>
            <a:ext uri="{FF2B5EF4-FFF2-40B4-BE49-F238E27FC236}">
              <a16:creationId xmlns:a16="http://schemas.microsoft.com/office/drawing/2014/main" id="{00000000-0008-0000-1100-000074010000}"/>
            </a:ext>
          </a:extLst>
        </xdr:cNvPr>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a:extLst>
            <a:ext uri="{FF2B5EF4-FFF2-40B4-BE49-F238E27FC236}">
              <a16:creationId xmlns:a16="http://schemas.microsoft.com/office/drawing/2014/main" id="{00000000-0008-0000-1100-000075010000}"/>
            </a:ext>
          </a:extLst>
        </xdr:cNvPr>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00000000-0008-0000-1100-000076010000}"/>
            </a:ext>
          </a:extLst>
        </xdr:cNvPr>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a:extLst>
            <a:ext uri="{FF2B5EF4-FFF2-40B4-BE49-F238E27FC236}">
              <a16:creationId xmlns:a16="http://schemas.microsoft.com/office/drawing/2014/main" id="{00000000-0008-0000-1100-000077010000}"/>
            </a:ext>
          </a:extLst>
        </xdr:cNvPr>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1100-000078010000}"/>
            </a:ext>
          </a:extLst>
        </xdr:cNvPr>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a:extLst>
            <a:ext uri="{FF2B5EF4-FFF2-40B4-BE49-F238E27FC236}">
              <a16:creationId xmlns:a16="http://schemas.microsoft.com/office/drawing/2014/main" id="{00000000-0008-0000-1100-000079010000}"/>
            </a:ext>
          </a:extLst>
        </xdr:cNvPr>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36</xdr:row>
      <xdr:rowOff>156210</xdr:rowOff>
    </xdr:from>
    <xdr:to>
      <xdr:col>23</xdr:col>
      <xdr:colOff>516889</xdr:colOff>
      <xdr:row>41</xdr:row>
      <xdr:rowOff>80010</xdr:rowOff>
    </xdr:to>
    <xdr:cxnSp macro="">
      <xdr:nvCxnSpPr>
        <xdr:cNvPr id="378" name="直線コネクタ 377">
          <a:extLst>
            <a:ext uri="{FF2B5EF4-FFF2-40B4-BE49-F238E27FC236}">
              <a16:creationId xmlns:a16="http://schemas.microsoft.com/office/drawing/2014/main" id="{00000000-0008-0000-1100-00007A010000}"/>
            </a:ext>
          </a:extLst>
        </xdr:cNvPr>
        <xdr:cNvCxnSpPr/>
      </xdr:nvCxnSpPr>
      <xdr:spPr>
        <a:xfrm flipV="1">
          <a:off x="14735809" y="619125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83837</xdr:rowOff>
    </xdr:from>
    <xdr:ext cx="405111" cy="259045"/>
    <xdr:sp macro="" textlink="">
      <xdr:nvSpPr>
        <xdr:cNvPr id="379" name="【一般廃棄物処理施設】&#10;有形固定資産減価償却率最小値テキスト">
          <a:extLst>
            <a:ext uri="{FF2B5EF4-FFF2-40B4-BE49-F238E27FC236}">
              <a16:creationId xmlns:a16="http://schemas.microsoft.com/office/drawing/2014/main" id="{00000000-0008-0000-1100-00007B010000}"/>
            </a:ext>
          </a:extLst>
        </xdr:cNvPr>
        <xdr:cNvSpPr txBox="1"/>
      </xdr:nvSpPr>
      <xdr:spPr>
        <a:xfrm>
          <a:off x="14825345"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80010</xdr:rowOff>
    </xdr:from>
    <xdr:to>
      <xdr:col>23</xdr:col>
      <xdr:colOff>606425</xdr:colOff>
      <xdr:row>41</xdr:row>
      <xdr:rowOff>80010</xdr:rowOff>
    </xdr:to>
    <xdr:cxnSp macro="">
      <xdr:nvCxnSpPr>
        <xdr:cNvPr id="380" name="直線コネクタ 379">
          <a:extLst>
            <a:ext uri="{FF2B5EF4-FFF2-40B4-BE49-F238E27FC236}">
              <a16:creationId xmlns:a16="http://schemas.microsoft.com/office/drawing/2014/main" id="{00000000-0008-0000-1100-00007C010000}"/>
            </a:ext>
          </a:extLst>
        </xdr:cNvPr>
        <xdr:cNvCxnSpPr/>
      </xdr:nvCxnSpPr>
      <xdr:spPr>
        <a:xfrm>
          <a:off x="14647545" y="695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102887</xdr:rowOff>
    </xdr:from>
    <xdr:ext cx="405111" cy="259045"/>
    <xdr:sp macro="" textlink="">
      <xdr:nvSpPr>
        <xdr:cNvPr id="381" name="【一般廃棄物処理施設】&#10;有形固定資産減価償却率最大値テキスト">
          <a:extLst>
            <a:ext uri="{FF2B5EF4-FFF2-40B4-BE49-F238E27FC236}">
              <a16:creationId xmlns:a16="http://schemas.microsoft.com/office/drawing/2014/main" id="{00000000-0008-0000-1100-00007D010000}"/>
            </a:ext>
          </a:extLst>
        </xdr:cNvPr>
        <xdr:cNvSpPr txBox="1"/>
      </xdr:nvSpPr>
      <xdr:spPr>
        <a:xfrm>
          <a:off x="14825345"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36</xdr:row>
      <xdr:rowOff>156210</xdr:rowOff>
    </xdr:from>
    <xdr:to>
      <xdr:col>23</xdr:col>
      <xdr:colOff>606425</xdr:colOff>
      <xdr:row>36</xdr:row>
      <xdr:rowOff>156210</xdr:rowOff>
    </xdr:to>
    <xdr:cxnSp macro="">
      <xdr:nvCxnSpPr>
        <xdr:cNvPr id="382" name="直線コネクタ 381">
          <a:extLst>
            <a:ext uri="{FF2B5EF4-FFF2-40B4-BE49-F238E27FC236}">
              <a16:creationId xmlns:a16="http://schemas.microsoft.com/office/drawing/2014/main" id="{00000000-0008-0000-1100-00007E010000}"/>
            </a:ext>
          </a:extLst>
        </xdr:cNvPr>
        <xdr:cNvCxnSpPr/>
      </xdr:nvCxnSpPr>
      <xdr:spPr>
        <a:xfrm>
          <a:off x="14647545" y="619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169562</xdr:rowOff>
    </xdr:from>
    <xdr:ext cx="405111" cy="259045"/>
    <xdr:sp macro="" textlink="">
      <xdr:nvSpPr>
        <xdr:cNvPr id="383" name="【一般廃棄物処理施設】&#10;有形固定資産減価償却率平均値テキスト">
          <a:extLst>
            <a:ext uri="{FF2B5EF4-FFF2-40B4-BE49-F238E27FC236}">
              <a16:creationId xmlns:a16="http://schemas.microsoft.com/office/drawing/2014/main" id="{00000000-0008-0000-1100-00007F010000}"/>
            </a:ext>
          </a:extLst>
        </xdr:cNvPr>
        <xdr:cNvSpPr txBox="1"/>
      </xdr:nvSpPr>
      <xdr:spPr>
        <a:xfrm>
          <a:off x="14825345"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19685</xdr:rowOff>
    </xdr:from>
    <xdr:to>
      <xdr:col>23</xdr:col>
      <xdr:colOff>568325</xdr:colOff>
      <xdr:row>39</xdr:row>
      <xdr:rowOff>121285</xdr:rowOff>
    </xdr:to>
    <xdr:sp macro="" textlink="">
      <xdr:nvSpPr>
        <xdr:cNvPr id="384" name="フローチャート : 判断 383">
          <a:extLst>
            <a:ext uri="{FF2B5EF4-FFF2-40B4-BE49-F238E27FC236}">
              <a16:creationId xmlns:a16="http://schemas.microsoft.com/office/drawing/2014/main" id="{00000000-0008-0000-1100-000080010000}"/>
            </a:ext>
          </a:extLst>
        </xdr:cNvPr>
        <xdr:cNvSpPr/>
      </xdr:nvSpPr>
      <xdr:spPr>
        <a:xfrm>
          <a:off x="14685645"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6350</xdr:rowOff>
    </xdr:from>
    <xdr:to>
      <xdr:col>22</xdr:col>
      <xdr:colOff>415925</xdr:colOff>
      <xdr:row>36</xdr:row>
      <xdr:rowOff>107950</xdr:rowOff>
    </xdr:to>
    <xdr:sp macro="" textlink="">
      <xdr:nvSpPr>
        <xdr:cNvPr id="385" name="フローチャート : 判断 384">
          <a:extLst>
            <a:ext uri="{FF2B5EF4-FFF2-40B4-BE49-F238E27FC236}">
              <a16:creationId xmlns:a16="http://schemas.microsoft.com/office/drawing/2014/main" id="{00000000-0008-0000-1100-000081010000}"/>
            </a:ext>
          </a:extLst>
        </xdr:cNvPr>
        <xdr:cNvSpPr/>
      </xdr:nvSpPr>
      <xdr:spPr>
        <a:xfrm>
          <a:off x="13916025"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99077</xdr:rowOff>
    </xdr:from>
    <xdr:ext cx="405111" cy="259045"/>
    <xdr:sp macro="" textlink="">
      <xdr:nvSpPr>
        <xdr:cNvPr id="386" name="n_1aveValue【一般廃棄物処理施設】&#10;有形固定資産減価償却率">
          <a:extLst>
            <a:ext uri="{FF2B5EF4-FFF2-40B4-BE49-F238E27FC236}">
              <a16:creationId xmlns:a16="http://schemas.microsoft.com/office/drawing/2014/main" id="{00000000-0008-0000-1100-000082010000}"/>
            </a:ext>
          </a:extLst>
        </xdr:cNvPr>
        <xdr:cNvSpPr txBox="1"/>
      </xdr:nvSpPr>
      <xdr:spPr>
        <a:xfrm>
          <a:off x="13751568"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1100-000083010000}"/>
            </a:ext>
          </a:extLst>
        </xdr:cNvPr>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1100-000084010000}"/>
            </a:ext>
          </a:extLst>
        </xdr:cNvPr>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1100-000085010000}"/>
            </a:ext>
          </a:extLst>
        </xdr:cNvPr>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1100-000086010000}"/>
            </a:ext>
          </a:extLst>
        </xdr:cNvPr>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1100-000087010000}"/>
            </a:ext>
          </a:extLst>
        </xdr:cNvPr>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149225</xdr:rowOff>
    </xdr:from>
    <xdr:to>
      <xdr:col>22</xdr:col>
      <xdr:colOff>415925</xdr:colOff>
      <xdr:row>34</xdr:row>
      <xdr:rowOff>79375</xdr:rowOff>
    </xdr:to>
    <xdr:sp macro="" textlink="">
      <xdr:nvSpPr>
        <xdr:cNvPr id="392" name="円/楕円 391">
          <a:extLst>
            <a:ext uri="{FF2B5EF4-FFF2-40B4-BE49-F238E27FC236}">
              <a16:creationId xmlns:a16="http://schemas.microsoft.com/office/drawing/2014/main" id="{00000000-0008-0000-1100-000088010000}"/>
            </a:ext>
          </a:extLst>
        </xdr:cNvPr>
        <xdr:cNvSpPr/>
      </xdr:nvSpPr>
      <xdr:spPr>
        <a:xfrm>
          <a:off x="13916025" y="5681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95902</xdr:rowOff>
    </xdr:from>
    <xdr:ext cx="405111" cy="259045"/>
    <xdr:sp macro="" textlink="">
      <xdr:nvSpPr>
        <xdr:cNvPr id="393" name="n_1mainValue【一般廃棄物処理施設】&#10;有形固定資産減価償却率">
          <a:extLst>
            <a:ext uri="{FF2B5EF4-FFF2-40B4-BE49-F238E27FC236}">
              <a16:creationId xmlns:a16="http://schemas.microsoft.com/office/drawing/2014/main" id="{00000000-0008-0000-1100-000089010000}"/>
            </a:ext>
          </a:extLst>
        </xdr:cNvPr>
        <xdr:cNvSpPr txBox="1"/>
      </xdr:nvSpPr>
      <xdr:spPr>
        <a:xfrm>
          <a:off x="13751568"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a:extLst>
            <a:ext uri="{FF2B5EF4-FFF2-40B4-BE49-F238E27FC236}">
              <a16:creationId xmlns:a16="http://schemas.microsoft.com/office/drawing/2014/main" id="{00000000-0008-0000-1100-00008A010000}"/>
            </a:ext>
          </a:extLst>
        </xdr:cNvPr>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a:extLst>
            <a:ext uri="{FF2B5EF4-FFF2-40B4-BE49-F238E27FC236}">
              <a16:creationId xmlns:a16="http://schemas.microsoft.com/office/drawing/2014/main" id="{00000000-0008-0000-1100-00008B010000}"/>
            </a:ext>
          </a:extLst>
        </xdr:cNvPr>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a:extLst>
            <a:ext uri="{FF2B5EF4-FFF2-40B4-BE49-F238E27FC236}">
              <a16:creationId xmlns:a16="http://schemas.microsoft.com/office/drawing/2014/main" id="{00000000-0008-0000-1100-00008C010000}"/>
            </a:ext>
          </a:extLst>
        </xdr:cNvPr>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a:extLst>
            <a:ext uri="{FF2B5EF4-FFF2-40B4-BE49-F238E27FC236}">
              <a16:creationId xmlns:a16="http://schemas.microsoft.com/office/drawing/2014/main" id="{00000000-0008-0000-1100-00008D010000}"/>
            </a:ext>
          </a:extLst>
        </xdr:cNvPr>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a:extLst>
            <a:ext uri="{FF2B5EF4-FFF2-40B4-BE49-F238E27FC236}">
              <a16:creationId xmlns:a16="http://schemas.microsoft.com/office/drawing/2014/main" id="{00000000-0008-0000-1100-00008E010000}"/>
            </a:ext>
          </a:extLst>
        </xdr:cNvPr>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a:extLst>
            <a:ext uri="{FF2B5EF4-FFF2-40B4-BE49-F238E27FC236}">
              <a16:creationId xmlns:a16="http://schemas.microsoft.com/office/drawing/2014/main" id="{00000000-0008-0000-1100-00008F010000}"/>
            </a:ext>
          </a:extLst>
        </xdr:cNvPr>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a:extLst>
            <a:ext uri="{FF2B5EF4-FFF2-40B4-BE49-F238E27FC236}">
              <a16:creationId xmlns:a16="http://schemas.microsoft.com/office/drawing/2014/main" id="{00000000-0008-0000-1100-000090010000}"/>
            </a:ext>
          </a:extLst>
        </xdr:cNvPr>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a:extLst>
            <a:ext uri="{FF2B5EF4-FFF2-40B4-BE49-F238E27FC236}">
              <a16:creationId xmlns:a16="http://schemas.microsoft.com/office/drawing/2014/main" id="{00000000-0008-0000-1100-000091010000}"/>
            </a:ext>
          </a:extLst>
        </xdr:cNvPr>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a:extLst>
            <a:ext uri="{FF2B5EF4-FFF2-40B4-BE49-F238E27FC236}">
              <a16:creationId xmlns:a16="http://schemas.microsoft.com/office/drawing/2014/main" id="{00000000-0008-0000-1100-000092010000}"/>
            </a:ext>
          </a:extLst>
        </xdr:cNvPr>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a:extLst>
            <a:ext uri="{FF2B5EF4-FFF2-40B4-BE49-F238E27FC236}">
              <a16:creationId xmlns:a16="http://schemas.microsoft.com/office/drawing/2014/main" id="{00000000-0008-0000-1100-000093010000}"/>
            </a:ext>
          </a:extLst>
        </xdr:cNvPr>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a:extLst>
            <a:ext uri="{FF2B5EF4-FFF2-40B4-BE49-F238E27FC236}">
              <a16:creationId xmlns:a16="http://schemas.microsoft.com/office/drawing/2014/main" id="{00000000-0008-0000-1100-000094010000}"/>
            </a:ext>
          </a:extLst>
        </xdr:cNvPr>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a:extLst>
            <a:ext uri="{FF2B5EF4-FFF2-40B4-BE49-F238E27FC236}">
              <a16:creationId xmlns:a16="http://schemas.microsoft.com/office/drawing/2014/main" id="{00000000-0008-0000-1100-000095010000}"/>
            </a:ext>
          </a:extLst>
        </xdr:cNvPr>
        <xdr:cNvSpPr txBox="1"/>
      </xdr:nvSpPr>
      <xdr:spPr>
        <a:xfrm>
          <a:off x="16250419"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a:extLst>
            <a:ext uri="{FF2B5EF4-FFF2-40B4-BE49-F238E27FC236}">
              <a16:creationId xmlns:a16="http://schemas.microsoft.com/office/drawing/2014/main" id="{00000000-0008-0000-1100-000096010000}"/>
            </a:ext>
          </a:extLst>
        </xdr:cNvPr>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a:extLst>
            <a:ext uri="{FF2B5EF4-FFF2-40B4-BE49-F238E27FC236}">
              <a16:creationId xmlns:a16="http://schemas.microsoft.com/office/drawing/2014/main" id="{00000000-0008-0000-1100-000097010000}"/>
            </a:ext>
          </a:extLst>
        </xdr:cNvPr>
        <xdr:cNvSpPr txBox="1"/>
      </xdr:nvSpPr>
      <xdr:spPr>
        <a:xfrm>
          <a:off x="15972366"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a:extLst>
            <a:ext uri="{FF2B5EF4-FFF2-40B4-BE49-F238E27FC236}">
              <a16:creationId xmlns:a16="http://schemas.microsoft.com/office/drawing/2014/main" id="{00000000-0008-0000-1100-000098010000}"/>
            </a:ext>
          </a:extLst>
        </xdr:cNvPr>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a:extLst>
            <a:ext uri="{FF2B5EF4-FFF2-40B4-BE49-F238E27FC236}">
              <a16:creationId xmlns:a16="http://schemas.microsoft.com/office/drawing/2014/main" id="{00000000-0008-0000-1100-000099010000}"/>
            </a:ext>
          </a:extLst>
        </xdr:cNvPr>
        <xdr:cNvSpPr txBox="1"/>
      </xdr:nvSpPr>
      <xdr:spPr>
        <a:xfrm>
          <a:off x="15972366"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a:extLst>
            <a:ext uri="{FF2B5EF4-FFF2-40B4-BE49-F238E27FC236}">
              <a16:creationId xmlns:a16="http://schemas.microsoft.com/office/drawing/2014/main" id="{00000000-0008-0000-1100-00009A010000}"/>
            </a:ext>
          </a:extLst>
        </xdr:cNvPr>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a:extLst>
            <a:ext uri="{FF2B5EF4-FFF2-40B4-BE49-F238E27FC236}">
              <a16:creationId xmlns:a16="http://schemas.microsoft.com/office/drawing/2014/main" id="{00000000-0008-0000-1100-00009B010000}"/>
            </a:ext>
          </a:extLst>
        </xdr:cNvPr>
        <xdr:cNvSpPr txBox="1"/>
      </xdr:nvSpPr>
      <xdr:spPr>
        <a:xfrm>
          <a:off x="15972366"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a:extLst>
            <a:ext uri="{FF2B5EF4-FFF2-40B4-BE49-F238E27FC236}">
              <a16:creationId xmlns:a16="http://schemas.microsoft.com/office/drawing/2014/main" id="{00000000-0008-0000-1100-00009C010000}"/>
            </a:ext>
          </a:extLst>
        </xdr:cNvPr>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a:extLst>
            <a:ext uri="{FF2B5EF4-FFF2-40B4-BE49-F238E27FC236}">
              <a16:creationId xmlns:a16="http://schemas.microsoft.com/office/drawing/2014/main" id="{00000000-0008-0000-1100-00009D010000}"/>
            </a:ext>
          </a:extLst>
        </xdr:cNvPr>
        <xdr:cNvSpPr txBox="1"/>
      </xdr:nvSpPr>
      <xdr:spPr>
        <a:xfrm>
          <a:off x="1597236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a:extLst>
            <a:ext uri="{FF2B5EF4-FFF2-40B4-BE49-F238E27FC236}">
              <a16:creationId xmlns:a16="http://schemas.microsoft.com/office/drawing/2014/main" id="{00000000-0008-0000-1100-00009E010000}"/>
            </a:ext>
          </a:extLst>
        </xdr:cNvPr>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415" name="直線コネクタ 414">
          <a:extLst>
            <a:ext uri="{FF2B5EF4-FFF2-40B4-BE49-F238E27FC236}">
              <a16:creationId xmlns:a16="http://schemas.microsoft.com/office/drawing/2014/main" id="{00000000-0008-0000-1100-00009F010000}"/>
            </a:ext>
          </a:extLst>
        </xdr:cNvPr>
        <xdr:cNvCxnSpPr/>
      </xdr:nvCxnSpPr>
      <xdr:spPr>
        <a:xfrm flipV="1">
          <a:off x="19960589" y="5854795"/>
          <a:ext cx="0" cy="101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416" name="【一般廃棄物処理施設】&#10;一人当たり有形固定資産（償却資産）額最小値テキスト">
          <a:extLst>
            <a:ext uri="{FF2B5EF4-FFF2-40B4-BE49-F238E27FC236}">
              <a16:creationId xmlns:a16="http://schemas.microsoft.com/office/drawing/2014/main" id="{00000000-0008-0000-1100-0000A0010000}"/>
            </a:ext>
          </a:extLst>
        </xdr:cNvPr>
        <xdr:cNvSpPr txBox="1"/>
      </xdr:nvSpPr>
      <xdr:spPr>
        <a:xfrm>
          <a:off x="20050125" y="687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417" name="直線コネクタ 416">
          <a:extLst>
            <a:ext uri="{FF2B5EF4-FFF2-40B4-BE49-F238E27FC236}">
              <a16:creationId xmlns:a16="http://schemas.microsoft.com/office/drawing/2014/main" id="{00000000-0008-0000-1100-0000A1010000}"/>
            </a:ext>
          </a:extLst>
        </xdr:cNvPr>
        <xdr:cNvCxnSpPr/>
      </xdr:nvCxnSpPr>
      <xdr:spPr>
        <a:xfrm>
          <a:off x="19872325" y="6874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418" name="【一般廃棄物処理施設】&#10;一人当たり有形固定資産（償却資産）額最大値テキスト">
          <a:extLst>
            <a:ext uri="{FF2B5EF4-FFF2-40B4-BE49-F238E27FC236}">
              <a16:creationId xmlns:a16="http://schemas.microsoft.com/office/drawing/2014/main" id="{00000000-0008-0000-1100-0000A2010000}"/>
            </a:ext>
          </a:extLst>
        </xdr:cNvPr>
        <xdr:cNvSpPr txBox="1"/>
      </xdr:nvSpPr>
      <xdr:spPr>
        <a:xfrm>
          <a:off x="20050125" y="563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419" name="直線コネクタ 418">
          <a:extLst>
            <a:ext uri="{FF2B5EF4-FFF2-40B4-BE49-F238E27FC236}">
              <a16:creationId xmlns:a16="http://schemas.microsoft.com/office/drawing/2014/main" id="{00000000-0008-0000-1100-0000A3010000}"/>
            </a:ext>
          </a:extLst>
        </xdr:cNvPr>
        <xdr:cNvCxnSpPr/>
      </xdr:nvCxnSpPr>
      <xdr:spPr>
        <a:xfrm>
          <a:off x="19872325" y="585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420" name="【一般廃棄物処理施設】&#10;一人当たり有形固定資産（償却資産）額平均値テキスト">
          <a:extLst>
            <a:ext uri="{FF2B5EF4-FFF2-40B4-BE49-F238E27FC236}">
              <a16:creationId xmlns:a16="http://schemas.microsoft.com/office/drawing/2014/main" id="{00000000-0008-0000-1100-0000A4010000}"/>
            </a:ext>
          </a:extLst>
        </xdr:cNvPr>
        <xdr:cNvSpPr txBox="1"/>
      </xdr:nvSpPr>
      <xdr:spPr>
        <a:xfrm>
          <a:off x="20050125" y="6494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421" name="フローチャート : 判断 420">
          <a:extLst>
            <a:ext uri="{FF2B5EF4-FFF2-40B4-BE49-F238E27FC236}">
              <a16:creationId xmlns:a16="http://schemas.microsoft.com/office/drawing/2014/main" id="{00000000-0008-0000-1100-0000A5010000}"/>
            </a:ext>
          </a:extLst>
        </xdr:cNvPr>
        <xdr:cNvSpPr/>
      </xdr:nvSpPr>
      <xdr:spPr>
        <a:xfrm>
          <a:off x="19910425" y="65157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47533</xdr:rowOff>
    </xdr:from>
    <xdr:to>
      <xdr:col>31</xdr:col>
      <xdr:colOff>85725</xdr:colOff>
      <xdr:row>39</xdr:row>
      <xdr:rowOff>149133</xdr:rowOff>
    </xdr:to>
    <xdr:sp macro="" textlink="">
      <xdr:nvSpPr>
        <xdr:cNvPr id="422" name="フローチャート : 判断 421">
          <a:extLst>
            <a:ext uri="{FF2B5EF4-FFF2-40B4-BE49-F238E27FC236}">
              <a16:creationId xmlns:a16="http://schemas.microsoft.com/office/drawing/2014/main" id="{00000000-0008-0000-1100-0000A6010000}"/>
            </a:ext>
          </a:extLst>
        </xdr:cNvPr>
        <xdr:cNvSpPr/>
      </xdr:nvSpPr>
      <xdr:spPr>
        <a:xfrm>
          <a:off x="19156045" y="658549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165660</xdr:rowOff>
    </xdr:from>
    <xdr:ext cx="534377" cy="259045"/>
    <xdr:sp macro="" textlink="">
      <xdr:nvSpPr>
        <xdr:cNvPr id="423" name="n_1aveValue【一般廃棄物処理施設】&#10;一人当たり有形固定資産（償却資産）額">
          <a:extLst>
            <a:ext uri="{FF2B5EF4-FFF2-40B4-BE49-F238E27FC236}">
              <a16:creationId xmlns:a16="http://schemas.microsoft.com/office/drawing/2014/main" id="{00000000-0008-0000-1100-0000A7010000}"/>
            </a:ext>
          </a:extLst>
        </xdr:cNvPr>
        <xdr:cNvSpPr txBox="1"/>
      </xdr:nvSpPr>
      <xdr:spPr>
        <a:xfrm>
          <a:off x="18980296" y="63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82,659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1100-0000A8010000}"/>
            </a:ext>
          </a:extLst>
        </xdr:cNvPr>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1100-0000A9010000}"/>
            </a:ext>
          </a:extLst>
        </xdr:cNvPr>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1100-0000AA010000}"/>
            </a:ext>
          </a:extLst>
        </xdr:cNvPr>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1100-0000AB010000}"/>
            </a:ext>
          </a:extLst>
        </xdr:cNvPr>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1100-0000AC010000}"/>
            </a:ext>
          </a:extLst>
        </xdr:cNvPr>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135868</xdr:rowOff>
    </xdr:from>
    <xdr:to>
      <xdr:col>31</xdr:col>
      <xdr:colOff>85725</xdr:colOff>
      <xdr:row>41</xdr:row>
      <xdr:rowOff>66018</xdr:rowOff>
    </xdr:to>
    <xdr:sp macro="" textlink="">
      <xdr:nvSpPr>
        <xdr:cNvPr id="429" name="円/楕円 428">
          <a:extLst>
            <a:ext uri="{FF2B5EF4-FFF2-40B4-BE49-F238E27FC236}">
              <a16:creationId xmlns:a16="http://schemas.microsoft.com/office/drawing/2014/main" id="{00000000-0008-0000-1100-0000AD010000}"/>
            </a:ext>
          </a:extLst>
        </xdr:cNvPr>
        <xdr:cNvSpPr/>
      </xdr:nvSpPr>
      <xdr:spPr>
        <a:xfrm>
          <a:off x="19156045" y="684146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57145</xdr:rowOff>
    </xdr:from>
    <xdr:ext cx="534377" cy="259045"/>
    <xdr:sp macro="" textlink="">
      <xdr:nvSpPr>
        <xdr:cNvPr id="430" name="n_1mainValue【一般廃棄物処理施設】&#10;一人当たり有形固定資産（償却資産）額">
          <a:extLst>
            <a:ext uri="{FF2B5EF4-FFF2-40B4-BE49-F238E27FC236}">
              <a16:creationId xmlns:a16="http://schemas.microsoft.com/office/drawing/2014/main" id="{00000000-0008-0000-1100-0000AE010000}"/>
            </a:ext>
          </a:extLst>
        </xdr:cNvPr>
        <xdr:cNvSpPr txBox="1"/>
      </xdr:nvSpPr>
      <xdr:spPr>
        <a:xfrm>
          <a:off x="18980296" y="693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a:extLst>
            <a:ext uri="{FF2B5EF4-FFF2-40B4-BE49-F238E27FC236}">
              <a16:creationId xmlns:a16="http://schemas.microsoft.com/office/drawing/2014/main" id="{00000000-0008-0000-1100-0000AF010000}"/>
            </a:ext>
          </a:extLst>
        </xdr:cNvPr>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a:extLst>
            <a:ext uri="{FF2B5EF4-FFF2-40B4-BE49-F238E27FC236}">
              <a16:creationId xmlns:a16="http://schemas.microsoft.com/office/drawing/2014/main" id="{00000000-0008-0000-1100-0000B0010000}"/>
            </a:ext>
          </a:extLst>
        </xdr:cNvPr>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a:extLst>
            <a:ext uri="{FF2B5EF4-FFF2-40B4-BE49-F238E27FC236}">
              <a16:creationId xmlns:a16="http://schemas.microsoft.com/office/drawing/2014/main" id="{00000000-0008-0000-1100-0000B1010000}"/>
            </a:ext>
          </a:extLst>
        </xdr:cNvPr>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a:extLst>
            <a:ext uri="{FF2B5EF4-FFF2-40B4-BE49-F238E27FC236}">
              <a16:creationId xmlns:a16="http://schemas.microsoft.com/office/drawing/2014/main" id="{00000000-0008-0000-1100-0000B2010000}"/>
            </a:ext>
          </a:extLst>
        </xdr:cNvPr>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a:extLst>
            <a:ext uri="{FF2B5EF4-FFF2-40B4-BE49-F238E27FC236}">
              <a16:creationId xmlns:a16="http://schemas.microsoft.com/office/drawing/2014/main" id="{00000000-0008-0000-1100-0000B3010000}"/>
            </a:ext>
          </a:extLst>
        </xdr:cNvPr>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a:extLst>
            <a:ext uri="{FF2B5EF4-FFF2-40B4-BE49-F238E27FC236}">
              <a16:creationId xmlns:a16="http://schemas.microsoft.com/office/drawing/2014/main" id="{00000000-0008-0000-1100-0000B4010000}"/>
            </a:ext>
          </a:extLst>
        </xdr:cNvPr>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a:extLst>
            <a:ext uri="{FF2B5EF4-FFF2-40B4-BE49-F238E27FC236}">
              <a16:creationId xmlns:a16="http://schemas.microsoft.com/office/drawing/2014/main" id="{00000000-0008-0000-1100-0000B5010000}"/>
            </a:ext>
          </a:extLst>
        </xdr:cNvPr>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a:extLst>
            <a:ext uri="{FF2B5EF4-FFF2-40B4-BE49-F238E27FC236}">
              <a16:creationId xmlns:a16="http://schemas.microsoft.com/office/drawing/2014/main" id="{00000000-0008-0000-1100-0000B6010000}"/>
            </a:ext>
          </a:extLst>
        </xdr:cNvPr>
        <xdr:cNvSpPr/>
      </xdr:nvSpPr>
      <xdr:spPr>
        <a:xfrm>
          <a:off x="1120584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9" name="正方形/長方形 438">
          <a:extLst>
            <a:ext uri="{FF2B5EF4-FFF2-40B4-BE49-F238E27FC236}">
              <a16:creationId xmlns:a16="http://schemas.microsoft.com/office/drawing/2014/main" id="{00000000-0008-0000-1100-0000B7010000}"/>
            </a:ext>
          </a:extLst>
        </xdr:cNvPr>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0" name="正方形/長方形 439">
          <a:extLst>
            <a:ext uri="{FF2B5EF4-FFF2-40B4-BE49-F238E27FC236}">
              <a16:creationId xmlns:a16="http://schemas.microsoft.com/office/drawing/2014/main" id="{00000000-0008-0000-1100-0000B8010000}"/>
            </a:ext>
          </a:extLst>
        </xdr:cNvPr>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1" name="正方形/長方形 440">
          <a:extLst>
            <a:ext uri="{FF2B5EF4-FFF2-40B4-BE49-F238E27FC236}">
              <a16:creationId xmlns:a16="http://schemas.microsoft.com/office/drawing/2014/main" id="{00000000-0008-0000-1100-0000B9010000}"/>
            </a:ext>
          </a:extLst>
        </xdr:cNvPr>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2" name="正方形/長方形 441">
          <a:extLst>
            <a:ext uri="{FF2B5EF4-FFF2-40B4-BE49-F238E27FC236}">
              <a16:creationId xmlns:a16="http://schemas.microsoft.com/office/drawing/2014/main" id="{00000000-0008-0000-1100-0000BA010000}"/>
            </a:ext>
          </a:extLst>
        </xdr:cNvPr>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3" name="正方形/長方形 442">
          <a:extLst>
            <a:ext uri="{FF2B5EF4-FFF2-40B4-BE49-F238E27FC236}">
              <a16:creationId xmlns:a16="http://schemas.microsoft.com/office/drawing/2014/main" id="{00000000-0008-0000-1100-0000BB010000}"/>
            </a:ext>
          </a:extLst>
        </xdr:cNvPr>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4" name="正方形/長方形 443">
          <a:extLst>
            <a:ext uri="{FF2B5EF4-FFF2-40B4-BE49-F238E27FC236}">
              <a16:creationId xmlns:a16="http://schemas.microsoft.com/office/drawing/2014/main" id="{00000000-0008-0000-1100-0000BC010000}"/>
            </a:ext>
          </a:extLst>
        </xdr:cNvPr>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5" name="正方形/長方形 444">
          <a:extLst>
            <a:ext uri="{FF2B5EF4-FFF2-40B4-BE49-F238E27FC236}">
              <a16:creationId xmlns:a16="http://schemas.microsoft.com/office/drawing/2014/main" id="{00000000-0008-0000-1100-0000BD010000}"/>
            </a:ext>
          </a:extLst>
        </xdr:cNvPr>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6" name="正方形/長方形 445">
          <a:extLst>
            <a:ext uri="{FF2B5EF4-FFF2-40B4-BE49-F238E27FC236}">
              <a16:creationId xmlns:a16="http://schemas.microsoft.com/office/drawing/2014/main" id="{00000000-0008-0000-1100-0000BE010000}"/>
            </a:ext>
          </a:extLst>
        </xdr:cNvPr>
        <xdr:cNvSpPr/>
      </xdr:nvSpPr>
      <xdr:spPr>
        <a:xfrm>
          <a:off x="1649920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a:extLst>
            <a:ext uri="{FF2B5EF4-FFF2-40B4-BE49-F238E27FC236}">
              <a16:creationId xmlns:a16="http://schemas.microsoft.com/office/drawing/2014/main" id="{00000000-0008-0000-1100-0000BF010000}"/>
            </a:ext>
          </a:extLst>
        </xdr:cNvPr>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a:extLst>
            <a:ext uri="{FF2B5EF4-FFF2-40B4-BE49-F238E27FC236}">
              <a16:creationId xmlns:a16="http://schemas.microsoft.com/office/drawing/2014/main" id="{00000000-0008-0000-1100-0000C0010000}"/>
            </a:ext>
          </a:extLst>
        </xdr:cNvPr>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a:extLst>
            <a:ext uri="{FF2B5EF4-FFF2-40B4-BE49-F238E27FC236}">
              <a16:creationId xmlns:a16="http://schemas.microsoft.com/office/drawing/2014/main" id="{00000000-0008-0000-1100-0000C1010000}"/>
            </a:ext>
          </a:extLst>
        </xdr:cNvPr>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a:extLst>
            <a:ext uri="{FF2B5EF4-FFF2-40B4-BE49-F238E27FC236}">
              <a16:creationId xmlns:a16="http://schemas.microsoft.com/office/drawing/2014/main" id="{00000000-0008-0000-1100-0000C2010000}"/>
            </a:ext>
          </a:extLst>
        </xdr:cNvPr>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a:extLst>
            <a:ext uri="{FF2B5EF4-FFF2-40B4-BE49-F238E27FC236}">
              <a16:creationId xmlns:a16="http://schemas.microsoft.com/office/drawing/2014/main" id="{00000000-0008-0000-1100-0000C3010000}"/>
            </a:ext>
          </a:extLst>
        </xdr:cNvPr>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a:extLst>
            <a:ext uri="{FF2B5EF4-FFF2-40B4-BE49-F238E27FC236}">
              <a16:creationId xmlns:a16="http://schemas.microsoft.com/office/drawing/2014/main" id="{00000000-0008-0000-1100-0000C4010000}"/>
            </a:ext>
          </a:extLst>
        </xdr:cNvPr>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a:extLst>
            <a:ext uri="{FF2B5EF4-FFF2-40B4-BE49-F238E27FC236}">
              <a16:creationId xmlns:a16="http://schemas.microsoft.com/office/drawing/2014/main" id="{00000000-0008-0000-1100-0000C5010000}"/>
            </a:ext>
          </a:extLst>
        </xdr:cNvPr>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a:extLst>
            <a:ext uri="{FF2B5EF4-FFF2-40B4-BE49-F238E27FC236}">
              <a16:creationId xmlns:a16="http://schemas.microsoft.com/office/drawing/2014/main" id="{00000000-0008-0000-1100-0000C6010000}"/>
            </a:ext>
          </a:extLst>
        </xdr:cNvPr>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5" name="正方形/長方形 454">
          <a:extLst>
            <a:ext uri="{FF2B5EF4-FFF2-40B4-BE49-F238E27FC236}">
              <a16:creationId xmlns:a16="http://schemas.microsoft.com/office/drawing/2014/main" id="{00000000-0008-0000-1100-0000C7010000}"/>
            </a:ext>
          </a:extLst>
        </xdr:cNvPr>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6" name="正方形/長方形 455">
          <a:extLst>
            <a:ext uri="{FF2B5EF4-FFF2-40B4-BE49-F238E27FC236}">
              <a16:creationId xmlns:a16="http://schemas.microsoft.com/office/drawing/2014/main" id="{00000000-0008-0000-1100-0000C8010000}"/>
            </a:ext>
          </a:extLst>
        </xdr:cNvPr>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7" name="正方形/長方形 456">
          <a:extLst>
            <a:ext uri="{FF2B5EF4-FFF2-40B4-BE49-F238E27FC236}">
              <a16:creationId xmlns:a16="http://schemas.microsoft.com/office/drawing/2014/main" id="{00000000-0008-0000-1100-0000C9010000}"/>
            </a:ext>
          </a:extLst>
        </xdr:cNvPr>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8" name="正方形/長方形 457">
          <a:extLst>
            <a:ext uri="{FF2B5EF4-FFF2-40B4-BE49-F238E27FC236}">
              <a16:creationId xmlns:a16="http://schemas.microsoft.com/office/drawing/2014/main" id="{00000000-0008-0000-1100-0000CA010000}"/>
            </a:ext>
          </a:extLst>
        </xdr:cNvPr>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9" name="正方形/長方形 458">
          <a:extLst>
            <a:ext uri="{FF2B5EF4-FFF2-40B4-BE49-F238E27FC236}">
              <a16:creationId xmlns:a16="http://schemas.microsoft.com/office/drawing/2014/main" id="{00000000-0008-0000-1100-0000CB010000}"/>
            </a:ext>
          </a:extLst>
        </xdr:cNvPr>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0" name="正方形/長方形 459">
          <a:extLst>
            <a:ext uri="{FF2B5EF4-FFF2-40B4-BE49-F238E27FC236}">
              <a16:creationId xmlns:a16="http://schemas.microsoft.com/office/drawing/2014/main" id="{00000000-0008-0000-1100-0000CC010000}"/>
            </a:ext>
          </a:extLst>
        </xdr:cNvPr>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1" name="正方形/長方形 460">
          <a:extLst>
            <a:ext uri="{FF2B5EF4-FFF2-40B4-BE49-F238E27FC236}">
              <a16:creationId xmlns:a16="http://schemas.microsoft.com/office/drawing/2014/main" id="{00000000-0008-0000-1100-0000CD010000}"/>
            </a:ext>
          </a:extLst>
        </xdr:cNvPr>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2" name="正方形/長方形 461">
          <a:extLst>
            <a:ext uri="{FF2B5EF4-FFF2-40B4-BE49-F238E27FC236}">
              <a16:creationId xmlns:a16="http://schemas.microsoft.com/office/drawing/2014/main" id="{00000000-0008-0000-1100-0000CE010000}"/>
            </a:ext>
          </a:extLst>
        </xdr:cNvPr>
        <xdr:cNvSpPr/>
      </xdr:nvSpPr>
      <xdr:spPr>
        <a:xfrm>
          <a:off x="1649920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3" name="正方形/長方形 462">
          <a:extLst>
            <a:ext uri="{FF2B5EF4-FFF2-40B4-BE49-F238E27FC236}">
              <a16:creationId xmlns:a16="http://schemas.microsoft.com/office/drawing/2014/main" id="{00000000-0008-0000-1100-0000CF010000}"/>
            </a:ext>
          </a:extLst>
        </xdr:cNvPr>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4" name="正方形/長方形 463">
          <a:extLst>
            <a:ext uri="{FF2B5EF4-FFF2-40B4-BE49-F238E27FC236}">
              <a16:creationId xmlns:a16="http://schemas.microsoft.com/office/drawing/2014/main" id="{00000000-0008-0000-1100-0000D0010000}"/>
            </a:ext>
          </a:extLst>
        </xdr:cNvPr>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5" name="正方形/長方形 464">
          <a:extLst>
            <a:ext uri="{FF2B5EF4-FFF2-40B4-BE49-F238E27FC236}">
              <a16:creationId xmlns:a16="http://schemas.microsoft.com/office/drawing/2014/main" id="{00000000-0008-0000-1100-0000D1010000}"/>
            </a:ext>
          </a:extLst>
        </xdr:cNvPr>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6" name="正方形/長方形 465">
          <a:extLst>
            <a:ext uri="{FF2B5EF4-FFF2-40B4-BE49-F238E27FC236}">
              <a16:creationId xmlns:a16="http://schemas.microsoft.com/office/drawing/2014/main" id="{00000000-0008-0000-1100-0000D2010000}"/>
            </a:ext>
          </a:extLst>
        </xdr:cNvPr>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7" name="正方形/長方形 466">
          <a:extLst>
            <a:ext uri="{FF2B5EF4-FFF2-40B4-BE49-F238E27FC236}">
              <a16:creationId xmlns:a16="http://schemas.microsoft.com/office/drawing/2014/main" id="{00000000-0008-0000-1100-0000D3010000}"/>
            </a:ext>
          </a:extLst>
        </xdr:cNvPr>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8" name="正方形/長方形 467">
          <a:extLst>
            <a:ext uri="{FF2B5EF4-FFF2-40B4-BE49-F238E27FC236}">
              <a16:creationId xmlns:a16="http://schemas.microsoft.com/office/drawing/2014/main" id="{00000000-0008-0000-1100-0000D4010000}"/>
            </a:ext>
          </a:extLst>
        </xdr:cNvPr>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9" name="正方形/長方形 468">
          <a:extLst>
            <a:ext uri="{FF2B5EF4-FFF2-40B4-BE49-F238E27FC236}">
              <a16:creationId xmlns:a16="http://schemas.microsoft.com/office/drawing/2014/main" id="{00000000-0008-0000-1100-0000D5010000}"/>
            </a:ext>
          </a:extLst>
        </xdr:cNvPr>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0" name="正方形/長方形 469">
          <a:extLst>
            <a:ext uri="{FF2B5EF4-FFF2-40B4-BE49-F238E27FC236}">
              <a16:creationId xmlns:a16="http://schemas.microsoft.com/office/drawing/2014/main" id="{00000000-0008-0000-1100-0000D6010000}"/>
            </a:ext>
          </a:extLst>
        </xdr:cNvPr>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1" name="テキスト ボックス 470">
          <a:extLst>
            <a:ext uri="{FF2B5EF4-FFF2-40B4-BE49-F238E27FC236}">
              <a16:creationId xmlns:a16="http://schemas.microsoft.com/office/drawing/2014/main" id="{00000000-0008-0000-1100-0000D7010000}"/>
            </a:ext>
          </a:extLst>
        </xdr:cNvPr>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2" name="直線コネクタ 471">
          <a:extLst>
            <a:ext uri="{FF2B5EF4-FFF2-40B4-BE49-F238E27FC236}">
              <a16:creationId xmlns:a16="http://schemas.microsoft.com/office/drawing/2014/main" id="{00000000-0008-0000-1100-0000D8010000}"/>
            </a:ext>
          </a:extLst>
        </xdr:cNvPr>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73" name="直線コネクタ 472">
          <a:extLst>
            <a:ext uri="{FF2B5EF4-FFF2-40B4-BE49-F238E27FC236}">
              <a16:creationId xmlns:a16="http://schemas.microsoft.com/office/drawing/2014/main" id="{00000000-0008-0000-1100-0000D9010000}"/>
            </a:ext>
          </a:extLst>
        </xdr:cNvPr>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74" name="テキスト ボックス 473">
          <a:extLst>
            <a:ext uri="{FF2B5EF4-FFF2-40B4-BE49-F238E27FC236}">
              <a16:creationId xmlns:a16="http://schemas.microsoft.com/office/drawing/2014/main" id="{00000000-0008-0000-1100-0000DA010000}"/>
            </a:ext>
          </a:extLst>
        </xdr:cNvPr>
        <xdr:cNvSpPr txBox="1"/>
      </xdr:nvSpPr>
      <xdr:spPr>
        <a:xfrm>
          <a:off x="1093739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5" name="直線コネクタ 474">
          <a:extLst>
            <a:ext uri="{FF2B5EF4-FFF2-40B4-BE49-F238E27FC236}">
              <a16:creationId xmlns:a16="http://schemas.microsoft.com/office/drawing/2014/main" id="{00000000-0008-0000-1100-0000DB010000}"/>
            </a:ext>
          </a:extLst>
        </xdr:cNvPr>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6" name="テキスト ボックス 475">
          <a:extLst>
            <a:ext uri="{FF2B5EF4-FFF2-40B4-BE49-F238E27FC236}">
              <a16:creationId xmlns:a16="http://schemas.microsoft.com/office/drawing/2014/main" id="{00000000-0008-0000-1100-0000DC010000}"/>
            </a:ext>
          </a:extLst>
        </xdr:cNvPr>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7" name="直線コネクタ 476">
          <a:extLst>
            <a:ext uri="{FF2B5EF4-FFF2-40B4-BE49-F238E27FC236}">
              <a16:creationId xmlns:a16="http://schemas.microsoft.com/office/drawing/2014/main" id="{00000000-0008-0000-1100-0000DD010000}"/>
            </a:ext>
          </a:extLst>
        </xdr:cNvPr>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8" name="テキスト ボックス 477">
          <a:extLst>
            <a:ext uri="{FF2B5EF4-FFF2-40B4-BE49-F238E27FC236}">
              <a16:creationId xmlns:a16="http://schemas.microsoft.com/office/drawing/2014/main" id="{00000000-0008-0000-1100-0000DE010000}"/>
            </a:ext>
          </a:extLst>
        </xdr:cNvPr>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9" name="直線コネクタ 478">
          <a:extLst>
            <a:ext uri="{FF2B5EF4-FFF2-40B4-BE49-F238E27FC236}">
              <a16:creationId xmlns:a16="http://schemas.microsoft.com/office/drawing/2014/main" id="{00000000-0008-0000-1100-0000DF010000}"/>
            </a:ext>
          </a:extLst>
        </xdr:cNvPr>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0" name="テキスト ボックス 479">
          <a:extLst>
            <a:ext uri="{FF2B5EF4-FFF2-40B4-BE49-F238E27FC236}">
              <a16:creationId xmlns:a16="http://schemas.microsoft.com/office/drawing/2014/main" id="{00000000-0008-0000-1100-0000E0010000}"/>
            </a:ext>
          </a:extLst>
        </xdr:cNvPr>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1" name="直線コネクタ 480">
          <a:extLst>
            <a:ext uri="{FF2B5EF4-FFF2-40B4-BE49-F238E27FC236}">
              <a16:creationId xmlns:a16="http://schemas.microsoft.com/office/drawing/2014/main" id="{00000000-0008-0000-1100-0000E1010000}"/>
            </a:ext>
          </a:extLst>
        </xdr:cNvPr>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2" name="テキスト ボックス 481">
          <a:extLst>
            <a:ext uri="{FF2B5EF4-FFF2-40B4-BE49-F238E27FC236}">
              <a16:creationId xmlns:a16="http://schemas.microsoft.com/office/drawing/2014/main" id="{00000000-0008-0000-1100-0000E2010000}"/>
            </a:ext>
          </a:extLst>
        </xdr:cNvPr>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3" name="直線コネクタ 482">
          <a:extLst>
            <a:ext uri="{FF2B5EF4-FFF2-40B4-BE49-F238E27FC236}">
              <a16:creationId xmlns:a16="http://schemas.microsoft.com/office/drawing/2014/main" id="{00000000-0008-0000-1100-0000E3010000}"/>
            </a:ext>
          </a:extLst>
        </xdr:cNvPr>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84" name="テキスト ボックス 483">
          <a:extLst>
            <a:ext uri="{FF2B5EF4-FFF2-40B4-BE49-F238E27FC236}">
              <a16:creationId xmlns:a16="http://schemas.microsoft.com/office/drawing/2014/main" id="{00000000-0008-0000-1100-0000E4010000}"/>
            </a:ext>
          </a:extLst>
        </xdr:cNvPr>
        <xdr:cNvSpPr txBox="1"/>
      </xdr:nvSpPr>
      <xdr:spPr>
        <a:xfrm>
          <a:off x="1080915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5" name="直線コネクタ 484">
          <a:extLst>
            <a:ext uri="{FF2B5EF4-FFF2-40B4-BE49-F238E27FC236}">
              <a16:creationId xmlns:a16="http://schemas.microsoft.com/office/drawing/2014/main" id="{00000000-0008-0000-1100-0000E5010000}"/>
            </a:ext>
          </a:extLst>
        </xdr:cNvPr>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6" name="テキスト ボックス 485">
          <a:extLst>
            <a:ext uri="{FF2B5EF4-FFF2-40B4-BE49-F238E27FC236}">
              <a16:creationId xmlns:a16="http://schemas.microsoft.com/office/drawing/2014/main" id="{00000000-0008-0000-1100-0000E6010000}"/>
            </a:ext>
          </a:extLst>
        </xdr:cNvPr>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7" name="【庁舎】&#10;有形固定資産減価償却率グラフ枠">
          <a:extLst>
            <a:ext uri="{FF2B5EF4-FFF2-40B4-BE49-F238E27FC236}">
              <a16:creationId xmlns:a16="http://schemas.microsoft.com/office/drawing/2014/main" id="{00000000-0008-0000-1100-0000E7010000}"/>
            </a:ext>
          </a:extLst>
        </xdr:cNvPr>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88" name="直線コネクタ 487">
          <a:extLst>
            <a:ext uri="{FF2B5EF4-FFF2-40B4-BE49-F238E27FC236}">
              <a16:creationId xmlns:a16="http://schemas.microsoft.com/office/drawing/2014/main" id="{00000000-0008-0000-1100-0000E8010000}"/>
            </a:ext>
          </a:extLst>
        </xdr:cNvPr>
        <xdr:cNvCxnSpPr/>
      </xdr:nvCxnSpPr>
      <xdr:spPr>
        <a:xfrm flipV="1">
          <a:off x="14735809" y="16716647"/>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89" name="【庁舎】&#10;有形固定資産減価償却率最小値テキスト">
          <a:extLst>
            <a:ext uri="{FF2B5EF4-FFF2-40B4-BE49-F238E27FC236}">
              <a16:creationId xmlns:a16="http://schemas.microsoft.com/office/drawing/2014/main" id="{00000000-0008-0000-1100-0000E9010000}"/>
            </a:ext>
          </a:extLst>
        </xdr:cNvPr>
        <xdr:cNvSpPr txBox="1"/>
      </xdr:nvSpPr>
      <xdr:spPr>
        <a:xfrm>
          <a:off x="14825345" y="181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90" name="直線コネクタ 489">
          <a:extLst>
            <a:ext uri="{FF2B5EF4-FFF2-40B4-BE49-F238E27FC236}">
              <a16:creationId xmlns:a16="http://schemas.microsoft.com/office/drawing/2014/main" id="{00000000-0008-0000-1100-0000EA010000}"/>
            </a:ext>
          </a:extLst>
        </xdr:cNvPr>
        <xdr:cNvCxnSpPr/>
      </xdr:nvCxnSpPr>
      <xdr:spPr>
        <a:xfrm>
          <a:off x="14647545" y="1814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91" name="【庁舎】&#10;有形固定資産減価償却率最大値テキスト">
          <a:extLst>
            <a:ext uri="{FF2B5EF4-FFF2-40B4-BE49-F238E27FC236}">
              <a16:creationId xmlns:a16="http://schemas.microsoft.com/office/drawing/2014/main" id="{00000000-0008-0000-1100-0000EB010000}"/>
            </a:ext>
          </a:extLst>
        </xdr:cNvPr>
        <xdr:cNvSpPr txBox="1"/>
      </xdr:nvSpPr>
      <xdr:spPr>
        <a:xfrm>
          <a:off x="14825345" y="1649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92" name="直線コネクタ 491">
          <a:extLst>
            <a:ext uri="{FF2B5EF4-FFF2-40B4-BE49-F238E27FC236}">
              <a16:creationId xmlns:a16="http://schemas.microsoft.com/office/drawing/2014/main" id="{00000000-0008-0000-1100-0000EC010000}"/>
            </a:ext>
          </a:extLst>
        </xdr:cNvPr>
        <xdr:cNvCxnSpPr/>
      </xdr:nvCxnSpPr>
      <xdr:spPr>
        <a:xfrm>
          <a:off x="14647545" y="1671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93" name="【庁舎】&#10;有形固定資産減価償却率平均値テキスト">
          <a:extLst>
            <a:ext uri="{FF2B5EF4-FFF2-40B4-BE49-F238E27FC236}">
              <a16:creationId xmlns:a16="http://schemas.microsoft.com/office/drawing/2014/main" id="{00000000-0008-0000-1100-0000ED010000}"/>
            </a:ext>
          </a:extLst>
        </xdr:cNvPr>
        <xdr:cNvSpPr txBox="1"/>
      </xdr:nvSpPr>
      <xdr:spPr>
        <a:xfrm>
          <a:off x="14825345" y="17264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94" name="フローチャート : 判断 493">
          <a:extLst>
            <a:ext uri="{FF2B5EF4-FFF2-40B4-BE49-F238E27FC236}">
              <a16:creationId xmlns:a16="http://schemas.microsoft.com/office/drawing/2014/main" id="{00000000-0008-0000-1100-0000EE010000}"/>
            </a:ext>
          </a:extLst>
        </xdr:cNvPr>
        <xdr:cNvSpPr/>
      </xdr:nvSpPr>
      <xdr:spPr>
        <a:xfrm>
          <a:off x="14685645" y="172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495" name="フローチャート : 判断 494">
          <a:extLst>
            <a:ext uri="{FF2B5EF4-FFF2-40B4-BE49-F238E27FC236}">
              <a16:creationId xmlns:a16="http://schemas.microsoft.com/office/drawing/2014/main" id="{00000000-0008-0000-1100-0000EF010000}"/>
            </a:ext>
          </a:extLst>
        </xdr:cNvPr>
        <xdr:cNvSpPr/>
      </xdr:nvSpPr>
      <xdr:spPr>
        <a:xfrm>
          <a:off x="13916025" y="173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157315</xdr:rowOff>
    </xdr:from>
    <xdr:ext cx="405111" cy="259045"/>
    <xdr:sp macro="" textlink="">
      <xdr:nvSpPr>
        <xdr:cNvPr id="496" name="n_1aveValue【庁舎】&#10;有形固定資産減価償却率">
          <a:extLst>
            <a:ext uri="{FF2B5EF4-FFF2-40B4-BE49-F238E27FC236}">
              <a16:creationId xmlns:a16="http://schemas.microsoft.com/office/drawing/2014/main" id="{00000000-0008-0000-1100-0000F0010000}"/>
            </a:ext>
          </a:extLst>
        </xdr:cNvPr>
        <xdr:cNvSpPr txBox="1"/>
      </xdr:nvSpPr>
      <xdr:spPr>
        <a:xfrm>
          <a:off x="13751568" y="1742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0000000-0008-0000-1100-0000F1010000}"/>
            </a:ext>
          </a:extLst>
        </xdr:cNvPr>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0000000-0008-0000-1100-0000F2010000}"/>
            </a:ext>
          </a:extLst>
        </xdr:cNvPr>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00000000-0008-0000-1100-0000F3010000}"/>
            </a:ext>
          </a:extLst>
        </xdr:cNvPr>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00000000-0008-0000-1100-0000F4010000}"/>
            </a:ext>
          </a:extLst>
        </xdr:cNvPr>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0000000-0008-0000-1100-0000F5010000}"/>
            </a:ext>
          </a:extLst>
        </xdr:cNvPr>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134801</xdr:rowOff>
    </xdr:from>
    <xdr:to>
      <xdr:col>22</xdr:col>
      <xdr:colOff>415925</xdr:colOff>
      <xdr:row>100</xdr:row>
      <xdr:rowOff>64951</xdr:rowOff>
    </xdr:to>
    <xdr:sp macro="" textlink="">
      <xdr:nvSpPr>
        <xdr:cNvPr id="502" name="円/楕円 501">
          <a:extLst>
            <a:ext uri="{FF2B5EF4-FFF2-40B4-BE49-F238E27FC236}">
              <a16:creationId xmlns:a16="http://schemas.microsoft.com/office/drawing/2014/main" id="{00000000-0008-0000-1100-0000F6010000}"/>
            </a:ext>
          </a:extLst>
        </xdr:cNvPr>
        <xdr:cNvSpPr/>
      </xdr:nvSpPr>
      <xdr:spPr>
        <a:xfrm>
          <a:off x="13916025" y="16731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81478</xdr:rowOff>
    </xdr:from>
    <xdr:ext cx="405111" cy="259045"/>
    <xdr:sp macro="" textlink="">
      <xdr:nvSpPr>
        <xdr:cNvPr id="503" name="n_1mainValue【庁舎】&#10;有形固定資産減価償却率">
          <a:extLst>
            <a:ext uri="{FF2B5EF4-FFF2-40B4-BE49-F238E27FC236}">
              <a16:creationId xmlns:a16="http://schemas.microsoft.com/office/drawing/2014/main" id="{00000000-0008-0000-1100-0000F7010000}"/>
            </a:ext>
          </a:extLst>
        </xdr:cNvPr>
        <xdr:cNvSpPr txBox="1"/>
      </xdr:nvSpPr>
      <xdr:spPr>
        <a:xfrm>
          <a:off x="13751568" y="1651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4" name="正方形/長方形 503">
          <a:extLst>
            <a:ext uri="{FF2B5EF4-FFF2-40B4-BE49-F238E27FC236}">
              <a16:creationId xmlns:a16="http://schemas.microsoft.com/office/drawing/2014/main" id="{00000000-0008-0000-1100-0000F8010000}"/>
            </a:ext>
          </a:extLst>
        </xdr:cNvPr>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5" name="正方形/長方形 504">
          <a:extLst>
            <a:ext uri="{FF2B5EF4-FFF2-40B4-BE49-F238E27FC236}">
              <a16:creationId xmlns:a16="http://schemas.microsoft.com/office/drawing/2014/main" id="{00000000-0008-0000-1100-0000F9010000}"/>
            </a:ext>
          </a:extLst>
        </xdr:cNvPr>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6" name="正方形/長方形 505">
          <a:extLst>
            <a:ext uri="{FF2B5EF4-FFF2-40B4-BE49-F238E27FC236}">
              <a16:creationId xmlns:a16="http://schemas.microsoft.com/office/drawing/2014/main" id="{00000000-0008-0000-1100-0000FA010000}"/>
            </a:ext>
          </a:extLst>
        </xdr:cNvPr>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7" name="正方形/長方形 506">
          <a:extLst>
            <a:ext uri="{FF2B5EF4-FFF2-40B4-BE49-F238E27FC236}">
              <a16:creationId xmlns:a16="http://schemas.microsoft.com/office/drawing/2014/main" id="{00000000-0008-0000-1100-0000FB010000}"/>
            </a:ext>
          </a:extLst>
        </xdr:cNvPr>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8" name="正方形/長方形 507">
          <a:extLst>
            <a:ext uri="{FF2B5EF4-FFF2-40B4-BE49-F238E27FC236}">
              <a16:creationId xmlns:a16="http://schemas.microsoft.com/office/drawing/2014/main" id="{00000000-0008-0000-1100-0000FC010000}"/>
            </a:ext>
          </a:extLst>
        </xdr:cNvPr>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9" name="正方形/長方形 508">
          <a:extLst>
            <a:ext uri="{FF2B5EF4-FFF2-40B4-BE49-F238E27FC236}">
              <a16:creationId xmlns:a16="http://schemas.microsoft.com/office/drawing/2014/main" id="{00000000-0008-0000-1100-0000FD010000}"/>
            </a:ext>
          </a:extLst>
        </xdr:cNvPr>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0" name="正方形/長方形 509">
          <a:extLst>
            <a:ext uri="{FF2B5EF4-FFF2-40B4-BE49-F238E27FC236}">
              <a16:creationId xmlns:a16="http://schemas.microsoft.com/office/drawing/2014/main" id="{00000000-0008-0000-1100-0000FE010000}"/>
            </a:ext>
          </a:extLst>
        </xdr:cNvPr>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1" name="正方形/長方形 510">
          <a:extLst>
            <a:ext uri="{FF2B5EF4-FFF2-40B4-BE49-F238E27FC236}">
              <a16:creationId xmlns:a16="http://schemas.microsoft.com/office/drawing/2014/main" id="{00000000-0008-0000-1100-0000FF010000}"/>
            </a:ext>
          </a:extLst>
        </xdr:cNvPr>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2" name="テキスト ボックス 511">
          <a:extLst>
            <a:ext uri="{FF2B5EF4-FFF2-40B4-BE49-F238E27FC236}">
              <a16:creationId xmlns:a16="http://schemas.microsoft.com/office/drawing/2014/main" id="{00000000-0008-0000-1100-000000020000}"/>
            </a:ext>
          </a:extLst>
        </xdr:cNvPr>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3" name="直線コネクタ 512">
          <a:extLst>
            <a:ext uri="{FF2B5EF4-FFF2-40B4-BE49-F238E27FC236}">
              <a16:creationId xmlns:a16="http://schemas.microsoft.com/office/drawing/2014/main" id="{00000000-0008-0000-1100-000001020000}"/>
            </a:ext>
          </a:extLst>
        </xdr:cNvPr>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4" name="テキスト ボックス 513">
          <a:extLst>
            <a:ext uri="{FF2B5EF4-FFF2-40B4-BE49-F238E27FC236}">
              <a16:creationId xmlns:a16="http://schemas.microsoft.com/office/drawing/2014/main" id="{00000000-0008-0000-1100-000002020000}"/>
            </a:ext>
          </a:extLst>
        </xdr:cNvPr>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15" name="直線コネクタ 514">
          <a:extLst>
            <a:ext uri="{FF2B5EF4-FFF2-40B4-BE49-F238E27FC236}">
              <a16:creationId xmlns:a16="http://schemas.microsoft.com/office/drawing/2014/main" id="{00000000-0008-0000-1100-000003020000}"/>
            </a:ext>
          </a:extLst>
        </xdr:cNvPr>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6" name="テキスト ボックス 515">
          <a:extLst>
            <a:ext uri="{FF2B5EF4-FFF2-40B4-BE49-F238E27FC236}">
              <a16:creationId xmlns:a16="http://schemas.microsoft.com/office/drawing/2014/main" id="{00000000-0008-0000-1100-000004020000}"/>
            </a:ext>
          </a:extLst>
        </xdr:cNvPr>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7" name="直線コネクタ 516">
          <a:extLst>
            <a:ext uri="{FF2B5EF4-FFF2-40B4-BE49-F238E27FC236}">
              <a16:creationId xmlns:a16="http://schemas.microsoft.com/office/drawing/2014/main" id="{00000000-0008-0000-1100-000005020000}"/>
            </a:ext>
          </a:extLst>
        </xdr:cNvPr>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8" name="テキスト ボックス 517">
          <a:extLst>
            <a:ext uri="{FF2B5EF4-FFF2-40B4-BE49-F238E27FC236}">
              <a16:creationId xmlns:a16="http://schemas.microsoft.com/office/drawing/2014/main" id="{00000000-0008-0000-1100-000006020000}"/>
            </a:ext>
          </a:extLst>
        </xdr:cNvPr>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9" name="直線コネクタ 518">
          <a:extLst>
            <a:ext uri="{FF2B5EF4-FFF2-40B4-BE49-F238E27FC236}">
              <a16:creationId xmlns:a16="http://schemas.microsoft.com/office/drawing/2014/main" id="{00000000-0008-0000-1100-000007020000}"/>
            </a:ext>
          </a:extLst>
        </xdr:cNvPr>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20" name="テキスト ボックス 519">
          <a:extLst>
            <a:ext uri="{FF2B5EF4-FFF2-40B4-BE49-F238E27FC236}">
              <a16:creationId xmlns:a16="http://schemas.microsoft.com/office/drawing/2014/main" id="{00000000-0008-0000-1100-000008020000}"/>
            </a:ext>
          </a:extLst>
        </xdr:cNvPr>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21" name="直線コネクタ 520">
          <a:extLst>
            <a:ext uri="{FF2B5EF4-FFF2-40B4-BE49-F238E27FC236}">
              <a16:creationId xmlns:a16="http://schemas.microsoft.com/office/drawing/2014/main" id="{00000000-0008-0000-1100-000009020000}"/>
            </a:ext>
          </a:extLst>
        </xdr:cNvPr>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2" name="テキスト ボックス 521">
          <a:extLst>
            <a:ext uri="{FF2B5EF4-FFF2-40B4-BE49-F238E27FC236}">
              <a16:creationId xmlns:a16="http://schemas.microsoft.com/office/drawing/2014/main" id="{00000000-0008-0000-1100-00000A020000}"/>
            </a:ext>
          </a:extLst>
        </xdr:cNvPr>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3" name="直線コネクタ 522">
          <a:extLst>
            <a:ext uri="{FF2B5EF4-FFF2-40B4-BE49-F238E27FC236}">
              <a16:creationId xmlns:a16="http://schemas.microsoft.com/office/drawing/2014/main" id="{00000000-0008-0000-1100-00000B020000}"/>
            </a:ext>
          </a:extLst>
        </xdr:cNvPr>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4" name="テキスト ボックス 523">
          <a:extLst>
            <a:ext uri="{FF2B5EF4-FFF2-40B4-BE49-F238E27FC236}">
              <a16:creationId xmlns:a16="http://schemas.microsoft.com/office/drawing/2014/main" id="{00000000-0008-0000-1100-00000C020000}"/>
            </a:ext>
          </a:extLst>
        </xdr:cNvPr>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5" name="直線コネクタ 524">
          <a:extLst>
            <a:ext uri="{FF2B5EF4-FFF2-40B4-BE49-F238E27FC236}">
              <a16:creationId xmlns:a16="http://schemas.microsoft.com/office/drawing/2014/main" id="{00000000-0008-0000-1100-00000D020000}"/>
            </a:ext>
          </a:extLst>
        </xdr:cNvPr>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6" name="テキスト ボックス 525">
          <a:extLst>
            <a:ext uri="{FF2B5EF4-FFF2-40B4-BE49-F238E27FC236}">
              <a16:creationId xmlns:a16="http://schemas.microsoft.com/office/drawing/2014/main" id="{00000000-0008-0000-1100-00000E020000}"/>
            </a:ext>
          </a:extLst>
        </xdr:cNvPr>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7" name="直線コネクタ 526">
          <a:extLst>
            <a:ext uri="{FF2B5EF4-FFF2-40B4-BE49-F238E27FC236}">
              <a16:creationId xmlns:a16="http://schemas.microsoft.com/office/drawing/2014/main" id="{00000000-0008-0000-1100-00000F020000}"/>
            </a:ext>
          </a:extLst>
        </xdr:cNvPr>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8" name="テキスト ボックス 527">
          <a:extLst>
            <a:ext uri="{FF2B5EF4-FFF2-40B4-BE49-F238E27FC236}">
              <a16:creationId xmlns:a16="http://schemas.microsoft.com/office/drawing/2014/main" id="{00000000-0008-0000-1100-000010020000}"/>
            </a:ext>
          </a:extLst>
        </xdr:cNvPr>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9" name="【庁舎】&#10;一人当たり面積グラフ枠">
          <a:extLst>
            <a:ext uri="{FF2B5EF4-FFF2-40B4-BE49-F238E27FC236}">
              <a16:creationId xmlns:a16="http://schemas.microsoft.com/office/drawing/2014/main" id="{00000000-0008-0000-1100-000011020000}"/>
            </a:ext>
          </a:extLst>
        </xdr:cNvPr>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530" name="直線コネクタ 529">
          <a:extLst>
            <a:ext uri="{FF2B5EF4-FFF2-40B4-BE49-F238E27FC236}">
              <a16:creationId xmlns:a16="http://schemas.microsoft.com/office/drawing/2014/main" id="{00000000-0008-0000-1100-000012020000}"/>
            </a:ext>
          </a:extLst>
        </xdr:cNvPr>
        <xdr:cNvCxnSpPr/>
      </xdr:nvCxnSpPr>
      <xdr:spPr>
        <a:xfrm flipV="1">
          <a:off x="19960589" y="167944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531" name="【庁舎】&#10;一人当たり面積最小値テキスト">
          <a:extLst>
            <a:ext uri="{FF2B5EF4-FFF2-40B4-BE49-F238E27FC236}">
              <a16:creationId xmlns:a16="http://schemas.microsoft.com/office/drawing/2014/main" id="{00000000-0008-0000-1100-000013020000}"/>
            </a:ext>
          </a:extLst>
        </xdr:cNvPr>
        <xdr:cNvSpPr txBox="1"/>
      </xdr:nvSpPr>
      <xdr:spPr>
        <a:xfrm>
          <a:off x="20050125"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32" name="直線コネクタ 531">
          <a:extLst>
            <a:ext uri="{FF2B5EF4-FFF2-40B4-BE49-F238E27FC236}">
              <a16:creationId xmlns:a16="http://schemas.microsoft.com/office/drawing/2014/main" id="{00000000-0008-0000-1100-000014020000}"/>
            </a:ext>
          </a:extLst>
        </xdr:cNvPr>
        <xdr:cNvCxnSpPr/>
      </xdr:nvCxnSpPr>
      <xdr:spPr>
        <a:xfrm>
          <a:off x="19872325" y="181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33" name="【庁舎】&#10;一人当たり面積最大値テキスト">
          <a:extLst>
            <a:ext uri="{FF2B5EF4-FFF2-40B4-BE49-F238E27FC236}">
              <a16:creationId xmlns:a16="http://schemas.microsoft.com/office/drawing/2014/main" id="{00000000-0008-0000-1100-000015020000}"/>
            </a:ext>
          </a:extLst>
        </xdr:cNvPr>
        <xdr:cNvSpPr txBox="1"/>
      </xdr:nvSpPr>
      <xdr:spPr>
        <a:xfrm>
          <a:off x="20050125"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34" name="直線コネクタ 533">
          <a:extLst>
            <a:ext uri="{FF2B5EF4-FFF2-40B4-BE49-F238E27FC236}">
              <a16:creationId xmlns:a16="http://schemas.microsoft.com/office/drawing/2014/main" id="{00000000-0008-0000-1100-000016020000}"/>
            </a:ext>
          </a:extLst>
        </xdr:cNvPr>
        <xdr:cNvCxnSpPr/>
      </xdr:nvCxnSpPr>
      <xdr:spPr>
        <a:xfrm>
          <a:off x="19872325" y="167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535" name="【庁舎】&#10;一人当たり面積平均値テキスト">
          <a:extLst>
            <a:ext uri="{FF2B5EF4-FFF2-40B4-BE49-F238E27FC236}">
              <a16:creationId xmlns:a16="http://schemas.microsoft.com/office/drawing/2014/main" id="{00000000-0008-0000-1100-000017020000}"/>
            </a:ext>
          </a:extLst>
        </xdr:cNvPr>
        <xdr:cNvSpPr txBox="1"/>
      </xdr:nvSpPr>
      <xdr:spPr>
        <a:xfrm>
          <a:off x="20050125" y="17623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536" name="フローチャート : 判断 535">
          <a:extLst>
            <a:ext uri="{FF2B5EF4-FFF2-40B4-BE49-F238E27FC236}">
              <a16:creationId xmlns:a16="http://schemas.microsoft.com/office/drawing/2014/main" id="{00000000-0008-0000-1100-000018020000}"/>
            </a:ext>
          </a:extLst>
        </xdr:cNvPr>
        <xdr:cNvSpPr/>
      </xdr:nvSpPr>
      <xdr:spPr>
        <a:xfrm>
          <a:off x="19910425"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537" name="フローチャート : 判断 536">
          <a:extLst>
            <a:ext uri="{FF2B5EF4-FFF2-40B4-BE49-F238E27FC236}">
              <a16:creationId xmlns:a16="http://schemas.microsoft.com/office/drawing/2014/main" id="{00000000-0008-0000-1100-000019020000}"/>
            </a:ext>
          </a:extLst>
        </xdr:cNvPr>
        <xdr:cNvSpPr/>
      </xdr:nvSpPr>
      <xdr:spPr>
        <a:xfrm>
          <a:off x="19156045" y="1760963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125565</xdr:rowOff>
    </xdr:from>
    <xdr:ext cx="469744" cy="259045"/>
    <xdr:sp macro="" textlink="">
      <xdr:nvSpPr>
        <xdr:cNvPr id="538" name="n_1aveValue【庁舎】&#10;一人当たり面積">
          <a:extLst>
            <a:ext uri="{FF2B5EF4-FFF2-40B4-BE49-F238E27FC236}">
              <a16:creationId xmlns:a16="http://schemas.microsoft.com/office/drawing/2014/main" id="{00000000-0008-0000-1100-00001A020000}"/>
            </a:ext>
          </a:extLst>
        </xdr:cNvPr>
        <xdr:cNvSpPr txBox="1"/>
      </xdr:nvSpPr>
      <xdr:spPr>
        <a:xfrm>
          <a:off x="19012612" y="173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1100-00001B020000}"/>
            </a:ext>
          </a:extLst>
        </xdr:cNvPr>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1100-00001C020000}"/>
            </a:ext>
          </a:extLst>
        </xdr:cNvPr>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1100-00001D020000}"/>
            </a:ext>
          </a:extLst>
        </xdr:cNvPr>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1100-00001E020000}"/>
            </a:ext>
          </a:extLst>
        </xdr:cNvPr>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1100-00001F020000}"/>
            </a:ext>
          </a:extLst>
        </xdr:cNvPr>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136434</xdr:rowOff>
    </xdr:from>
    <xdr:to>
      <xdr:col>31</xdr:col>
      <xdr:colOff>85725</xdr:colOff>
      <xdr:row>107</xdr:row>
      <xdr:rowOff>66584</xdr:rowOff>
    </xdr:to>
    <xdr:sp macro="" textlink="">
      <xdr:nvSpPr>
        <xdr:cNvPr id="544" name="円/楕円 543">
          <a:extLst>
            <a:ext uri="{FF2B5EF4-FFF2-40B4-BE49-F238E27FC236}">
              <a16:creationId xmlns:a16="http://schemas.microsoft.com/office/drawing/2014/main" id="{00000000-0008-0000-1100-000020020000}"/>
            </a:ext>
          </a:extLst>
        </xdr:cNvPr>
        <xdr:cNvSpPr/>
      </xdr:nvSpPr>
      <xdr:spPr>
        <a:xfrm>
          <a:off x="19156045" y="1790627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57711</xdr:rowOff>
    </xdr:from>
    <xdr:ext cx="469744" cy="259045"/>
    <xdr:sp macro="" textlink="">
      <xdr:nvSpPr>
        <xdr:cNvPr id="545" name="n_1mainValue【庁舎】&#10;一人当たり面積">
          <a:extLst>
            <a:ext uri="{FF2B5EF4-FFF2-40B4-BE49-F238E27FC236}">
              <a16:creationId xmlns:a16="http://schemas.microsoft.com/office/drawing/2014/main" id="{00000000-0008-0000-1100-000021020000}"/>
            </a:ext>
          </a:extLst>
        </xdr:cNvPr>
        <xdr:cNvSpPr txBox="1"/>
      </xdr:nvSpPr>
      <xdr:spPr>
        <a:xfrm>
          <a:off x="19012612" y="1799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6" name="正方形/長方形 545">
          <a:extLst>
            <a:ext uri="{FF2B5EF4-FFF2-40B4-BE49-F238E27FC236}">
              <a16:creationId xmlns:a16="http://schemas.microsoft.com/office/drawing/2014/main" id="{00000000-0008-0000-1100-000022020000}"/>
            </a:ext>
          </a:extLst>
        </xdr:cNvPr>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7" name="正方形/長方形 546">
          <a:extLst>
            <a:ext uri="{FF2B5EF4-FFF2-40B4-BE49-F238E27FC236}">
              <a16:creationId xmlns:a16="http://schemas.microsoft.com/office/drawing/2014/main" id="{00000000-0008-0000-1100-000023020000}"/>
            </a:ext>
          </a:extLst>
        </xdr:cNvPr>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8" name="テキスト ボックス 547">
          <a:extLst>
            <a:ext uri="{FF2B5EF4-FFF2-40B4-BE49-F238E27FC236}">
              <a16:creationId xmlns:a16="http://schemas.microsoft.com/office/drawing/2014/main" id="{00000000-0008-0000-1100-000024020000}"/>
            </a:ext>
          </a:extLst>
        </xdr:cNvPr>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一般廃棄物処理施設及び庁舎の減価償却率が</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％を超えており、類似団体平均と比べても高くなっている。</a:t>
          </a:r>
          <a:endParaRPr lang="ja-JP" altLang="ja-JP" sz="1400">
            <a:effectLst/>
          </a:endParaRPr>
        </a:p>
        <a:p>
          <a:r>
            <a:rPr kumimoji="1" lang="ja-JP" altLang="ja-JP" sz="1100">
              <a:solidFill>
                <a:schemeClr val="dk1"/>
              </a:solidFill>
              <a:effectLst/>
              <a:latin typeface="+mn-lt"/>
              <a:ea typeface="+mn-ea"/>
              <a:cs typeface="+mn-cs"/>
            </a:rPr>
            <a:t>他の施設に比べ老朽化が進んでおり、修繕費等の経費の増加や建替等が必要となってくることが予想される。</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年度末までの完成を目指し取り組んでいる。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全国平均とは</a:t>
          </a:r>
          <a:r>
            <a:rPr kumimoji="1" lang="en-US" altLang="ja-JP" sz="1300">
              <a:latin typeface="ＭＳ Ｐゴシック"/>
            </a:rPr>
            <a:t>0.13</a:t>
          </a:r>
          <a:r>
            <a:rPr kumimoji="1" lang="ja-JP" altLang="en-US" sz="1300">
              <a:latin typeface="ＭＳ Ｐゴシック"/>
            </a:rPr>
            <a:t>ポイント、類似団体平均とは</a:t>
          </a:r>
          <a:r>
            <a:rPr kumimoji="1" lang="en-US" altLang="ja-JP" sz="1300">
              <a:latin typeface="ＭＳ Ｐゴシック"/>
            </a:rPr>
            <a:t>0.16</a:t>
          </a:r>
          <a:r>
            <a:rPr kumimoji="1" lang="ja-JP" altLang="en-US" sz="1300">
              <a:latin typeface="ＭＳ Ｐゴシック"/>
            </a:rPr>
            <a:t>ポイント低い数値であるが、前年度と比べると</a:t>
          </a:r>
          <a:r>
            <a:rPr kumimoji="1" lang="en-US" altLang="ja-JP" sz="1300">
              <a:latin typeface="ＭＳ Ｐゴシック"/>
            </a:rPr>
            <a:t>0.01</a:t>
          </a:r>
          <a:r>
            <a:rPr kumimoji="1" lang="ja-JP" altLang="en-US" sz="1300">
              <a:latin typeface="ＭＳ Ｐゴシック"/>
            </a:rPr>
            <a:t>ポイント増となった。</a:t>
          </a:r>
          <a:endParaRPr kumimoji="1" lang="en-US" altLang="ja-JP" sz="1300">
            <a:latin typeface="ＭＳ Ｐゴシック"/>
          </a:endParaRPr>
        </a:p>
        <a:p>
          <a:r>
            <a:rPr kumimoji="1" lang="ja-JP" altLang="en-US" sz="1300">
              <a:latin typeface="ＭＳ Ｐゴシック"/>
            </a:rPr>
            <a:t>要因は、分母である基準財政需要額が減少し（人口、社会福祉費、経済・雇用対策費の減）、分子である基準財政収入額が増加（地方消費税交付金や町民税（法人割）の伸びに伴う増）したためである。</a:t>
          </a:r>
          <a:endParaRPr kumimoji="1" lang="en-US" altLang="ja-JP" sz="1300">
            <a:latin typeface="ＭＳ Ｐゴシック"/>
          </a:endParaRPr>
        </a:p>
        <a:p>
          <a:r>
            <a:rPr kumimoji="1" lang="ja-JP" altLang="en-US" sz="1300">
              <a:latin typeface="ＭＳ Ｐゴシック"/>
            </a:rPr>
            <a:t>今後も大型事業等が控えているため、引き続き歳出の削減を図りつつ、税収徴収業務強化や、歳入の確保に努めていく。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60778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142015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分母である経常一般財源は、町税（</a:t>
          </a:r>
          <a:r>
            <a:rPr kumimoji="1" lang="en-US" altLang="ja-JP" sz="1200">
              <a:solidFill>
                <a:schemeClr val="dk1"/>
              </a:solidFill>
              <a:effectLst/>
              <a:latin typeface="+mn-ea"/>
              <a:ea typeface="+mn-ea"/>
              <a:cs typeface="+mn-cs"/>
            </a:rPr>
            <a:t>30,050</a:t>
          </a:r>
          <a:r>
            <a:rPr kumimoji="1" lang="ja-JP" altLang="en-US" sz="1200">
              <a:solidFill>
                <a:schemeClr val="dk1"/>
              </a:solidFill>
              <a:effectLst/>
              <a:latin typeface="+mn-lt"/>
              <a:ea typeface="+mn-ea"/>
              <a:cs typeface="+mn-cs"/>
            </a:rPr>
            <a:t>千円、２％増）が増となったものの、</a:t>
          </a:r>
          <a:r>
            <a:rPr kumimoji="1" lang="ja-JP" altLang="ja-JP" sz="1200">
              <a:solidFill>
                <a:schemeClr val="dk1"/>
              </a:solidFill>
              <a:effectLst/>
              <a:latin typeface="+mn-lt"/>
              <a:ea typeface="+mn-ea"/>
              <a:cs typeface="+mn-cs"/>
            </a:rPr>
            <a:t>地方交付税（</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ea"/>
              <a:ea typeface="+mn-ea"/>
              <a:cs typeface="+mn-cs"/>
            </a:rPr>
            <a:t>131,036</a:t>
          </a:r>
          <a:r>
            <a:rPr kumimoji="1" lang="ja-JP" altLang="ja-JP" sz="1200">
              <a:solidFill>
                <a:schemeClr val="dk1"/>
              </a:solidFill>
              <a:effectLst/>
              <a:latin typeface="+mn-lt"/>
              <a:ea typeface="+mn-ea"/>
              <a:cs typeface="+mn-cs"/>
            </a:rPr>
            <a:t>千円、</a:t>
          </a:r>
          <a:r>
            <a:rPr kumimoji="1" lang="en-US" altLang="ja-JP" sz="1200">
              <a:solidFill>
                <a:schemeClr val="dk1"/>
              </a:solidFill>
              <a:effectLst/>
              <a:latin typeface="+mn-ea"/>
              <a:ea typeface="+mn-ea"/>
              <a:cs typeface="+mn-cs"/>
            </a:rPr>
            <a:t>5.1</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）や、地方消費税交付金（</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ea"/>
              <a:ea typeface="+mn-ea"/>
              <a:cs typeface="+mn-cs"/>
            </a:rPr>
            <a:t>33,884</a:t>
          </a:r>
          <a:r>
            <a:rPr kumimoji="1" lang="ja-JP" altLang="ja-JP" sz="1200">
              <a:solidFill>
                <a:schemeClr val="dk1"/>
              </a:solidFill>
              <a:effectLst/>
              <a:latin typeface="+mn-lt"/>
              <a:ea typeface="+mn-ea"/>
              <a:cs typeface="+mn-cs"/>
            </a:rPr>
            <a:t>千円、</a:t>
          </a:r>
          <a:r>
            <a:rPr kumimoji="1" lang="en-US" altLang="ja-JP" sz="1200">
              <a:solidFill>
                <a:schemeClr val="dk1"/>
              </a:solidFill>
              <a:effectLst/>
              <a:latin typeface="+mn-ea"/>
              <a:ea typeface="+mn-ea"/>
              <a:cs typeface="+mn-cs"/>
            </a:rPr>
            <a:t>10</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）等</a:t>
          </a:r>
          <a:r>
            <a:rPr kumimoji="1" lang="ja-JP" altLang="en-US" sz="1200">
              <a:solidFill>
                <a:schemeClr val="dk1"/>
              </a:solidFill>
              <a:effectLst/>
              <a:latin typeface="+mn-lt"/>
              <a:ea typeface="+mn-ea"/>
              <a:cs typeface="+mn-cs"/>
            </a:rPr>
            <a:t>が減となったため</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結果として▲</a:t>
          </a:r>
          <a:r>
            <a:rPr kumimoji="1" lang="en-US" altLang="ja-JP" sz="1200">
              <a:solidFill>
                <a:schemeClr val="dk1"/>
              </a:solidFill>
              <a:effectLst/>
              <a:latin typeface="+mn-ea"/>
              <a:ea typeface="+mn-ea"/>
              <a:cs typeface="+mn-cs"/>
            </a:rPr>
            <a:t>127,746</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ea"/>
              <a:ea typeface="+mn-ea"/>
              <a:cs typeface="+mn-cs"/>
            </a:rPr>
            <a:t>0.2</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分子である経常経費充当一般財源は、一般職員給人件費削減や公債費等</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減</a:t>
          </a:r>
          <a:r>
            <a:rPr kumimoji="1" lang="ja-JP" altLang="en-US" sz="1200">
              <a:solidFill>
                <a:schemeClr val="dk1"/>
              </a:solidFill>
              <a:effectLst/>
              <a:latin typeface="+mn-lt"/>
              <a:ea typeface="+mn-ea"/>
              <a:cs typeface="+mn-cs"/>
            </a:rPr>
            <a:t>があったものの</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扶助費（</a:t>
          </a:r>
          <a:r>
            <a:rPr kumimoji="1" lang="en-US" altLang="ja-JP" sz="1200">
              <a:solidFill>
                <a:schemeClr val="dk1"/>
              </a:solidFill>
              <a:effectLst/>
              <a:latin typeface="+mn-ea"/>
              <a:ea typeface="+mn-ea"/>
              <a:cs typeface="+mn-cs"/>
            </a:rPr>
            <a:t>66,694</a:t>
          </a:r>
          <a:r>
            <a:rPr kumimoji="1" lang="ja-JP" altLang="en-US" sz="1200">
              <a:solidFill>
                <a:schemeClr val="dk1"/>
              </a:solidFill>
              <a:effectLst/>
              <a:latin typeface="+mn-lt"/>
              <a:ea typeface="+mn-ea"/>
              <a:cs typeface="+mn-cs"/>
            </a:rPr>
            <a:t>千円、</a:t>
          </a:r>
          <a:r>
            <a:rPr kumimoji="1" lang="en-US" altLang="ja-JP" sz="1200">
              <a:solidFill>
                <a:schemeClr val="dk1"/>
              </a:solidFill>
              <a:effectLst/>
              <a:latin typeface="+mn-ea"/>
              <a:ea typeface="+mn-ea"/>
              <a:cs typeface="+mn-cs"/>
            </a:rPr>
            <a:t>3.8</a:t>
          </a:r>
          <a:r>
            <a:rPr kumimoji="1" lang="ja-JP" altLang="en-US" sz="1200">
              <a:solidFill>
                <a:schemeClr val="dk1"/>
              </a:solidFill>
              <a:effectLst/>
              <a:latin typeface="+mn-lt"/>
              <a:ea typeface="+mn-ea"/>
              <a:cs typeface="+mn-cs"/>
            </a:rPr>
            <a:t>％増）が増となったため、</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ea"/>
              <a:ea typeface="+mn-ea"/>
              <a:cs typeface="+mn-cs"/>
            </a:rPr>
            <a:t>14,668</a:t>
          </a:r>
          <a:r>
            <a:rPr kumimoji="1" lang="ja-JP" altLang="ja-JP" sz="1200">
              <a:solidFill>
                <a:schemeClr val="dk1"/>
              </a:solidFill>
              <a:effectLst/>
              <a:latin typeface="+mn-lt"/>
              <a:ea typeface="+mn-ea"/>
              <a:cs typeface="+mn-cs"/>
            </a:rPr>
            <a:t>千円の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全国・県・類似団体の平均を下回っているので、引き続き適正な義務的経費の予算執行に取り組み、水準を維持していく。</a:t>
          </a:r>
          <a:endParaRPr lang="ja-JP" altLang="ja-JP" sz="1200">
            <a:effectLst/>
          </a:endParaRPr>
        </a:p>
        <a:p>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61</xdr:row>
      <xdr:rowOff>110331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114800" y="1055370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83662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0553700"/>
          <a:ext cx="889000" cy="1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122872</xdr:rowOff>
    </xdr:from>
    <xdr:to>
      <xdr:col>6</xdr:col>
      <xdr:colOff>50800</xdr:colOff>
      <xdr:row>62</xdr:row>
      <xdr:rowOff>53022</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37799</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14288</xdr:rowOff>
    </xdr:from>
    <xdr:to>
      <xdr:col>4</xdr:col>
      <xdr:colOff>482600</xdr:colOff>
      <xdr:row>62</xdr:row>
      <xdr:rowOff>83662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0644188"/>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14288</xdr:rowOff>
    </xdr:from>
    <xdr:to>
      <xdr:col>3</xdr:col>
      <xdr:colOff>279400</xdr:colOff>
      <xdr:row>62</xdr:row>
      <xdr:rowOff>50482</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flipV="1">
          <a:off x="1447800" y="106441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a:extLst>
            <a:ext uri="{FF2B5EF4-FFF2-40B4-BE49-F238E27FC236}">
              <a16:creationId xmlns:a16="http://schemas.microsoft.com/office/drawing/2014/main" id="{00000000-0008-0000-0300-000092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a:extLst>
            <a:ext uri="{FF2B5EF4-FFF2-40B4-BE49-F238E27FC236}">
              <a16:creationId xmlns:a16="http://schemas.microsoft.com/office/drawing/2014/main" id="{00000000-0008-0000-0300-000094000000}"/>
            </a:ext>
          </a:extLst>
        </xdr:cNvPr>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59531</xdr:rowOff>
    </xdr:from>
    <xdr:to>
      <xdr:col>7</xdr:col>
      <xdr:colOff>203200</xdr:colOff>
      <xdr:row>61</xdr:row>
      <xdr:rowOff>161131</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4902200" y="10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76058</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36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32862</xdr:rowOff>
    </xdr:from>
    <xdr:to>
      <xdr:col>4</xdr:col>
      <xdr:colOff>533400</xdr:colOff>
      <xdr:row>62</xdr:row>
      <xdr:rowOff>134462</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3175000" y="106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144639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4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134938</xdr:rowOff>
    </xdr:from>
    <xdr:to>
      <xdr:col>3</xdr:col>
      <xdr:colOff>330200</xdr:colOff>
      <xdr:row>62</xdr:row>
      <xdr:rowOff>65088</xdr:rowOff>
    </xdr:to>
    <xdr:sp macro="" textlink="">
      <xdr:nvSpPr>
        <xdr:cNvPr id="161" name="円/楕円 160">
          <a:extLst>
            <a:ext uri="{FF2B5EF4-FFF2-40B4-BE49-F238E27FC236}">
              <a16:creationId xmlns:a16="http://schemas.microsoft.com/office/drawing/2014/main" id="{00000000-0008-0000-0300-0000A1000000}"/>
            </a:ext>
          </a:extLst>
        </xdr:cNvPr>
        <xdr:cNvSpPr/>
      </xdr:nvSpPr>
      <xdr:spPr>
        <a:xfrm>
          <a:off x="2286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75265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171132</xdr:rowOff>
    </xdr:from>
    <xdr:to>
      <xdr:col>2</xdr:col>
      <xdr:colOff>127000</xdr:colOff>
      <xdr:row>62</xdr:row>
      <xdr:rowOff>101282</xdr:rowOff>
    </xdr:to>
    <xdr:sp macro="" textlink="">
      <xdr:nvSpPr>
        <xdr:cNvPr id="163" name="円/楕円 162">
          <a:extLst>
            <a:ext uri="{FF2B5EF4-FFF2-40B4-BE49-F238E27FC236}">
              <a16:creationId xmlns:a16="http://schemas.microsoft.com/office/drawing/2014/main" id="{00000000-0008-0000-0300-0000A3000000}"/>
            </a:ext>
          </a:extLst>
        </xdr:cNvPr>
        <xdr:cNvSpPr/>
      </xdr:nvSpPr>
      <xdr:spPr>
        <a:xfrm>
          <a:off x="1397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111459</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[119,618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行財政改革による職員の新陳代謝等により人件費抑制を行ってきた</a:t>
          </a:r>
          <a:r>
            <a:rPr kumimoji="1" lang="ja-JP" altLang="en-US" sz="1200">
              <a:solidFill>
                <a:schemeClr val="dk1"/>
              </a:solidFill>
              <a:effectLst/>
              <a:latin typeface="+mn-lt"/>
              <a:ea typeface="+mn-ea"/>
              <a:cs typeface="+mn-cs"/>
            </a:rPr>
            <a:t>。そのため類似団体と比べ</a:t>
          </a:r>
          <a:r>
            <a:rPr kumimoji="1" lang="en-US" altLang="ja-JP" sz="1200">
              <a:solidFill>
                <a:schemeClr val="dk1"/>
              </a:solidFill>
              <a:effectLst/>
              <a:latin typeface="+mn-ea"/>
              <a:ea typeface="+mn-ea"/>
              <a:cs typeface="+mn-cs"/>
            </a:rPr>
            <a:t>36,033</a:t>
          </a:r>
          <a:r>
            <a:rPr kumimoji="1" lang="ja-JP" altLang="en-US" sz="1200">
              <a:solidFill>
                <a:schemeClr val="dk1"/>
              </a:solidFill>
              <a:effectLst/>
              <a:latin typeface="+mn-lt"/>
              <a:ea typeface="+mn-ea"/>
              <a:cs typeface="+mn-cs"/>
            </a:rPr>
            <a:t>円低い額となっている。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ea"/>
              <a:ea typeface="+mn-ea"/>
              <a:cs typeface="+mn-cs"/>
            </a:rPr>
            <a:t>要因としては、</a:t>
          </a:r>
          <a:r>
            <a:rPr kumimoji="1" lang="ja-JP" altLang="en-US" sz="1200">
              <a:solidFill>
                <a:schemeClr val="dk1"/>
              </a:solidFill>
              <a:effectLst/>
              <a:latin typeface="+mn-lt"/>
              <a:ea typeface="+mn-ea"/>
              <a:cs typeface="+mn-cs"/>
            </a:rPr>
            <a:t>団塊の世代の大量退職が終えたことによる退職手当負担金の減（▲</a:t>
          </a:r>
          <a:r>
            <a:rPr kumimoji="1" lang="en-US" altLang="ja-JP" sz="1200">
              <a:solidFill>
                <a:schemeClr val="dk1"/>
              </a:solidFill>
              <a:effectLst/>
              <a:latin typeface="+mn-ea"/>
              <a:ea typeface="+mn-ea"/>
              <a:cs typeface="+mn-cs"/>
            </a:rPr>
            <a:t>89,415</a:t>
          </a:r>
          <a:r>
            <a:rPr kumimoji="1" lang="ja-JP" altLang="en-US" sz="1200">
              <a:solidFill>
                <a:schemeClr val="dk1"/>
              </a:solidFill>
              <a:effectLst/>
              <a:latin typeface="+mn-lt"/>
              <a:ea typeface="+mn-ea"/>
              <a:cs typeface="+mn-cs"/>
            </a:rPr>
            <a:t>千円）が主な要因である。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今後も</a:t>
          </a:r>
          <a:r>
            <a:rPr kumimoji="1" lang="ja-JP" altLang="ja-JP" sz="1200">
              <a:solidFill>
                <a:schemeClr val="dk1"/>
              </a:solidFill>
              <a:effectLst/>
              <a:latin typeface="+mn-lt"/>
              <a:ea typeface="+mn-ea"/>
              <a:cs typeface="+mn-cs"/>
            </a:rPr>
            <a:t>適正な水準を維持できるよう経費抑制を図る。</a:t>
          </a:r>
          <a:endParaRPr lang="ja-JP" altLang="ja-JP" sz="1200">
            <a:effectLst/>
          </a:endParaRPr>
        </a:p>
        <a:p>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59052</xdr:rowOff>
    </xdr:from>
    <xdr:to>
      <xdr:col>7</xdr:col>
      <xdr:colOff>152400</xdr:colOff>
      <xdr:row>81</xdr:row>
      <xdr:rowOff>88326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46502"/>
          <a:ext cx="8382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59052</xdr:rowOff>
    </xdr:from>
    <xdr:to>
      <xdr:col>6</xdr:col>
      <xdr:colOff>0</xdr:colOff>
      <xdr:row>81</xdr:row>
      <xdr:rowOff>61519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46502"/>
          <a:ext cx="889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101697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36457</xdr:rowOff>
    </xdr:from>
    <xdr:to>
      <xdr:col>4</xdr:col>
      <xdr:colOff>482600</xdr:colOff>
      <xdr:row>81</xdr:row>
      <xdr:rowOff>61519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23907"/>
          <a:ext cx="889000" cy="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28098</xdr:rowOff>
    </xdr:from>
    <xdr:to>
      <xdr:col>3</xdr:col>
      <xdr:colOff>279400</xdr:colOff>
      <xdr:row>81</xdr:row>
      <xdr:rowOff>36457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5548"/>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a:extLst>
            <a:ext uri="{FF2B5EF4-FFF2-40B4-BE49-F238E27FC236}">
              <a16:creationId xmlns:a16="http://schemas.microsoft.com/office/drawing/2014/main" id="{00000000-0008-0000-0300-0000D1000000}"/>
            </a:ext>
          </a:extLst>
        </xdr:cNvPr>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37526</xdr:rowOff>
    </xdr:from>
    <xdr:to>
      <xdr:col>7</xdr:col>
      <xdr:colOff>203200</xdr:colOff>
      <xdr:row>81</xdr:row>
      <xdr:rowOff>139126</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902200" y="139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130253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4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8252</xdr:rowOff>
    </xdr:from>
    <xdr:to>
      <xdr:col>6</xdr:col>
      <xdr:colOff>50800</xdr:colOff>
      <xdr:row>81</xdr:row>
      <xdr:rowOff>109852</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4064000" y="138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120029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6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10719</xdr:rowOff>
    </xdr:from>
    <xdr:to>
      <xdr:col>4</xdr:col>
      <xdr:colOff>533400</xdr:colOff>
      <xdr:row>81</xdr:row>
      <xdr:rowOff>112319</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3175000" y="1389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122496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114,063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157107</xdr:rowOff>
    </xdr:from>
    <xdr:to>
      <xdr:col>3</xdr:col>
      <xdr:colOff>330200</xdr:colOff>
      <xdr:row>81</xdr:row>
      <xdr:rowOff>87257</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2286000" y="138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97434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108,870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148748</xdr:rowOff>
    </xdr:from>
    <xdr:to>
      <xdr:col>2</xdr:col>
      <xdr:colOff>127000</xdr:colOff>
      <xdr:row>81</xdr:row>
      <xdr:rowOff>78898</xdr:rowOff>
    </xdr:to>
    <xdr:sp macro="" textlink="">
      <xdr:nvSpPr>
        <xdr:cNvPr id="224" name="円/楕円 223">
          <a:extLst>
            <a:ext uri="{FF2B5EF4-FFF2-40B4-BE49-F238E27FC236}">
              <a16:creationId xmlns:a16="http://schemas.microsoft.com/office/drawing/2014/main" id="{00000000-0008-0000-0300-0000E0000000}"/>
            </a:ext>
          </a:extLst>
        </xdr:cNvPr>
        <xdr:cNvSpPr/>
      </xdr:nvSpPr>
      <xdr:spPr>
        <a:xfrm>
          <a:off x="1397000" y="138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89075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全国町村平均比</a:t>
          </a:r>
          <a:r>
            <a:rPr kumimoji="1" lang="en-US" altLang="ja-JP" sz="1300">
              <a:latin typeface="ＭＳ Ｐゴシック"/>
            </a:rPr>
            <a:t>1.4</a:t>
          </a:r>
          <a:r>
            <a:rPr kumimoji="1" lang="ja-JP" altLang="en-US" sz="1300">
              <a:latin typeface="ＭＳ Ｐゴシック"/>
            </a:rPr>
            <a:t>ポイント、類似団体平均比</a:t>
          </a:r>
          <a:r>
            <a:rPr kumimoji="1" lang="en-US" altLang="ja-JP" sz="1300">
              <a:latin typeface="ＭＳ Ｐゴシック"/>
            </a:rPr>
            <a:t>2.2</a:t>
          </a:r>
          <a:r>
            <a:rPr kumimoji="1" lang="ja-JP" altLang="en-US" sz="1300">
              <a:latin typeface="ＭＳ Ｐゴシック"/>
            </a:rPr>
            <a:t>ポイント低くなっている。類似団体とは前年度が</a:t>
          </a:r>
          <a:r>
            <a:rPr kumimoji="1" lang="en-US" altLang="ja-JP" sz="1300">
              <a:latin typeface="ＭＳ Ｐゴシック"/>
            </a:rPr>
            <a:t>2.0</a:t>
          </a:r>
          <a:r>
            <a:rPr kumimoji="1" lang="ja-JP" altLang="en-US" sz="1300">
              <a:latin typeface="ＭＳ Ｐゴシック"/>
            </a:rPr>
            <a:t>ポイント、今年度が</a:t>
          </a:r>
          <a:r>
            <a:rPr kumimoji="1" lang="en-US" altLang="ja-JP" sz="1300">
              <a:latin typeface="ＭＳ Ｐゴシック"/>
            </a:rPr>
            <a:t>2.2</a:t>
          </a:r>
          <a:r>
            <a:rPr kumimoji="1" lang="ja-JP" altLang="en-US" sz="1300">
              <a:latin typeface="ＭＳ Ｐゴシック"/>
            </a:rPr>
            <a:t>ポイントと開きが大きくなっている。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他市町村や類似団体との給与水準均衡に考慮しつつ、住民の理解と支持が得られる給与水準と勤務条件の確立を目指す。</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9695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85</xdr:row>
      <xdr:rowOff>23707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4521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133773</xdr:rowOff>
    </xdr:from>
    <xdr:to>
      <xdr:col>23</xdr:col>
      <xdr:colOff>457200</xdr:colOff>
      <xdr:row>86</xdr:row>
      <xdr:rowOff>63923</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6129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50377</xdr:rowOff>
    </xdr:from>
    <xdr:to>
      <xdr:col>22</xdr:col>
      <xdr:colOff>203200</xdr:colOff>
      <xdr:row>84</xdr:row>
      <xdr:rowOff>122766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45217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87</xdr:row>
      <xdr:rowOff>163407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24566"/>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a:extLst>
            <a:ext uri="{FF2B5EF4-FFF2-40B4-BE49-F238E27FC236}">
              <a16:creationId xmlns:a16="http://schemas.microsoft.com/office/drawing/2014/main" id="{00000000-0008-0000-0300-00000F010000}"/>
            </a:ext>
          </a:extLst>
        </xdr:cNvPr>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171027</xdr:rowOff>
    </xdr:from>
    <xdr:to>
      <xdr:col>22</xdr:col>
      <xdr:colOff>254000</xdr:colOff>
      <xdr:row>84</xdr:row>
      <xdr:rowOff>101177</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5240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86" name="円/楕円 285">
          <a:extLst>
            <a:ext uri="{FF2B5EF4-FFF2-40B4-BE49-F238E27FC236}">
              <a16:creationId xmlns:a16="http://schemas.microsoft.com/office/drawing/2014/main" id="{00000000-0008-0000-0300-00001E010000}"/>
            </a:ext>
          </a:extLst>
        </xdr:cNvPr>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52934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職員数は、全国平均比較</a:t>
          </a:r>
          <a:r>
            <a:rPr kumimoji="1" lang="en-US" altLang="ja-JP" sz="1300">
              <a:latin typeface="ＭＳ Ｐゴシック"/>
            </a:rPr>
            <a:t>0.52</a:t>
          </a:r>
          <a:r>
            <a:rPr kumimoji="1" lang="ja-JP" altLang="en-US" sz="1300">
              <a:latin typeface="ＭＳ Ｐゴシック"/>
            </a:rPr>
            <a:t>ポイント、県平均比</a:t>
          </a:r>
          <a:r>
            <a:rPr kumimoji="1" lang="en-US" altLang="ja-JP" sz="1300">
              <a:latin typeface="ＭＳ Ｐゴシック"/>
            </a:rPr>
            <a:t>0.21</a:t>
          </a:r>
          <a:r>
            <a:rPr kumimoji="1" lang="ja-JP" altLang="en-US" sz="1300">
              <a:latin typeface="ＭＳ Ｐゴシック"/>
            </a:rPr>
            <a:t>ポイント、類似団体平均比</a:t>
          </a:r>
          <a:r>
            <a:rPr kumimoji="1" lang="en-US" altLang="ja-JP" sz="1300">
              <a:latin typeface="ＭＳ Ｐゴシック"/>
            </a:rPr>
            <a:t>1.69</a:t>
          </a:r>
          <a:r>
            <a:rPr kumimoji="1" lang="ja-JP" altLang="en-US" sz="1300">
              <a:latin typeface="ＭＳ Ｐゴシック"/>
            </a:rPr>
            <a:t>ポイントと、いずれも下回っている。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行財政改革等により職員定数である</a:t>
          </a:r>
          <a:r>
            <a:rPr kumimoji="1" lang="en-US" altLang="ja-JP" sz="1300">
              <a:latin typeface="ＭＳ Ｐゴシック"/>
            </a:rPr>
            <a:t>172</a:t>
          </a:r>
          <a:r>
            <a:rPr kumimoji="1" lang="ja-JP" altLang="en-US" sz="1300">
              <a:latin typeface="ＭＳ Ｐゴシック"/>
            </a:rPr>
            <a:t>人から</a:t>
          </a:r>
          <a:r>
            <a:rPr kumimoji="1" lang="en-US" altLang="ja-JP" sz="1300">
              <a:latin typeface="ＭＳ Ｐゴシック"/>
            </a:rPr>
            <a:t>149</a:t>
          </a:r>
          <a:r>
            <a:rPr kumimoji="1" lang="ja-JP" altLang="en-US" sz="1300">
              <a:latin typeface="ＭＳ Ｐゴシック"/>
            </a:rPr>
            <a:t>人まで削減を行っているが、行政サービスの質を維持できるように適正な職員定数管理に努めていく。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127665</xdr:rowOff>
    </xdr:from>
    <xdr:to>
      <xdr:col>24</xdr:col>
      <xdr:colOff>558800</xdr:colOff>
      <xdr:row>60</xdr:row>
      <xdr:rowOff>149497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14665"/>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106983</xdr:rowOff>
    </xdr:from>
    <xdr:to>
      <xdr:col>23</xdr:col>
      <xdr:colOff>406400</xdr:colOff>
      <xdr:row>60</xdr:row>
      <xdr:rowOff>127665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9398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105349</xdr:rowOff>
    </xdr:from>
    <xdr:to>
      <xdr:col>23</xdr:col>
      <xdr:colOff>457200</xdr:colOff>
      <xdr:row>62</xdr:row>
      <xdr:rowOff>35499</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6129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20276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5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88598</xdr:rowOff>
    </xdr:from>
    <xdr:to>
      <xdr:col>22</xdr:col>
      <xdr:colOff>203200</xdr:colOff>
      <xdr:row>60</xdr:row>
      <xdr:rowOff>106983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7559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75958</xdr:rowOff>
    </xdr:from>
    <xdr:to>
      <xdr:col>21</xdr:col>
      <xdr:colOff>0</xdr:colOff>
      <xdr:row>60</xdr:row>
      <xdr:rowOff>88598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6295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a:extLst>
            <a:ext uri="{FF2B5EF4-FFF2-40B4-BE49-F238E27FC236}">
              <a16:creationId xmlns:a16="http://schemas.microsoft.com/office/drawing/2014/main" id="{00000000-0008-0000-0300-00004E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a:extLst>
            <a:ext uri="{FF2B5EF4-FFF2-40B4-BE49-F238E27FC236}">
              <a16:creationId xmlns:a16="http://schemas.microsoft.com/office/drawing/2014/main" id="{00000000-0008-0000-0300-000050010000}"/>
            </a:ext>
          </a:extLst>
        </xdr:cNvPr>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98697</xdr:rowOff>
    </xdr:from>
    <xdr:to>
      <xdr:col>24</xdr:col>
      <xdr:colOff>609600</xdr:colOff>
      <xdr:row>61</xdr:row>
      <xdr:rowOff>28847</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115224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76865</xdr:rowOff>
    </xdr:from>
    <xdr:to>
      <xdr:col>23</xdr:col>
      <xdr:colOff>457200</xdr:colOff>
      <xdr:row>61</xdr:row>
      <xdr:rowOff>7015</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6129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17192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3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56183</xdr:rowOff>
    </xdr:from>
    <xdr:to>
      <xdr:col>22</xdr:col>
      <xdr:colOff>254000</xdr:colOff>
      <xdr:row>60</xdr:row>
      <xdr:rowOff>157783</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5240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167960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1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37798</xdr:rowOff>
    </xdr:from>
    <xdr:to>
      <xdr:col>21</xdr:col>
      <xdr:colOff>50800</xdr:colOff>
      <xdr:row>60</xdr:row>
      <xdr:rowOff>139398</xdr:rowOff>
    </xdr:to>
    <xdr:sp macro="" textlink="">
      <xdr:nvSpPr>
        <xdr:cNvPr id="349" name="円/楕円 348">
          <a:extLst>
            <a:ext uri="{FF2B5EF4-FFF2-40B4-BE49-F238E27FC236}">
              <a16:creationId xmlns:a16="http://schemas.microsoft.com/office/drawing/2014/main" id="{00000000-0008-0000-0300-00005D010000}"/>
            </a:ext>
          </a:extLst>
        </xdr:cNvPr>
        <xdr:cNvSpPr/>
      </xdr:nvSpPr>
      <xdr:spPr>
        <a:xfrm>
          <a:off x="14351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25158</xdr:rowOff>
    </xdr:from>
    <xdr:to>
      <xdr:col>19</xdr:col>
      <xdr:colOff>533400</xdr:colOff>
      <xdr:row>60</xdr:row>
      <xdr:rowOff>126758</xdr:rowOff>
    </xdr:to>
    <xdr:sp macro="" textlink="">
      <xdr:nvSpPr>
        <xdr:cNvPr id="351" name="円/楕円 350">
          <a:extLst>
            <a:ext uri="{FF2B5EF4-FFF2-40B4-BE49-F238E27FC236}">
              <a16:creationId xmlns:a16="http://schemas.microsoft.com/office/drawing/2014/main" id="{00000000-0008-0000-0300-00005F010000}"/>
            </a:ext>
          </a:extLst>
        </xdr:cNvPr>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136935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年度の地方債（▲</a:t>
          </a:r>
          <a:r>
            <a:rPr kumimoji="1" lang="en-US" altLang="ja-JP" sz="1300">
              <a:latin typeface="ＭＳ Ｐゴシック"/>
            </a:rPr>
            <a:t>6,326</a:t>
          </a:r>
          <a:r>
            <a:rPr kumimoji="1" lang="ja-JP" altLang="en-US" sz="1300">
              <a:latin typeface="ＭＳ Ｐゴシック"/>
            </a:rPr>
            <a:t>千円、</a:t>
          </a:r>
          <a:r>
            <a:rPr kumimoji="1" lang="en-US" altLang="ja-JP" sz="1300">
              <a:latin typeface="ＭＳ Ｐゴシック"/>
            </a:rPr>
            <a:t>1.3</a:t>
          </a:r>
          <a:r>
            <a:rPr kumimoji="1" lang="ja-JP" altLang="en-US" sz="1300">
              <a:latin typeface="ＭＳ Ｐゴシック"/>
            </a:rPr>
            <a:t>％減）は減と公債費を抑制したものの、交付税や地方消費税交付金等の一般財源が減となったため、前年度比</a:t>
          </a:r>
          <a:r>
            <a:rPr kumimoji="1" lang="en-US" altLang="ja-JP" sz="1300">
              <a:latin typeface="ＭＳ Ｐゴシック"/>
            </a:rPr>
            <a:t>0.1</a:t>
          </a:r>
          <a:r>
            <a:rPr kumimoji="1" lang="ja-JP" altLang="en-US" sz="1300">
              <a:latin typeface="ＭＳ Ｐゴシック"/>
            </a:rPr>
            <a:t>ポイント増となった。</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また、新規地方債発行限度額を５億円としているため、全国平均及び県平均を大きく下回る</a:t>
          </a:r>
          <a:r>
            <a:rPr kumimoji="1" lang="en-US" altLang="ja-JP" sz="1300">
              <a:latin typeface="ＭＳ Ｐゴシック"/>
            </a:rPr>
            <a:t>1.3</a:t>
          </a:r>
          <a:r>
            <a:rPr kumimoji="1" lang="ja-JP" altLang="en-US" sz="1300">
              <a:latin typeface="ＭＳ Ｐゴシック"/>
            </a:rPr>
            <a:t>％となっている。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今後も有利な地方債の選択を行い、今の水準を維持するよう努めていく。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37</xdr:row>
      <xdr:rowOff>116522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45414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110490</xdr:rowOff>
    </xdr:from>
    <xdr:to>
      <xdr:col>23</xdr:col>
      <xdr:colOff>406400</xdr:colOff>
      <xdr:row>37</xdr:row>
      <xdr:rowOff>134620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45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134620</xdr:rowOff>
    </xdr:from>
    <xdr:to>
      <xdr:col>22</xdr:col>
      <xdr:colOff>203200</xdr:colOff>
      <xdr:row>38</xdr:row>
      <xdr:rowOff>35560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4782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35560</xdr:rowOff>
    </xdr:from>
    <xdr:to>
      <xdr:col>21</xdr:col>
      <xdr:colOff>0</xdr:colOff>
      <xdr:row>38</xdr:row>
      <xdr:rowOff>120015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55066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65722</xdr:rowOff>
    </xdr:from>
    <xdr:to>
      <xdr:col>24</xdr:col>
      <xdr:colOff>609600</xdr:colOff>
      <xdr:row>37</xdr:row>
      <xdr:rowOff>167322</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82249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59690</xdr:rowOff>
    </xdr:from>
    <xdr:to>
      <xdr:col>23</xdr:col>
      <xdr:colOff>457200</xdr:colOff>
      <xdr:row>37</xdr:row>
      <xdr:rowOff>161290</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83820</xdr:rowOff>
    </xdr:from>
    <xdr:to>
      <xdr:col>22</xdr:col>
      <xdr:colOff>254000</xdr:colOff>
      <xdr:row>38</xdr:row>
      <xdr:rowOff>13970</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24147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156210</xdr:rowOff>
    </xdr:from>
    <xdr:to>
      <xdr:col>21</xdr:col>
      <xdr:colOff>50800</xdr:colOff>
      <xdr:row>38</xdr:row>
      <xdr:rowOff>86360</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96537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69215</xdr:rowOff>
    </xdr:from>
    <xdr:to>
      <xdr:col>19</xdr:col>
      <xdr:colOff>533400</xdr:colOff>
      <xdr:row>38</xdr:row>
      <xdr:rowOff>170815</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3462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9542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計画的発行により地方債残高が低い水準を維持していることに加え、将来の財政負担に備えるため基金積立を行ってきた結果、将来負担比率は発生していない。今後も公債費負担適正化を維持し、現在の状態を維持するよう努め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130852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3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45237</xdr:rowOff>
    </xdr:from>
    <xdr:to>
      <xdr:col>23</xdr:col>
      <xdr:colOff>457200</xdr:colOff>
      <xdr:row>15</xdr:row>
      <xdr:rowOff>146837</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129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157014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8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63576</xdr:rowOff>
    </xdr:from>
    <xdr:to>
      <xdr:col>22</xdr:col>
      <xdr:colOff>254000</xdr:colOff>
      <xdr:row>15</xdr:row>
      <xdr:rowOff>165176</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数値は全国平均及び類似団体とは</a:t>
          </a:r>
          <a:r>
            <a:rPr kumimoji="1" lang="en-US" altLang="ja-JP" sz="1200">
              <a:latin typeface="ＭＳ Ｐゴシック"/>
            </a:rPr>
            <a:t>1.8</a:t>
          </a:r>
          <a:r>
            <a:rPr kumimoji="1" lang="ja-JP" altLang="en-US" sz="1200">
              <a:latin typeface="ＭＳ Ｐゴシック"/>
            </a:rPr>
            <a:t>～</a:t>
          </a:r>
          <a:r>
            <a:rPr kumimoji="1" lang="en-US" altLang="ja-JP" sz="1200">
              <a:latin typeface="ＭＳ Ｐゴシック"/>
            </a:rPr>
            <a:t>2.3</a:t>
          </a:r>
          <a:r>
            <a:rPr kumimoji="1" lang="ja-JP" altLang="en-US" sz="1200">
              <a:latin typeface="ＭＳ Ｐゴシック"/>
            </a:rPr>
            <a:t>ポイントと低くなり、Ｈ</a:t>
          </a:r>
          <a:r>
            <a:rPr kumimoji="1" lang="en-US" altLang="ja-JP" sz="1200">
              <a:latin typeface="ＭＳ Ｐゴシック"/>
            </a:rPr>
            <a:t>24</a:t>
          </a:r>
          <a:r>
            <a:rPr kumimoji="1" lang="ja-JP" altLang="en-US" sz="1200">
              <a:latin typeface="ＭＳ Ｐゴシック"/>
            </a:rPr>
            <a:t>年度からの数値を比較していくと、乖離が大きくなった。</a:t>
          </a:r>
          <a:endParaRPr kumimoji="1" lang="en-US" altLang="ja-JP" sz="1200">
            <a:latin typeface="ＭＳ Ｐゴシック"/>
          </a:endParaRPr>
        </a:p>
        <a:p>
          <a:r>
            <a:rPr kumimoji="1" lang="ja-JP" altLang="en-US" sz="1200">
              <a:latin typeface="ＭＳ Ｐゴシック"/>
            </a:rPr>
            <a:t>要因は、非常勤一般職員を賃金（物件費）から報酬へ変更したことによる報酬の増（</a:t>
          </a:r>
          <a:r>
            <a:rPr kumimoji="1" lang="en-US" altLang="ja-JP" sz="1200">
              <a:latin typeface="ＭＳ Ｐゴシック"/>
            </a:rPr>
            <a:t>46,195</a:t>
          </a:r>
          <a:r>
            <a:rPr kumimoji="1" lang="ja-JP" altLang="en-US" sz="1200">
              <a:latin typeface="ＭＳ Ｐゴシック"/>
            </a:rPr>
            <a:t>千円）や時間外手当・期末勤勉手当の増（</a:t>
          </a:r>
          <a:r>
            <a:rPr kumimoji="1" lang="en-US" altLang="ja-JP" sz="1200">
              <a:latin typeface="ＭＳ Ｐゴシック"/>
            </a:rPr>
            <a:t>11,017</a:t>
          </a:r>
          <a:r>
            <a:rPr kumimoji="1" lang="ja-JP" altLang="en-US" sz="1200">
              <a:latin typeface="ＭＳ Ｐゴシック"/>
            </a:rPr>
            <a:t>千円）があったものの、団塊の世代の大量退職が終えたことによる退職手当負担金の大幅な減（▲</a:t>
          </a:r>
          <a:r>
            <a:rPr kumimoji="1" lang="en-US" altLang="ja-JP" sz="1200">
              <a:latin typeface="ＭＳ Ｐゴシック"/>
            </a:rPr>
            <a:t>89,415</a:t>
          </a:r>
          <a:r>
            <a:rPr kumimoji="1" lang="ja-JP" altLang="en-US" sz="1200">
              <a:latin typeface="ＭＳ Ｐゴシック"/>
            </a:rPr>
            <a:t>千円）があった。そのため、前年度比▲</a:t>
          </a:r>
          <a:r>
            <a:rPr kumimoji="1" lang="en-US" altLang="ja-JP" sz="1200">
              <a:latin typeface="ＭＳ Ｐゴシック"/>
            </a:rPr>
            <a:t>45,700</a:t>
          </a:r>
          <a:r>
            <a:rPr kumimoji="1" lang="ja-JP" altLang="en-US" sz="1200">
              <a:latin typeface="ＭＳ Ｐゴシック"/>
            </a:rPr>
            <a:t>千円、</a:t>
          </a:r>
          <a:r>
            <a:rPr kumimoji="1" lang="en-US" altLang="ja-JP" sz="1200">
              <a:latin typeface="ＭＳ Ｐゴシック"/>
            </a:rPr>
            <a:t>4.1</a:t>
          </a:r>
          <a:r>
            <a:rPr kumimoji="1" lang="ja-JP" altLang="en-US" sz="1200">
              <a:latin typeface="ＭＳ Ｐゴシック"/>
            </a:rPr>
            <a:t>％減となった。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xdr:rowOff>
    </xdr:from>
    <xdr:to>
      <xdr:col>7</xdr:col>
      <xdr:colOff>15875</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7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9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全国平均や類似団体と比べ物件費の数値が高くなっているのは、</a:t>
          </a:r>
          <a:r>
            <a:rPr kumimoji="1" lang="ja-JP" altLang="ja-JP" sz="1200">
              <a:solidFill>
                <a:schemeClr val="dk1"/>
              </a:solidFill>
              <a:effectLst/>
              <a:latin typeface="+mn-lt"/>
              <a:ea typeface="+mn-ea"/>
              <a:cs typeface="+mn-cs"/>
            </a:rPr>
            <a:t>人件費等から民間委託を段階的に実施してきた結果である。</a:t>
          </a:r>
          <a:r>
            <a:rPr kumimoji="1" lang="ja-JP" altLang="en-US" sz="1200">
              <a:solidFill>
                <a:schemeClr val="dk1"/>
              </a:solidFill>
              <a:effectLst/>
              <a:latin typeface="+mn-lt"/>
              <a:ea typeface="+mn-ea"/>
              <a:cs typeface="+mn-cs"/>
            </a:rPr>
            <a:t>Ｈ</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lt"/>
              <a:ea typeface="+mn-ea"/>
              <a:cs typeface="+mn-cs"/>
            </a:rPr>
            <a:t>年度は前年度比</a:t>
          </a:r>
          <a:r>
            <a:rPr kumimoji="1" lang="en-US" altLang="ja-JP" sz="1200">
              <a:solidFill>
                <a:schemeClr val="dk1"/>
              </a:solidFill>
              <a:effectLst/>
              <a:latin typeface="+mn-ea"/>
              <a:ea typeface="+mn-ea"/>
              <a:cs typeface="+mn-cs"/>
            </a:rPr>
            <a:t>0.4</a:t>
          </a:r>
          <a:r>
            <a:rPr kumimoji="1" lang="ja-JP" altLang="en-US" sz="1200">
              <a:solidFill>
                <a:schemeClr val="dk1"/>
              </a:solidFill>
              <a:effectLst/>
              <a:latin typeface="+mn-lt"/>
              <a:ea typeface="+mn-ea"/>
              <a:cs typeface="+mn-cs"/>
            </a:rPr>
            <a:t>ポイント増となった。</a:t>
          </a:r>
          <a:endParaRPr kumimoji="1" lang="en-US" altLang="ja-JP" sz="1200">
            <a:latin typeface="ＭＳ Ｐゴシック"/>
          </a:endParaRPr>
        </a:p>
        <a:p>
          <a:r>
            <a:rPr kumimoji="1" lang="ja-JP" altLang="en-US" sz="1200">
              <a:latin typeface="ＭＳ Ｐゴシック"/>
            </a:rPr>
            <a:t>要因は、非常勤一般職員を賃金（物件費）から報酬へ変更したことによる賃金の減（▲</a:t>
          </a:r>
          <a:r>
            <a:rPr kumimoji="1" lang="en-US" altLang="ja-JP" sz="1200">
              <a:latin typeface="ＭＳ Ｐゴシック"/>
            </a:rPr>
            <a:t>46,987</a:t>
          </a:r>
          <a:r>
            <a:rPr kumimoji="1" lang="ja-JP" altLang="en-US" sz="1200">
              <a:latin typeface="ＭＳ Ｐゴシック"/>
            </a:rPr>
            <a:t>千円）はあったものの、マイナンバー制度対応システム改修やホームページ改修等委託料の増（</a:t>
          </a:r>
          <a:r>
            <a:rPr kumimoji="1" lang="en-US" altLang="ja-JP" sz="1200">
              <a:latin typeface="ＭＳ Ｐゴシック"/>
            </a:rPr>
            <a:t>79,180</a:t>
          </a:r>
          <a:r>
            <a:rPr kumimoji="1" lang="ja-JP" altLang="en-US" sz="1200">
              <a:latin typeface="ＭＳ Ｐゴシック"/>
            </a:rPr>
            <a:t>千円）等により、前年度比</a:t>
          </a:r>
          <a:r>
            <a:rPr kumimoji="1" lang="en-US" altLang="ja-JP" sz="1200">
              <a:latin typeface="ＭＳ Ｐゴシック"/>
            </a:rPr>
            <a:t>33,839</a:t>
          </a:r>
          <a:r>
            <a:rPr kumimoji="1" lang="ja-JP" altLang="en-US" sz="1200">
              <a:latin typeface="ＭＳ Ｐゴシック"/>
            </a:rPr>
            <a:t>千円、</a:t>
          </a:r>
          <a:r>
            <a:rPr kumimoji="1" lang="en-US" altLang="ja-JP" sz="1200">
              <a:latin typeface="ＭＳ Ｐゴシック"/>
            </a:rPr>
            <a:t>3.0</a:t>
          </a:r>
          <a:r>
            <a:rPr kumimoji="1" lang="ja-JP" altLang="en-US" sz="1200">
              <a:latin typeface="ＭＳ Ｐゴシック"/>
            </a:rPr>
            <a:t>％増となったためである。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14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27940</xdr:rowOff>
    </xdr:from>
    <xdr:to>
      <xdr:col>22</xdr:col>
      <xdr:colOff>565150</xdr:colOff>
      <xdr:row>19</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14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111760</xdr:rowOff>
    </xdr:from>
    <xdr:to>
      <xdr:col>21</xdr:col>
      <xdr:colOff>361950</xdr:colOff>
      <xdr:row>19</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97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66040</xdr:rowOff>
    </xdr:from>
    <xdr:to>
      <xdr:col>20</xdr:col>
      <xdr:colOff>158750</xdr:colOff>
      <xdr:row>18</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52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63517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121920</xdr:rowOff>
    </xdr:from>
    <xdr:to>
      <xdr:col>21</xdr:col>
      <xdr:colOff>412750</xdr:colOff>
      <xdr:row>19</xdr:row>
      <xdr:rowOff>52070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60960</xdr:rowOff>
    </xdr:from>
    <xdr:to>
      <xdr:col>20</xdr:col>
      <xdr:colOff>209550</xdr:colOff>
      <xdr:row>18</xdr:row>
      <xdr:rowOff>162560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147337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xdr:rowOff>
    </xdr:from>
    <xdr:to>
      <xdr:col>19</xdr:col>
      <xdr:colOff>6350</xdr:colOff>
      <xdr:row>18</xdr:row>
      <xdr:rowOff>116840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101617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乳幼児等単価の高い園児の減による施設型給付費の減（▲</a:t>
          </a:r>
          <a:r>
            <a:rPr kumimoji="1" lang="en-US" altLang="ja-JP" sz="1200">
              <a:solidFill>
                <a:schemeClr val="dk1"/>
              </a:solidFill>
              <a:effectLst/>
              <a:latin typeface="+mn-ea"/>
              <a:ea typeface="+mn-ea"/>
              <a:cs typeface="+mn-cs"/>
            </a:rPr>
            <a:t>12,265</a:t>
          </a:r>
          <a:r>
            <a:rPr kumimoji="1" lang="ja-JP" altLang="ja-JP" sz="1200">
              <a:solidFill>
                <a:schemeClr val="dk1"/>
              </a:solidFill>
              <a:effectLst/>
              <a:latin typeface="+mn-lt"/>
              <a:ea typeface="+mn-ea"/>
              <a:cs typeface="+mn-cs"/>
            </a:rPr>
            <a:t>千円）、児童数の減による児童手当の減（▲</a:t>
          </a:r>
          <a:r>
            <a:rPr kumimoji="1" lang="en-US" altLang="ja-JP" sz="1200">
              <a:solidFill>
                <a:schemeClr val="dk1"/>
              </a:solidFill>
              <a:effectLst/>
              <a:latin typeface="+mn-ea"/>
              <a:ea typeface="+mn-ea"/>
              <a:cs typeface="+mn-cs"/>
            </a:rPr>
            <a:t>10,700</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があったものの、</a:t>
          </a:r>
          <a:r>
            <a:rPr kumimoji="1" lang="ja-JP" altLang="en-US" sz="1200">
              <a:latin typeface="ＭＳ Ｐゴシック"/>
            </a:rPr>
            <a:t>就労支援や放課後デイサービスの利用者増による障がい者福祉事業の増（</a:t>
          </a:r>
          <a:r>
            <a:rPr kumimoji="1" lang="en-US" altLang="ja-JP" sz="1200">
              <a:latin typeface="ＭＳ Ｐゴシック"/>
            </a:rPr>
            <a:t>21,897</a:t>
          </a:r>
          <a:r>
            <a:rPr kumimoji="1" lang="ja-JP" altLang="en-US" sz="1200">
              <a:latin typeface="ＭＳ Ｐゴシック"/>
            </a:rPr>
            <a:t>千円）、</a:t>
          </a:r>
          <a:r>
            <a:rPr kumimoji="1" lang="ja-JP" altLang="ja-JP" sz="1200">
              <a:solidFill>
                <a:schemeClr val="dk1"/>
              </a:solidFill>
              <a:effectLst/>
              <a:latin typeface="+mn-lt"/>
              <a:ea typeface="+mn-ea"/>
              <a:cs typeface="+mn-cs"/>
            </a:rPr>
            <a:t>臨時福祉給付金事業の増（</a:t>
          </a:r>
          <a:r>
            <a:rPr kumimoji="1" lang="en-US" altLang="ja-JP" sz="1200">
              <a:solidFill>
                <a:schemeClr val="dk1"/>
              </a:solidFill>
              <a:effectLst/>
              <a:latin typeface="+mn-ea"/>
              <a:ea typeface="+mn-ea"/>
              <a:cs typeface="+mn-cs"/>
            </a:rPr>
            <a:t>67,254</a:t>
          </a:r>
          <a:r>
            <a:rPr kumimoji="1" lang="ja-JP" altLang="ja-JP" sz="1200">
              <a:solidFill>
                <a:schemeClr val="dk1"/>
              </a:solidFill>
              <a:effectLst/>
              <a:latin typeface="+mn-lt"/>
              <a:ea typeface="+mn-ea"/>
              <a:cs typeface="+mn-cs"/>
            </a:rPr>
            <a:t>千円）</a:t>
          </a:r>
          <a:r>
            <a:rPr kumimoji="1" lang="ja-JP" altLang="en-US" sz="1200">
              <a:solidFill>
                <a:schemeClr val="dk1"/>
              </a:solidFill>
              <a:effectLst/>
              <a:latin typeface="+mn-lt"/>
              <a:ea typeface="+mn-ea"/>
              <a:cs typeface="+mn-cs"/>
            </a:rPr>
            <a:t>があり</a:t>
          </a:r>
          <a:r>
            <a:rPr kumimoji="1" lang="ja-JP" altLang="en-US" sz="1200">
              <a:latin typeface="ＭＳ Ｐゴシック"/>
            </a:rPr>
            <a:t>、そのため前年度比</a:t>
          </a:r>
          <a:r>
            <a:rPr kumimoji="1" lang="en-US" altLang="ja-JP" sz="1200">
              <a:latin typeface="ＭＳ Ｐゴシック"/>
            </a:rPr>
            <a:t>66,694</a:t>
          </a:r>
          <a:r>
            <a:rPr kumimoji="1" lang="ja-JP" altLang="en-US" sz="1200">
              <a:latin typeface="ＭＳ Ｐゴシック"/>
            </a:rPr>
            <a:t>千円、</a:t>
          </a:r>
          <a:r>
            <a:rPr kumimoji="1" lang="en-US" altLang="ja-JP" sz="1200">
              <a:latin typeface="ＭＳ Ｐゴシック"/>
            </a:rPr>
            <a:t>3.8</a:t>
          </a:r>
          <a:r>
            <a:rPr kumimoji="1" lang="ja-JP" altLang="en-US" sz="1200">
              <a:latin typeface="ＭＳ Ｐゴシック"/>
            </a:rPr>
            <a:t>％の増となった。</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今後も扶助費は増加が見込まれるため、必要最低限の支出となるように経費抑制を図っていく。</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4535</xdr:rowOff>
    </xdr:from>
    <xdr:to>
      <xdr:col>7</xdr:col>
      <xdr:colOff>15875</xdr:colOff>
      <xdr:row>61</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4629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94343</xdr:rowOff>
    </xdr:from>
    <xdr:to>
      <xdr:col>5</xdr:col>
      <xdr:colOff>549275</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3813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94343</xdr:rowOff>
    </xdr:from>
    <xdr:to>
      <xdr:col>4</xdr:col>
      <xdr:colOff>346075</xdr:colOff>
      <xdr:row>60</xdr:row>
      <xdr:rowOff>159657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381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xdr:rowOff>
    </xdr:from>
    <xdr:to>
      <xdr:col>3</xdr:col>
      <xdr:colOff>142875</xdr:colOff>
      <xdr:row>60</xdr:row>
      <xdr:rowOff>159657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997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125185</xdr:rowOff>
    </xdr:from>
    <xdr:to>
      <xdr:col>7</xdr:col>
      <xdr:colOff>66675</xdr:colOff>
      <xdr:row>61</xdr:row>
      <xdr:rowOff>55335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97262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35378</xdr:rowOff>
    </xdr:from>
    <xdr:to>
      <xdr:col>5</xdr:col>
      <xdr:colOff>600075</xdr:colOff>
      <xdr:row>61</xdr:row>
      <xdr:rowOff>136978</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121755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58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43543</xdr:rowOff>
    </xdr:from>
    <xdr:to>
      <xdr:col>4</xdr:col>
      <xdr:colOff>396875</xdr:colOff>
      <xdr:row>60</xdr:row>
      <xdr:rowOff>145143</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108857</xdr:rowOff>
    </xdr:from>
    <xdr:to>
      <xdr:col>3</xdr:col>
      <xdr:colOff>193675</xdr:colOff>
      <xdr:row>61</xdr:row>
      <xdr:rowOff>39007</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その他に係る経常収支比率は、類似団体より低くなっているが、前年度と比べ</a:t>
          </a:r>
          <a:r>
            <a:rPr kumimoji="1" lang="en-US" altLang="ja-JP" sz="1200">
              <a:latin typeface="ＭＳ Ｐゴシック"/>
            </a:rPr>
            <a:t>0.8</a:t>
          </a:r>
          <a:r>
            <a:rPr kumimoji="1" lang="ja-JP" altLang="en-US" sz="1200">
              <a:latin typeface="ＭＳ Ｐゴシック"/>
            </a:rPr>
            <a:t>ポイント上昇した。</a:t>
          </a:r>
          <a:endParaRPr kumimoji="1" lang="en-US" altLang="ja-JP" sz="1200">
            <a:latin typeface="ＭＳ Ｐゴシック"/>
          </a:endParaRPr>
        </a:p>
        <a:p>
          <a:r>
            <a:rPr kumimoji="1" lang="ja-JP" altLang="en-US" sz="1200">
              <a:latin typeface="ＭＳ Ｐゴシック"/>
            </a:rPr>
            <a:t>要因の一つとして、し尿処理場維持管理事業の増（</a:t>
          </a:r>
          <a:r>
            <a:rPr kumimoji="1" lang="en-US" altLang="ja-JP" sz="1200">
              <a:latin typeface="ＭＳ Ｐゴシック"/>
            </a:rPr>
            <a:t>4,192</a:t>
          </a:r>
          <a:r>
            <a:rPr kumimoji="1" lang="ja-JP" altLang="en-US" sz="1200">
              <a:latin typeface="ＭＳ Ｐゴシック"/>
            </a:rPr>
            <a:t>千円）や、かどがわ温泉心の杜管理事業（</a:t>
          </a:r>
          <a:r>
            <a:rPr kumimoji="1" lang="en-US" altLang="ja-JP" sz="1200">
              <a:latin typeface="ＭＳ Ｐゴシック"/>
            </a:rPr>
            <a:t>2,243</a:t>
          </a:r>
          <a:r>
            <a:rPr kumimoji="1" lang="ja-JP" altLang="en-US" sz="1200">
              <a:latin typeface="ＭＳ Ｐゴシック"/>
            </a:rPr>
            <a:t>千円）による維持補修費が増加したためである。</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96520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36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96520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補助金については、事業効果や存続性等その必要性について十分審査し、年次的な実績主義を原則として補助金の整理合理化を実施してきた。</a:t>
          </a:r>
          <a:r>
            <a:rPr kumimoji="1" lang="ja-JP" altLang="en-US" sz="1200">
              <a:solidFill>
                <a:schemeClr val="dk1"/>
              </a:solidFill>
              <a:effectLst/>
              <a:latin typeface="+mn-lt"/>
              <a:ea typeface="+mn-ea"/>
              <a:cs typeface="+mn-cs"/>
            </a:rPr>
            <a:t>その結果、Ｈ</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lt"/>
              <a:ea typeface="+mn-ea"/>
              <a:cs typeface="+mn-cs"/>
            </a:rPr>
            <a:t>年度は前年度比</a:t>
          </a:r>
          <a:r>
            <a:rPr kumimoji="1" lang="en-US" altLang="ja-JP" sz="1200">
              <a:solidFill>
                <a:schemeClr val="dk1"/>
              </a:solidFill>
              <a:effectLst/>
              <a:latin typeface="+mn-ea"/>
              <a:ea typeface="+mn-ea"/>
              <a:cs typeface="+mn-cs"/>
            </a:rPr>
            <a:t>0.2</a:t>
          </a:r>
          <a:r>
            <a:rPr kumimoji="1" lang="ja-JP" altLang="en-US" sz="1200">
              <a:solidFill>
                <a:schemeClr val="dk1"/>
              </a:solidFill>
              <a:effectLst/>
              <a:latin typeface="+mn-lt"/>
              <a:ea typeface="+mn-ea"/>
              <a:cs typeface="+mn-cs"/>
            </a:rPr>
            <a:t>ポイント減となった。</a:t>
          </a:r>
          <a:endParaRPr lang="ja-JP" altLang="ja-JP" sz="1200">
            <a:effectLst/>
          </a:endParaRPr>
        </a:p>
        <a:p>
          <a:r>
            <a:rPr kumimoji="1" lang="ja-JP" altLang="en-US" sz="1200">
              <a:latin typeface="ＭＳ Ｐゴシック"/>
            </a:rPr>
            <a:t>要因は、地域住民生活等緊急支援交付金事業の終了による産業振興券の減（▲</a:t>
          </a:r>
          <a:r>
            <a:rPr kumimoji="1" lang="en-US" altLang="ja-JP" sz="1200">
              <a:latin typeface="ＭＳ Ｐゴシック"/>
            </a:rPr>
            <a:t>42,247</a:t>
          </a:r>
          <a:r>
            <a:rPr kumimoji="1" lang="ja-JP" altLang="en-US" sz="1200">
              <a:latin typeface="ＭＳ Ｐゴシック"/>
            </a:rPr>
            <a:t>千円）、森林整備加速化・林業再生対策事業の皆減（▲</a:t>
          </a:r>
          <a:r>
            <a:rPr kumimoji="1" lang="en-US" altLang="ja-JP" sz="1200">
              <a:latin typeface="ＭＳ Ｐゴシック"/>
            </a:rPr>
            <a:t>43,112</a:t>
          </a:r>
          <a:r>
            <a:rPr kumimoji="1" lang="ja-JP" altLang="en-US" sz="1200">
              <a:latin typeface="ＭＳ Ｐゴシック"/>
            </a:rPr>
            <a:t>千円）、国庫負担金確定による障がい者福祉事業等の償還金の減（▲</a:t>
          </a:r>
          <a:r>
            <a:rPr kumimoji="1" lang="en-US" altLang="ja-JP" sz="1200">
              <a:latin typeface="ＭＳ Ｐゴシック"/>
            </a:rPr>
            <a:t>12,896</a:t>
          </a:r>
          <a:r>
            <a:rPr kumimoji="1" lang="ja-JP" altLang="en-US" sz="1200">
              <a:latin typeface="ＭＳ Ｐゴシック"/>
            </a:rPr>
            <a:t>千円）によるもの。</a:t>
          </a: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165862</xdr:rowOff>
    </xdr:from>
    <xdr:to>
      <xdr:col>24</xdr:col>
      <xdr:colOff>31750</xdr:colOff>
      <xdr:row>36</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66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21844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12700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124206</xdr:rowOff>
    </xdr:from>
    <xdr:to>
      <xdr:col>22</xdr:col>
      <xdr:colOff>615950</xdr:colOff>
      <xdr:row>36</xdr:row>
      <xdr:rowOff>54356</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64533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69105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新規地方債発行限度額を５億円と設定して抑制に努め、公債費の適正化に努めてきた結果、公債費は全国平均・県平均・類似団体平均と比べ大幅に低い数値となっている。</a:t>
          </a:r>
          <a:endParaRPr lang="ja-JP" altLang="ja-JP" sz="1200">
            <a:effectLst/>
          </a:endParaRPr>
        </a:p>
        <a:p>
          <a:r>
            <a:rPr kumimoji="1" lang="ja-JP" altLang="ja-JP" sz="1200">
              <a:solidFill>
                <a:schemeClr val="dk1"/>
              </a:solidFill>
              <a:effectLst/>
              <a:latin typeface="+mn-lt"/>
              <a:ea typeface="+mn-ea"/>
              <a:cs typeface="+mn-cs"/>
            </a:rPr>
            <a:t>今後も緊急度、住民のニーズを的確に把握した投資的事業の選択に努め、現在の水準を維持するよう努め</a:t>
          </a:r>
          <a:r>
            <a:rPr kumimoji="1" lang="ja-JP" altLang="en-US" sz="1200">
              <a:solidFill>
                <a:schemeClr val="dk1"/>
              </a:solidFill>
              <a:effectLst/>
              <a:latin typeface="+mn-lt"/>
              <a:ea typeface="+mn-ea"/>
              <a:cs typeface="+mn-cs"/>
            </a:rPr>
            <a:t>ていく</a:t>
          </a:r>
          <a:r>
            <a:rPr kumimoji="1" lang="ja-JP" altLang="ja-JP" sz="120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0337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xdr:rowOff>
    </xdr:from>
    <xdr:to>
      <xdr:col>5</xdr:col>
      <xdr:colOff>549275</xdr:colOff>
      <xdr:row>76</xdr:row>
      <xdr:rowOff>49276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49276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657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85852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657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124206</xdr:rowOff>
    </xdr:from>
    <xdr:to>
      <xdr:col>5</xdr:col>
      <xdr:colOff>600075</xdr:colOff>
      <xdr:row>76</xdr:row>
      <xdr:rowOff>54356</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64533</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169926</xdr:rowOff>
    </xdr:from>
    <xdr:to>
      <xdr:col>4</xdr:col>
      <xdr:colOff>396875</xdr:colOff>
      <xdr:row>76</xdr:row>
      <xdr:rowOff>100076</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110253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公債費以外の経常収支比率は、類似団体平均より</a:t>
          </a:r>
          <a:r>
            <a:rPr kumimoji="1" lang="en-US" altLang="ja-JP" sz="1200">
              <a:solidFill>
                <a:schemeClr val="dk1"/>
              </a:solidFill>
              <a:effectLst/>
              <a:latin typeface="+mn-ea"/>
              <a:ea typeface="+mn-ea"/>
              <a:cs typeface="+mn-cs"/>
            </a:rPr>
            <a:t>1.2</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回っている。</a:t>
          </a:r>
          <a:endParaRPr lang="ja-JP" altLang="ja-JP" sz="1200">
            <a:effectLst/>
          </a:endParaRPr>
        </a:p>
        <a:p>
          <a:r>
            <a:rPr kumimoji="1" lang="ja-JP" altLang="ja-JP" sz="1200">
              <a:solidFill>
                <a:schemeClr val="dk1"/>
              </a:solidFill>
              <a:effectLst/>
              <a:latin typeface="+mn-lt"/>
              <a:ea typeface="+mn-ea"/>
              <a:cs typeface="+mn-cs"/>
            </a:rPr>
            <a:t>全体的な経常経費は増加傾向にあ</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前年度比</a:t>
          </a:r>
          <a:r>
            <a:rPr kumimoji="1" lang="en-US" altLang="ja-JP" sz="1200">
              <a:solidFill>
                <a:schemeClr val="dk1"/>
              </a:solidFill>
              <a:effectLst/>
              <a:latin typeface="+mn-ea"/>
              <a:ea typeface="+mn-ea"/>
              <a:cs typeface="+mn-cs"/>
            </a:rPr>
            <a:t>0.3</a:t>
          </a:r>
          <a:r>
            <a:rPr kumimoji="1" lang="ja-JP" altLang="en-US" sz="1200">
              <a:solidFill>
                <a:schemeClr val="dk1"/>
              </a:solidFill>
              <a:effectLst/>
              <a:latin typeface="+mn-lt"/>
              <a:ea typeface="+mn-ea"/>
              <a:cs typeface="+mn-cs"/>
            </a:rPr>
            <a:t>ポイント増となった。</a:t>
          </a:r>
          <a:endParaRPr lang="ja-JP" altLang="ja-JP" sz="1200">
            <a:effectLst/>
          </a:endParaRPr>
        </a:p>
        <a:p>
          <a:r>
            <a:rPr kumimoji="1" lang="ja-JP" altLang="ja-JP" sz="1200">
              <a:solidFill>
                <a:schemeClr val="dk1"/>
              </a:solidFill>
              <a:effectLst/>
              <a:latin typeface="+mn-lt"/>
              <a:ea typeface="+mn-ea"/>
              <a:cs typeface="+mn-cs"/>
            </a:rPr>
            <a:t>また、扶助費の伸びは依然として大きく、今後も費用増加が見込まれる。</a:t>
          </a:r>
          <a:endParaRPr lang="ja-JP" altLang="ja-JP" sz="1200">
            <a:effectLst/>
          </a:endParaRPr>
        </a:p>
        <a:p>
          <a:r>
            <a:rPr kumimoji="1" lang="ja-JP" altLang="ja-JP" sz="1200">
              <a:solidFill>
                <a:schemeClr val="dk1"/>
              </a:solidFill>
              <a:effectLst/>
              <a:latin typeface="+mn-lt"/>
              <a:ea typeface="+mn-ea"/>
              <a:cs typeface="+mn-cs"/>
            </a:rPr>
            <a:t>今後も行財政改革に取り組み、行政運営の効率化、行政サービスの向上のため、さまざまな施策の展開を図</a:t>
          </a:r>
          <a:r>
            <a:rPr kumimoji="1" lang="ja-JP" altLang="en-US" sz="1200">
              <a:solidFill>
                <a:schemeClr val="dk1"/>
              </a:solidFill>
              <a:effectLst/>
              <a:latin typeface="+mn-lt"/>
              <a:ea typeface="+mn-ea"/>
              <a:cs typeface="+mn-cs"/>
            </a:rPr>
            <a:t>っていく</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75</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74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9743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66057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31750</xdr:rowOff>
    </xdr:from>
    <xdr:to>
      <xdr:col>21</xdr:col>
      <xdr:colOff>361950</xdr:colOff>
      <xdr:row>76</xdr:row>
      <xdr:rowOff>107950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6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31750</xdr:rowOff>
    </xdr:from>
    <xdr:to>
      <xdr:col>20</xdr:col>
      <xdr:colOff>158750</xdr:colOff>
      <xdr:row>76</xdr:row>
      <xdr:rowOff>35561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61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76200</xdr:rowOff>
    </xdr:from>
    <xdr:to>
      <xdr:col>24</xdr:col>
      <xdr:colOff>82550</xdr:colOff>
      <xdr:row>76</xdr:row>
      <xdr:rowOff>6350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92727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57150</xdr:rowOff>
    </xdr:from>
    <xdr:to>
      <xdr:col>21</xdr:col>
      <xdr:colOff>412750</xdr:colOff>
      <xdr:row>76</xdr:row>
      <xdr:rowOff>158750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143527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152400</xdr:rowOff>
    </xdr:from>
    <xdr:to>
      <xdr:col>20</xdr:col>
      <xdr:colOff>209550</xdr:colOff>
      <xdr:row>76</xdr:row>
      <xdr:rowOff>82550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67327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宮崎県門川町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72865</xdr:rowOff>
    </xdr:from>
    <xdr:to>
      <xdr:col>4</xdr:col>
      <xdr:colOff>1117600</xdr:colOff>
      <xdr:row>20</xdr:row>
      <xdr:rowOff>73404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549490"/>
          <a:ext cx="647700" cy="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72865</xdr:rowOff>
    </xdr:from>
    <xdr:to>
      <xdr:col>4</xdr:col>
      <xdr:colOff>469900</xdr:colOff>
      <xdr:row>20</xdr:row>
      <xdr:rowOff>83544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49490"/>
          <a:ext cx="698500" cy="10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83544</xdr:rowOff>
    </xdr:from>
    <xdr:to>
      <xdr:col>3</xdr:col>
      <xdr:colOff>904875</xdr:colOff>
      <xdr:row>20</xdr:row>
      <xdr:rowOff>140074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60169"/>
          <a:ext cx="698500" cy="56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140074</xdr:rowOff>
    </xdr:from>
    <xdr:to>
      <xdr:col>3</xdr:col>
      <xdr:colOff>206375</xdr:colOff>
      <xdr:row>20</xdr:row>
      <xdr:rowOff>161350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616699"/>
          <a:ext cx="698500" cy="2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20</xdr:row>
      <xdr:rowOff>22604</xdr:rowOff>
    </xdr:from>
    <xdr:to>
      <xdr:col>5</xdr:col>
      <xdr:colOff>34925</xdr:colOff>
      <xdr:row>20</xdr:row>
      <xdr:rowOff>124204</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49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102631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63,699</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22065</xdr:rowOff>
    </xdr:from>
    <xdr:to>
      <xdr:col>4</xdr:col>
      <xdr:colOff>520700</xdr:colOff>
      <xdr:row>20</xdr:row>
      <xdr:rowOff>123665</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498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108442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85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63,732</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32744</xdr:rowOff>
    </xdr:from>
    <xdr:to>
      <xdr:col>3</xdr:col>
      <xdr:colOff>955675</xdr:colOff>
      <xdr:row>20</xdr:row>
      <xdr:rowOff>134344</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50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119121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9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63,078</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89274</xdr:rowOff>
    </xdr:from>
    <xdr:to>
      <xdr:col>3</xdr:col>
      <xdr:colOff>257175</xdr:colOff>
      <xdr:row>21</xdr:row>
      <xdr:rowOff>19424</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565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21</xdr:row>
      <xdr:rowOff>4201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59,616</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110550</xdr:rowOff>
    </xdr:from>
    <xdr:to>
      <xdr:col>2</xdr:col>
      <xdr:colOff>692150</xdr:colOff>
      <xdr:row>21</xdr:row>
      <xdr:rowOff>40700</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58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21</xdr:row>
      <xdr:rowOff>25477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7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162357</xdr:rowOff>
    </xdr:from>
    <xdr:to>
      <xdr:col>4</xdr:col>
      <xdr:colOff>1117600</xdr:colOff>
      <xdr:row>36</xdr:row>
      <xdr:rowOff>169329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15607"/>
          <a:ext cx="6477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321651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89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169329</xdr:rowOff>
    </xdr:from>
    <xdr:to>
      <xdr:col>4</xdr:col>
      <xdr:colOff>469900</xdr:colOff>
      <xdr:row>37</xdr:row>
      <xdr:rowOff>3613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22579"/>
          <a:ext cx="6985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126187</xdr:rowOff>
    </xdr:from>
    <xdr:to>
      <xdr:col>4</xdr:col>
      <xdr:colOff>520700</xdr:colOff>
      <xdr:row>35</xdr:row>
      <xdr:rowOff>227787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953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237964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0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412</xdr:rowOff>
    </xdr:from>
    <xdr:to>
      <xdr:col>3</xdr:col>
      <xdr:colOff>904875</xdr:colOff>
      <xdr:row>37</xdr:row>
      <xdr:rowOff>3613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25112"/>
          <a:ext cx="6985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127895</xdr:rowOff>
    </xdr:from>
    <xdr:to>
      <xdr:col>3</xdr:col>
      <xdr:colOff>206375</xdr:colOff>
      <xdr:row>37</xdr:row>
      <xdr:rowOff>412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81145"/>
          <a:ext cx="698500" cy="4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111557</xdr:rowOff>
    </xdr:from>
    <xdr:to>
      <xdr:col>5</xdr:col>
      <xdr:colOff>34925</xdr:colOff>
      <xdr:row>37</xdr:row>
      <xdr:rowOff>41707</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5600700" y="70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83634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3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118529</xdr:rowOff>
    </xdr:from>
    <xdr:to>
      <xdr:col>4</xdr:col>
      <xdr:colOff>520700</xdr:colOff>
      <xdr:row>37</xdr:row>
      <xdr:rowOff>48679</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953000" y="707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33456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58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124263</xdr:rowOff>
    </xdr:from>
    <xdr:to>
      <xdr:col>3</xdr:col>
      <xdr:colOff>955675</xdr:colOff>
      <xdr:row>37</xdr:row>
      <xdr:rowOff>54413</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254500" y="707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39190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121062</xdr:rowOff>
    </xdr:from>
    <xdr:to>
      <xdr:col>3</xdr:col>
      <xdr:colOff>257175</xdr:colOff>
      <xdr:row>37</xdr:row>
      <xdr:rowOff>51212</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3556000" y="707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35989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6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77095</xdr:rowOff>
    </xdr:from>
    <xdr:to>
      <xdr:col>2</xdr:col>
      <xdr:colOff>692150</xdr:colOff>
      <xdr:row>37</xdr:row>
      <xdr:rowOff>7245</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2857500" y="703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163472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1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112660</xdr:rowOff>
    </xdr:from>
    <xdr:to>
      <xdr:col>6</xdr:col>
      <xdr:colOff>511175</xdr:colOff>
      <xdr:row>37</xdr:row>
      <xdr:rowOff>142525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56310"/>
          <a:ext cx="8382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86861</xdr:rowOff>
    </xdr:from>
    <xdr:to>
      <xdr:col>5</xdr:col>
      <xdr:colOff>358775</xdr:colOff>
      <xdr:row>37</xdr:row>
      <xdr:rowOff>112660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3051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86861</xdr:rowOff>
    </xdr:from>
    <xdr:to>
      <xdr:col>4</xdr:col>
      <xdr:colOff>155575</xdr:colOff>
      <xdr:row>37</xdr:row>
      <xdr:rowOff>130687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30511"/>
          <a:ext cx="8890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116252</xdr:rowOff>
    </xdr:from>
    <xdr:to>
      <xdr:col>2</xdr:col>
      <xdr:colOff>638175</xdr:colOff>
      <xdr:row>37</xdr:row>
      <xdr:rowOff>130687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59902"/>
          <a:ext cx="889000" cy="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91725</xdr:rowOff>
    </xdr:from>
    <xdr:to>
      <xdr:col>6</xdr:col>
      <xdr:colOff>561975</xdr:colOff>
      <xdr:row>38</xdr:row>
      <xdr:rowOff>21875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4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70152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61860</xdr:rowOff>
    </xdr:from>
    <xdr:to>
      <xdr:col>5</xdr:col>
      <xdr:colOff>409575</xdr:colOff>
      <xdr:row>37</xdr:row>
      <xdr:rowOff>163460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4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154587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36061</xdr:rowOff>
    </xdr:from>
    <xdr:to>
      <xdr:col>4</xdr:col>
      <xdr:colOff>206375</xdr:colOff>
      <xdr:row>37</xdr:row>
      <xdr:rowOff>137661</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3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128788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79887</xdr:rowOff>
    </xdr:from>
    <xdr:to>
      <xdr:col>3</xdr:col>
      <xdr:colOff>3175</xdr:colOff>
      <xdr:row>38</xdr:row>
      <xdr:rowOff>10037</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4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65452</xdr:rowOff>
    </xdr:from>
    <xdr:to>
      <xdr:col>1</xdr:col>
      <xdr:colOff>485775</xdr:colOff>
      <xdr:row>37</xdr:row>
      <xdr:rowOff>167052</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40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158179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120817</xdr:rowOff>
    </xdr:from>
    <xdr:to>
      <xdr:col>6</xdr:col>
      <xdr:colOff>511175</xdr:colOff>
      <xdr:row>58</xdr:row>
      <xdr:rowOff>139738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64917"/>
          <a:ext cx="838200" cy="1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139738</xdr:rowOff>
    </xdr:from>
    <xdr:to>
      <xdr:col>5</xdr:col>
      <xdr:colOff>358775</xdr:colOff>
      <xdr:row>58</xdr:row>
      <xdr:rowOff>148189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83838"/>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148189</xdr:rowOff>
    </xdr:from>
    <xdr:to>
      <xdr:col>4</xdr:col>
      <xdr:colOff>155575</xdr:colOff>
      <xdr:row>58</xdr:row>
      <xdr:rowOff>171285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92289"/>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171285</xdr:rowOff>
    </xdr:from>
    <xdr:to>
      <xdr:col>2</xdr:col>
      <xdr:colOff>638175</xdr:colOff>
      <xdr:row>59</xdr:row>
      <xdr:rowOff>18549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15385"/>
          <a:ext cx="8890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70017</xdr:rowOff>
    </xdr:from>
    <xdr:to>
      <xdr:col>6</xdr:col>
      <xdr:colOff>561975</xdr:colOff>
      <xdr:row>59</xdr:row>
      <xdr:rowOff>167</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1001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48444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9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88938</xdr:rowOff>
    </xdr:from>
    <xdr:to>
      <xdr:col>5</xdr:col>
      <xdr:colOff>409575</xdr:colOff>
      <xdr:row>59</xdr:row>
      <xdr:rowOff>19088</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100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10215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97389</xdr:rowOff>
    </xdr:from>
    <xdr:to>
      <xdr:col>4</xdr:col>
      <xdr:colOff>206375</xdr:colOff>
      <xdr:row>59</xdr:row>
      <xdr:rowOff>27539</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1004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18666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3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120485</xdr:rowOff>
    </xdr:from>
    <xdr:to>
      <xdr:col>3</xdr:col>
      <xdr:colOff>3175</xdr:colOff>
      <xdr:row>59</xdr:row>
      <xdr:rowOff>50635</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100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41762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5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139199</xdr:rowOff>
    </xdr:from>
    <xdr:to>
      <xdr:col>1</xdr:col>
      <xdr:colOff>485775</xdr:colOff>
      <xdr:row>59</xdr:row>
      <xdr:rowOff>69349</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100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60476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7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159931</xdr:rowOff>
    </xdr:from>
    <xdr:to>
      <xdr:col>6</xdr:col>
      <xdr:colOff>511175</xdr:colOff>
      <xdr:row>79</xdr:row>
      <xdr:rowOff>11113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33031"/>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149301</xdr:rowOff>
    </xdr:from>
    <xdr:to>
      <xdr:col>5</xdr:col>
      <xdr:colOff>358775</xdr:colOff>
      <xdr:row>79</xdr:row>
      <xdr:rowOff>11113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22401"/>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132690</xdr:rowOff>
    </xdr:from>
    <xdr:to>
      <xdr:col>4</xdr:col>
      <xdr:colOff>155575</xdr:colOff>
      <xdr:row>78</xdr:row>
      <xdr:rowOff>149301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5790"/>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120802</xdr:rowOff>
    </xdr:from>
    <xdr:to>
      <xdr:col>2</xdr:col>
      <xdr:colOff>638175</xdr:colOff>
      <xdr:row>78</xdr:row>
      <xdr:rowOff>132690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9390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109131</xdr:rowOff>
    </xdr:from>
    <xdr:to>
      <xdr:col>6</xdr:col>
      <xdr:colOff>561975</xdr:colOff>
      <xdr:row>79</xdr:row>
      <xdr:rowOff>39281</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24058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131763</xdr:rowOff>
    </xdr:from>
    <xdr:to>
      <xdr:col>5</xdr:col>
      <xdr:colOff>409575</xdr:colOff>
      <xdr:row>79</xdr:row>
      <xdr:rowOff>61913</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53040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97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98501</xdr:rowOff>
    </xdr:from>
    <xdr:to>
      <xdr:col>4</xdr:col>
      <xdr:colOff>206375</xdr:colOff>
      <xdr:row>79</xdr:row>
      <xdr:rowOff>28651</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19778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35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81890</xdr:rowOff>
    </xdr:from>
    <xdr:to>
      <xdr:col>3</xdr:col>
      <xdr:colOff>3175</xdr:colOff>
      <xdr:row>79</xdr:row>
      <xdr:rowOff>12040</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3167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354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70002</xdr:rowOff>
    </xdr:from>
    <xdr:to>
      <xdr:col>1</xdr:col>
      <xdr:colOff>485775</xdr:colOff>
      <xdr:row>79</xdr:row>
      <xdr:rowOff>152</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4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162729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7" y="1353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29384</xdr:rowOff>
    </xdr:from>
    <xdr:to>
      <xdr:col>6</xdr:col>
      <xdr:colOff>511175</xdr:colOff>
      <xdr:row>92</xdr:row>
      <xdr:rowOff>104871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802784"/>
          <a:ext cx="838200" cy="7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104871</xdr:rowOff>
    </xdr:from>
    <xdr:to>
      <xdr:col>5</xdr:col>
      <xdr:colOff>358775</xdr:colOff>
      <xdr:row>93</xdr:row>
      <xdr:rowOff>63886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78271"/>
          <a:ext cx="889000" cy="13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143585</xdr:rowOff>
    </xdr:from>
    <xdr:to>
      <xdr:col>5</xdr:col>
      <xdr:colOff>409575</xdr:colOff>
      <xdr:row>96</xdr:row>
      <xdr:rowOff>73735</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3746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64862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63886</xdr:rowOff>
    </xdr:from>
    <xdr:to>
      <xdr:col>4</xdr:col>
      <xdr:colOff>155575</xdr:colOff>
      <xdr:row>93</xdr:row>
      <xdr:rowOff>129936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008736"/>
          <a:ext cx="889000" cy="6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129936</xdr:rowOff>
    </xdr:from>
    <xdr:to>
      <xdr:col>2</xdr:col>
      <xdr:colOff>638175</xdr:colOff>
      <xdr:row>94</xdr:row>
      <xdr:rowOff>48211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074786"/>
          <a:ext cx="889000" cy="8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a:extLst>
            <a:ext uri="{FF2B5EF4-FFF2-40B4-BE49-F238E27FC236}">
              <a16:creationId xmlns:a16="http://schemas.microsoft.com/office/drawing/2014/main" id="{00000000-0008-0000-0600-0000FA000000}"/>
            </a:ext>
          </a:extLst>
        </xdr:cNvPr>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150034</xdr:rowOff>
    </xdr:from>
    <xdr:to>
      <xdr:col>6</xdr:col>
      <xdr:colOff>561975</xdr:colOff>
      <xdr:row>92</xdr:row>
      <xdr:rowOff>80184</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4584700" y="157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1461</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60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97,756</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54071</xdr:rowOff>
    </xdr:from>
    <xdr:to>
      <xdr:col>5</xdr:col>
      <xdr:colOff>409575</xdr:colOff>
      <xdr:row>92</xdr:row>
      <xdr:rowOff>155671</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3746500" y="158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748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560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93,133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13086</xdr:rowOff>
    </xdr:from>
    <xdr:to>
      <xdr:col>4</xdr:col>
      <xdr:colOff>206375</xdr:colOff>
      <xdr:row>93</xdr:row>
      <xdr:rowOff>114686</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2857500" y="1595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131213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573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85,143</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79136</xdr:rowOff>
    </xdr:from>
    <xdr:to>
      <xdr:col>3</xdr:col>
      <xdr:colOff>3175</xdr:colOff>
      <xdr:row>94</xdr:row>
      <xdr:rowOff>9286</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968500" y="160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25813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579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81,098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168861</xdr:rowOff>
    </xdr:from>
    <xdr:to>
      <xdr:col>1</xdr:col>
      <xdr:colOff>485775</xdr:colOff>
      <xdr:row>94</xdr:row>
      <xdr:rowOff>99011</xdr:rowOff>
    </xdr:to>
    <xdr:sp macro="" textlink="">
      <xdr:nvSpPr>
        <xdr:cNvPr id="265" name="円/楕円 264">
          <a:extLst>
            <a:ext uri="{FF2B5EF4-FFF2-40B4-BE49-F238E27FC236}">
              <a16:creationId xmlns:a16="http://schemas.microsoft.com/office/drawing/2014/main" id="{00000000-0008-0000-0600-000009010000}"/>
            </a:ext>
          </a:extLst>
        </xdr:cNvPr>
        <xdr:cNvSpPr/>
      </xdr:nvSpPr>
      <xdr:spPr>
        <a:xfrm>
          <a:off x="1079500" y="161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115538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588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38833</xdr:rowOff>
    </xdr:from>
    <xdr:to>
      <xdr:col>15</xdr:col>
      <xdr:colOff>180975</xdr:colOff>
      <xdr:row>37</xdr:row>
      <xdr:rowOff>72709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382483"/>
          <a:ext cx="838200" cy="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38833</xdr:rowOff>
    </xdr:from>
    <xdr:to>
      <xdr:col>14</xdr:col>
      <xdr:colOff>28575</xdr:colOff>
      <xdr:row>37</xdr:row>
      <xdr:rowOff>93523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382483"/>
          <a:ext cx="889000" cy="5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117344</xdr:rowOff>
    </xdr:from>
    <xdr:to>
      <xdr:col>14</xdr:col>
      <xdr:colOff>79375</xdr:colOff>
      <xdr:row>35</xdr:row>
      <xdr:rowOff>47494</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64021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88505</xdr:rowOff>
    </xdr:from>
    <xdr:to>
      <xdr:col>12</xdr:col>
      <xdr:colOff>511175</xdr:colOff>
      <xdr:row>37</xdr:row>
      <xdr:rowOff>93523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32155"/>
          <a:ext cx="889000" cy="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88505</xdr:rowOff>
    </xdr:from>
    <xdr:to>
      <xdr:col>11</xdr:col>
      <xdr:colOff>307975</xdr:colOff>
      <xdr:row>37</xdr:row>
      <xdr:rowOff>120977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32155"/>
          <a:ext cx="889000" cy="3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21909</xdr:rowOff>
    </xdr:from>
    <xdr:to>
      <xdr:col>15</xdr:col>
      <xdr:colOff>231775</xdr:colOff>
      <xdr:row>37</xdr:row>
      <xdr:rowOff>123509</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636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336</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159483</xdr:rowOff>
    </xdr:from>
    <xdr:to>
      <xdr:col>14</xdr:col>
      <xdr:colOff>79375</xdr:colOff>
      <xdr:row>37</xdr:row>
      <xdr:rowOff>89633</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3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80760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2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42723</xdr:rowOff>
    </xdr:from>
    <xdr:to>
      <xdr:col>12</xdr:col>
      <xdr:colOff>561975</xdr:colOff>
      <xdr:row>37</xdr:row>
      <xdr:rowOff>144323</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135450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37705</xdr:rowOff>
    </xdr:from>
    <xdr:to>
      <xdr:col>11</xdr:col>
      <xdr:colOff>358775</xdr:colOff>
      <xdr:row>37</xdr:row>
      <xdr:rowOff>139305</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6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130432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7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70177</xdr:rowOff>
    </xdr:from>
    <xdr:to>
      <xdr:col>10</xdr:col>
      <xdr:colOff>155575</xdr:colOff>
      <xdr:row>38</xdr:row>
      <xdr:rowOff>327</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64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162903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157588</xdr:rowOff>
    </xdr:from>
    <xdr:to>
      <xdr:col>15</xdr:col>
      <xdr:colOff>180975</xdr:colOff>
      <xdr:row>56</xdr:row>
      <xdr:rowOff>25291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587338"/>
          <a:ext cx="838200" cy="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157588</xdr:rowOff>
    </xdr:from>
    <xdr:to>
      <xdr:col>14</xdr:col>
      <xdr:colOff>28575</xdr:colOff>
      <xdr:row>57</xdr:row>
      <xdr:rowOff>10661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587338"/>
          <a:ext cx="889000" cy="19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45597</xdr:rowOff>
    </xdr:from>
    <xdr:to>
      <xdr:col>14</xdr:col>
      <xdr:colOff>79375</xdr:colOff>
      <xdr:row>55</xdr:row>
      <xdr:rowOff>147197</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163724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155073</xdr:rowOff>
    </xdr:from>
    <xdr:to>
      <xdr:col>12</xdr:col>
      <xdr:colOff>511175</xdr:colOff>
      <xdr:row>57</xdr:row>
      <xdr:rowOff>10661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56273"/>
          <a:ext cx="889000" cy="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155073</xdr:rowOff>
    </xdr:from>
    <xdr:to>
      <xdr:col>11</xdr:col>
      <xdr:colOff>307975</xdr:colOff>
      <xdr:row>57</xdr:row>
      <xdr:rowOff>57524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56273"/>
          <a:ext cx="889000" cy="7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145941</xdr:rowOff>
    </xdr:from>
    <xdr:to>
      <xdr:col>15</xdr:col>
      <xdr:colOff>231775</xdr:colOff>
      <xdr:row>56</xdr:row>
      <xdr:rowOff>76091</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5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124368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5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106788</xdr:rowOff>
    </xdr:from>
    <xdr:to>
      <xdr:col>14</xdr:col>
      <xdr:colOff>79375</xdr:colOff>
      <xdr:row>56</xdr:row>
      <xdr:rowOff>36938</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5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28065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6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66,870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131311</xdr:rowOff>
    </xdr:from>
    <xdr:to>
      <xdr:col>12</xdr:col>
      <xdr:colOff>561975</xdr:colOff>
      <xdr:row>57</xdr:row>
      <xdr:rowOff>61461</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73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52588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2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104273</xdr:rowOff>
    </xdr:from>
    <xdr:to>
      <xdr:col>11</xdr:col>
      <xdr:colOff>358775</xdr:colOff>
      <xdr:row>57</xdr:row>
      <xdr:rowOff>34423</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7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25550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7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6724</xdr:rowOff>
    </xdr:from>
    <xdr:to>
      <xdr:col>10</xdr:col>
      <xdr:colOff>155575</xdr:colOff>
      <xdr:row>57</xdr:row>
      <xdr:rowOff>108324</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7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99451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105900</xdr:rowOff>
    </xdr:from>
    <xdr:to>
      <xdr:col>15</xdr:col>
      <xdr:colOff>180975</xdr:colOff>
      <xdr:row>75</xdr:row>
      <xdr:rowOff>144533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964650"/>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105900</xdr:rowOff>
    </xdr:from>
    <xdr:to>
      <xdr:col>14</xdr:col>
      <xdr:colOff>28575</xdr:colOff>
      <xdr:row>77</xdr:row>
      <xdr:rowOff>128025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964650"/>
          <a:ext cx="889000" cy="36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87790</xdr:rowOff>
    </xdr:from>
    <xdr:to>
      <xdr:col>14</xdr:col>
      <xdr:colOff>79375</xdr:colOff>
      <xdr:row>76</xdr:row>
      <xdr:rowOff>17940</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9067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93733</xdr:rowOff>
    </xdr:from>
    <xdr:to>
      <xdr:col>15</xdr:col>
      <xdr:colOff>231775</xdr:colOff>
      <xdr:row>76</xdr:row>
      <xdr:rowOff>23884</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10426700" y="12952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116610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8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55100</xdr:rowOff>
    </xdr:from>
    <xdr:to>
      <xdr:col>14</xdr:col>
      <xdr:colOff>79375</xdr:colOff>
      <xdr:row>75</xdr:row>
      <xdr:rowOff>156701</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9588500" y="129138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1777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6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77225</xdr:rowOff>
    </xdr:from>
    <xdr:to>
      <xdr:col>12</xdr:col>
      <xdr:colOff>561975</xdr:colOff>
      <xdr:row>78</xdr:row>
      <xdr:rowOff>7375</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8699500" y="132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169952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3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153924</xdr:rowOff>
    </xdr:from>
    <xdr:to>
      <xdr:col>15</xdr:col>
      <xdr:colOff>180975</xdr:colOff>
      <xdr:row>98</xdr:row>
      <xdr:rowOff>12979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784574"/>
          <a:ext cx="8382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153924</xdr:rowOff>
    </xdr:from>
    <xdr:to>
      <xdr:col>14</xdr:col>
      <xdr:colOff>28575</xdr:colOff>
      <xdr:row>98</xdr:row>
      <xdr:rowOff>139649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784574"/>
          <a:ext cx="889000" cy="1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148462</xdr:rowOff>
    </xdr:from>
    <xdr:to>
      <xdr:col>14</xdr:col>
      <xdr:colOff>79375</xdr:colOff>
      <xdr:row>97</xdr:row>
      <xdr:rowOff>78612</xdr:rowOff>
    </xdr:to>
    <xdr:sp macro="" textlink="">
      <xdr:nvSpPr>
        <xdr:cNvPr id="460" name="フローチャート : 判断 459">
          <a:extLst>
            <a:ext uri="{FF2B5EF4-FFF2-40B4-BE49-F238E27FC236}">
              <a16:creationId xmlns:a16="http://schemas.microsoft.com/office/drawing/2014/main" id="{00000000-0008-0000-0600-0000CC010000}"/>
            </a:ext>
          </a:extLst>
        </xdr:cNvPr>
        <xdr:cNvSpPr/>
      </xdr:nvSpPr>
      <xdr:spPr>
        <a:xfrm>
          <a:off x="9588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95139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a:extLst>
            <a:ext uri="{FF2B5EF4-FFF2-40B4-BE49-F238E27FC236}">
              <a16:creationId xmlns:a16="http://schemas.microsoft.com/office/drawing/2014/main" id="{00000000-0008-0000-0600-0000CE010000}"/>
            </a:ext>
          </a:extLst>
        </xdr:cNvPr>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133629</xdr:rowOff>
    </xdr:from>
    <xdr:to>
      <xdr:col>15</xdr:col>
      <xdr:colOff>231775</xdr:colOff>
      <xdr:row>98</xdr:row>
      <xdr:rowOff>63779</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10426700" y="167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48556</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6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103124</xdr:rowOff>
    </xdr:from>
    <xdr:to>
      <xdr:col>14</xdr:col>
      <xdr:colOff>79375</xdr:colOff>
      <xdr:row>98</xdr:row>
      <xdr:rowOff>33274</xdr:rowOff>
    </xdr:to>
    <xdr:sp macro="" textlink="">
      <xdr:nvSpPr>
        <xdr:cNvPr id="471" name="円/楕円 470">
          <a:extLst>
            <a:ext uri="{FF2B5EF4-FFF2-40B4-BE49-F238E27FC236}">
              <a16:creationId xmlns:a16="http://schemas.microsoft.com/office/drawing/2014/main" id="{00000000-0008-0000-0600-0000D7010000}"/>
            </a:ext>
          </a:extLst>
        </xdr:cNvPr>
        <xdr:cNvSpPr/>
      </xdr:nvSpPr>
      <xdr:spPr>
        <a:xfrm>
          <a:off x="9588500" y="167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24401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2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88849</xdr:rowOff>
    </xdr:from>
    <xdr:to>
      <xdr:col>12</xdr:col>
      <xdr:colOff>561975</xdr:colOff>
      <xdr:row>99</xdr:row>
      <xdr:rowOff>18999</xdr:rowOff>
    </xdr:to>
    <xdr:sp macro="" textlink="">
      <xdr:nvSpPr>
        <xdr:cNvPr id="473" name="円/楕円 472">
          <a:extLst>
            <a:ext uri="{FF2B5EF4-FFF2-40B4-BE49-F238E27FC236}">
              <a16:creationId xmlns:a16="http://schemas.microsoft.com/office/drawing/2014/main" id="{00000000-0008-0000-0600-0000D9010000}"/>
            </a:ext>
          </a:extLst>
        </xdr:cNvPr>
        <xdr:cNvSpPr/>
      </xdr:nvSpPr>
      <xdr:spPr>
        <a:xfrm>
          <a:off x="8699500" y="168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10126</xdr:rowOff>
    </xdr:from>
    <xdr:ext cx="469744"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15427" y="1698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36471</xdr:rowOff>
    </xdr:from>
    <xdr:to>
      <xdr:col>23</xdr:col>
      <xdr:colOff>517525</xdr:colOff>
      <xdr:row>39</xdr:row>
      <xdr:rowOff>82844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723021"/>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154374</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66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71871</xdr:rowOff>
    </xdr:from>
    <xdr:to>
      <xdr:col>22</xdr:col>
      <xdr:colOff>365125</xdr:colOff>
      <xdr:row>39</xdr:row>
      <xdr:rowOff>82844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75842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166836</xdr:rowOff>
    </xdr:from>
    <xdr:to>
      <xdr:col>22</xdr:col>
      <xdr:colOff>415925</xdr:colOff>
      <xdr:row>39</xdr:row>
      <xdr:rowOff>96986</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5430500" y="668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113513</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46427" y="645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71871</xdr:rowOff>
    </xdr:from>
    <xdr:to>
      <xdr:col>21</xdr:col>
      <xdr:colOff>161925</xdr:colOff>
      <xdr:row>39</xdr:row>
      <xdr:rowOff>91122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758421"/>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79709</xdr:rowOff>
    </xdr:from>
    <xdr:to>
      <xdr:col>19</xdr:col>
      <xdr:colOff>644525</xdr:colOff>
      <xdr:row>39</xdr:row>
      <xdr:rowOff>91122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766259"/>
          <a:ext cx="889000" cy="1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a:extLst>
            <a:ext uri="{FF2B5EF4-FFF2-40B4-BE49-F238E27FC236}">
              <a16:creationId xmlns:a16="http://schemas.microsoft.com/office/drawing/2014/main" id="{00000000-0008-0000-0600-000003020000}"/>
            </a:ext>
          </a:extLst>
        </xdr:cNvPr>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a:extLst>
            <a:ext uri="{FF2B5EF4-FFF2-40B4-BE49-F238E27FC236}">
              <a16:creationId xmlns:a16="http://schemas.microsoft.com/office/drawing/2014/main" id="{00000000-0008-0000-0600-000005020000}"/>
            </a:ext>
          </a:extLst>
        </xdr:cNvPr>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157121</xdr:rowOff>
    </xdr:from>
    <xdr:to>
      <xdr:col>23</xdr:col>
      <xdr:colOff>568325</xdr:colOff>
      <xdr:row>39</xdr:row>
      <xdr:rowOff>87271</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6268700" y="66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116498</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46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32044</xdr:rowOff>
    </xdr:from>
    <xdr:to>
      <xdr:col>22</xdr:col>
      <xdr:colOff>415925</xdr:colOff>
      <xdr:row>39</xdr:row>
      <xdr:rowOff>133644</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5430500" y="67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124771</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8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21071</xdr:rowOff>
    </xdr:from>
    <xdr:to>
      <xdr:col>21</xdr:col>
      <xdr:colOff>212725</xdr:colOff>
      <xdr:row>39</xdr:row>
      <xdr:rowOff>122671</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4541500" y="670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113798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7"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40322</xdr:rowOff>
    </xdr:from>
    <xdr:to>
      <xdr:col>20</xdr:col>
      <xdr:colOff>9525</xdr:colOff>
      <xdr:row>39</xdr:row>
      <xdr:rowOff>141922</xdr:rowOff>
    </xdr:to>
    <xdr:sp macro="" textlink="">
      <xdr:nvSpPr>
        <xdr:cNvPr id="530" name="円/楕円 529">
          <a:extLst>
            <a:ext uri="{FF2B5EF4-FFF2-40B4-BE49-F238E27FC236}">
              <a16:creationId xmlns:a16="http://schemas.microsoft.com/office/drawing/2014/main" id="{00000000-0008-0000-0600-000012020000}"/>
            </a:ext>
          </a:extLst>
        </xdr:cNvPr>
        <xdr:cNvSpPr/>
      </xdr:nvSpPr>
      <xdr:spPr>
        <a:xfrm>
          <a:off x="13652500" y="67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133049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819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28909</xdr:rowOff>
    </xdr:from>
    <xdr:to>
      <xdr:col>18</xdr:col>
      <xdr:colOff>492125</xdr:colOff>
      <xdr:row>39</xdr:row>
      <xdr:rowOff>130509</xdr:rowOff>
    </xdr:to>
    <xdr:sp macro="" textlink="">
      <xdr:nvSpPr>
        <xdr:cNvPr id="532" name="円/楕円 531">
          <a:extLst>
            <a:ext uri="{FF2B5EF4-FFF2-40B4-BE49-F238E27FC236}">
              <a16:creationId xmlns:a16="http://schemas.microsoft.com/office/drawing/2014/main" id="{00000000-0008-0000-0600-000014020000}"/>
            </a:ext>
          </a:extLst>
        </xdr:cNvPr>
        <xdr:cNvSpPr/>
      </xdr:nvSpPr>
      <xdr:spPr>
        <a:xfrm>
          <a:off x="12763500" y="67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121636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7" y="68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a:extLst>
            <a:ext uri="{FF2B5EF4-FFF2-40B4-BE49-F238E27FC236}">
              <a16:creationId xmlns:a16="http://schemas.microsoft.com/office/drawing/2014/main" id="{00000000-0008-0000-0600-000030020000}"/>
            </a:ext>
          </a:extLst>
        </xdr:cNvPr>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62" name="フローチャート : 判断 561">
          <a:extLst>
            <a:ext uri="{FF2B5EF4-FFF2-40B4-BE49-F238E27FC236}">
              <a16:creationId xmlns:a16="http://schemas.microsoft.com/office/drawing/2014/main" id="{00000000-0008-0000-0600-000032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a:extLst>
            <a:ext uri="{FF2B5EF4-FFF2-40B4-BE49-F238E27FC236}">
              <a16:creationId xmlns:a16="http://schemas.microsoft.com/office/drawing/2014/main" id="{00000000-0008-0000-0600-00003A020000}"/>
            </a:ext>
          </a:extLst>
        </xdr:cNvPr>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a:extLst>
            <a:ext uri="{FF2B5EF4-FFF2-40B4-BE49-F238E27FC236}">
              <a16:creationId xmlns:a16="http://schemas.microsoft.com/office/drawing/2014/main" id="{00000000-0008-0000-0600-000047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a:extLst>
            <a:ext uri="{FF2B5EF4-FFF2-40B4-BE49-F238E27FC236}">
              <a16:creationId xmlns:a16="http://schemas.microsoft.com/office/drawing/2014/main" id="{00000000-0008-0000-0600-000049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19754</xdr:rowOff>
    </xdr:from>
    <xdr:to>
      <xdr:col>23</xdr:col>
      <xdr:colOff>517525</xdr:colOff>
      <xdr:row>78</xdr:row>
      <xdr:rowOff>20248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392854"/>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12804</xdr:rowOff>
    </xdr:from>
    <xdr:to>
      <xdr:col>22</xdr:col>
      <xdr:colOff>365125</xdr:colOff>
      <xdr:row>78</xdr:row>
      <xdr:rowOff>19754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385904"/>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114663</xdr:rowOff>
    </xdr:from>
    <xdr:to>
      <xdr:col>22</xdr:col>
      <xdr:colOff>415925</xdr:colOff>
      <xdr:row>77</xdr:row>
      <xdr:rowOff>44813</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5430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61341</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9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12804</xdr:rowOff>
    </xdr:from>
    <xdr:to>
      <xdr:col>21</xdr:col>
      <xdr:colOff>161925</xdr:colOff>
      <xdr:row>78</xdr:row>
      <xdr:rowOff>19563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385904"/>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3736</xdr:rowOff>
    </xdr:from>
    <xdr:to>
      <xdr:col>19</xdr:col>
      <xdr:colOff>644525</xdr:colOff>
      <xdr:row>78</xdr:row>
      <xdr:rowOff>19563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376836"/>
          <a:ext cx="889000" cy="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a:extLst>
            <a:ext uri="{FF2B5EF4-FFF2-40B4-BE49-F238E27FC236}">
              <a16:creationId xmlns:a16="http://schemas.microsoft.com/office/drawing/2014/main" id="{00000000-0008-0000-0600-000073020000}"/>
            </a:ext>
          </a:extLst>
        </xdr:cNvPr>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140898</xdr:rowOff>
    </xdr:from>
    <xdr:to>
      <xdr:col>23</xdr:col>
      <xdr:colOff>568325</xdr:colOff>
      <xdr:row>78</xdr:row>
      <xdr:rowOff>71048</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6268700" y="133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119325</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32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140404</xdr:rowOff>
    </xdr:from>
    <xdr:to>
      <xdr:col>22</xdr:col>
      <xdr:colOff>415925</xdr:colOff>
      <xdr:row>78</xdr:row>
      <xdr:rowOff>70554</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5430500" y="133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61681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133454</xdr:rowOff>
    </xdr:from>
    <xdr:to>
      <xdr:col>21</xdr:col>
      <xdr:colOff>212725</xdr:colOff>
      <xdr:row>78</xdr:row>
      <xdr:rowOff>63604</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4541500" y="133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54731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42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140213</xdr:rowOff>
    </xdr:from>
    <xdr:to>
      <xdr:col>20</xdr:col>
      <xdr:colOff>9525</xdr:colOff>
      <xdr:row>78</xdr:row>
      <xdr:rowOff>70363</xdr:rowOff>
    </xdr:to>
    <xdr:sp macro="" textlink="">
      <xdr:nvSpPr>
        <xdr:cNvPr id="640" name="円/楕円 639">
          <a:extLst>
            <a:ext uri="{FF2B5EF4-FFF2-40B4-BE49-F238E27FC236}">
              <a16:creationId xmlns:a16="http://schemas.microsoft.com/office/drawing/2014/main" id="{00000000-0008-0000-0600-000080020000}"/>
            </a:ext>
          </a:extLst>
        </xdr:cNvPr>
        <xdr:cNvSpPr/>
      </xdr:nvSpPr>
      <xdr:spPr>
        <a:xfrm>
          <a:off x="13652500" y="133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61490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4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124386</xdr:rowOff>
    </xdr:from>
    <xdr:to>
      <xdr:col>18</xdr:col>
      <xdr:colOff>492125</xdr:colOff>
      <xdr:row>78</xdr:row>
      <xdr:rowOff>54536</xdr:rowOff>
    </xdr:to>
    <xdr:sp macro="" textlink="">
      <xdr:nvSpPr>
        <xdr:cNvPr id="642" name="円/楕円 641">
          <a:extLst>
            <a:ext uri="{FF2B5EF4-FFF2-40B4-BE49-F238E27FC236}">
              <a16:creationId xmlns:a16="http://schemas.microsoft.com/office/drawing/2014/main" id="{00000000-0008-0000-0600-000082020000}"/>
            </a:ext>
          </a:extLst>
        </xdr:cNvPr>
        <xdr:cNvSpPr/>
      </xdr:nvSpPr>
      <xdr:spPr>
        <a:xfrm>
          <a:off x="12763500" y="1332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45663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158153</xdr:rowOff>
    </xdr:from>
    <xdr:to>
      <xdr:col>23</xdr:col>
      <xdr:colOff>517525</xdr:colOff>
      <xdr:row>96</xdr:row>
      <xdr:rowOff>8116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5481300" y="16445903"/>
          <a:ext cx="8382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158153</xdr:rowOff>
    </xdr:from>
    <xdr:to>
      <xdr:col>22</xdr:col>
      <xdr:colOff>365125</xdr:colOff>
      <xdr:row>96</xdr:row>
      <xdr:rowOff>152057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445903"/>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79414</xdr:rowOff>
    </xdr:from>
    <xdr:to>
      <xdr:col>22</xdr:col>
      <xdr:colOff>415925</xdr:colOff>
      <xdr:row>98</xdr:row>
      <xdr:rowOff>9564</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5430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691</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59246</xdr:rowOff>
    </xdr:from>
    <xdr:to>
      <xdr:col>21</xdr:col>
      <xdr:colOff>161925</xdr:colOff>
      <xdr:row>96</xdr:row>
      <xdr:rowOff>152057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518446"/>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59246</xdr:rowOff>
    </xdr:from>
    <xdr:to>
      <xdr:col>19</xdr:col>
      <xdr:colOff>644525</xdr:colOff>
      <xdr:row>96</xdr:row>
      <xdr:rowOff>74040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518446"/>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a:extLst>
            <a:ext uri="{FF2B5EF4-FFF2-40B4-BE49-F238E27FC236}">
              <a16:creationId xmlns:a16="http://schemas.microsoft.com/office/drawing/2014/main" id="{00000000-0008-0000-0600-0000AA020000}"/>
            </a:ext>
          </a:extLst>
        </xdr:cNvPr>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a:extLst>
            <a:ext uri="{FF2B5EF4-FFF2-40B4-BE49-F238E27FC236}">
              <a16:creationId xmlns:a16="http://schemas.microsoft.com/office/drawing/2014/main" id="{00000000-0008-0000-0600-0000AC020000}"/>
            </a:ext>
          </a:extLst>
        </xdr:cNvPr>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128766</xdr:rowOff>
    </xdr:from>
    <xdr:to>
      <xdr:col>23</xdr:col>
      <xdr:colOff>568325</xdr:colOff>
      <xdr:row>96</xdr:row>
      <xdr:rowOff>58916</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6268700" y="164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151643</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2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107353</xdr:rowOff>
    </xdr:from>
    <xdr:to>
      <xdr:col>22</xdr:col>
      <xdr:colOff>415925</xdr:colOff>
      <xdr:row>96</xdr:row>
      <xdr:rowOff>37503</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5430500" y="163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54030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1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101257</xdr:rowOff>
    </xdr:from>
    <xdr:to>
      <xdr:col>21</xdr:col>
      <xdr:colOff>212725</xdr:colOff>
      <xdr:row>97</xdr:row>
      <xdr:rowOff>31407</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4541500" y="165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47934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3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8446</xdr:rowOff>
    </xdr:from>
    <xdr:to>
      <xdr:col>20</xdr:col>
      <xdr:colOff>9525</xdr:colOff>
      <xdr:row>96</xdr:row>
      <xdr:rowOff>110046</xdr:rowOff>
    </xdr:to>
    <xdr:sp macro="" textlink="">
      <xdr:nvSpPr>
        <xdr:cNvPr id="697" name="円/楕円 696">
          <a:extLst>
            <a:ext uri="{FF2B5EF4-FFF2-40B4-BE49-F238E27FC236}">
              <a16:creationId xmlns:a16="http://schemas.microsoft.com/office/drawing/2014/main" id="{00000000-0008-0000-0600-0000B9020000}"/>
            </a:ext>
          </a:extLst>
        </xdr:cNvPr>
        <xdr:cNvSpPr/>
      </xdr:nvSpPr>
      <xdr:spPr>
        <a:xfrm>
          <a:off x="13652500" y="164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126573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2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23240</xdr:rowOff>
    </xdr:from>
    <xdr:to>
      <xdr:col>18</xdr:col>
      <xdr:colOff>492125</xdr:colOff>
      <xdr:row>96</xdr:row>
      <xdr:rowOff>124840</xdr:rowOff>
    </xdr:to>
    <xdr:sp macro="" textlink="">
      <xdr:nvSpPr>
        <xdr:cNvPr id="699" name="円/楕円 698">
          <a:extLst>
            <a:ext uri="{FF2B5EF4-FFF2-40B4-BE49-F238E27FC236}">
              <a16:creationId xmlns:a16="http://schemas.microsoft.com/office/drawing/2014/main" id="{00000000-0008-0000-0600-0000BB020000}"/>
            </a:ext>
          </a:extLst>
        </xdr:cNvPr>
        <xdr:cNvSpPr/>
      </xdr:nvSpPr>
      <xdr:spPr>
        <a:xfrm>
          <a:off x="12763500" y="164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115967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73406</xdr:rowOff>
    </xdr:from>
    <xdr:to>
      <xdr:col>31</xdr:col>
      <xdr:colOff>85725</xdr:colOff>
      <xdr:row>38</xdr:row>
      <xdr:rowOff>3556</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1272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20083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45847</xdr:rowOff>
    </xdr:from>
    <xdr:to>
      <xdr:col>29</xdr:col>
      <xdr:colOff>517525</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560947"/>
          <a:ext cx="889000" cy="1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45847</xdr:rowOff>
    </xdr:from>
    <xdr:to>
      <xdr:col>28</xdr:col>
      <xdr:colOff>314325</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656300" y="6560947"/>
          <a:ext cx="889000" cy="1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a:extLst>
            <a:ext uri="{FF2B5EF4-FFF2-40B4-BE49-F238E27FC236}">
              <a16:creationId xmlns:a16="http://schemas.microsoft.com/office/drawing/2014/main" id="{00000000-0008-0000-0600-0000E3020000}"/>
            </a:ext>
          </a:extLst>
        </xdr:cNvPr>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136796</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6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a:extLst>
            <a:ext uri="{FF2B5EF4-FFF2-40B4-BE49-F238E27FC236}">
              <a16:creationId xmlns:a16="http://schemas.microsoft.com/office/drawing/2014/main" id="{00000000-0008-0000-0600-0000E5020000}"/>
            </a:ext>
          </a:extLst>
        </xdr:cNvPr>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166497</xdr:rowOff>
    </xdr:from>
    <xdr:to>
      <xdr:col>28</xdr:col>
      <xdr:colOff>365125</xdr:colOff>
      <xdr:row>38</xdr:row>
      <xdr:rowOff>96647</xdr:rowOff>
    </xdr:to>
    <xdr:sp macro="" textlink="">
      <xdr:nvSpPr>
        <xdr:cNvPr id="754" name="円/楕円 753">
          <a:extLst>
            <a:ext uri="{FF2B5EF4-FFF2-40B4-BE49-F238E27FC236}">
              <a16:creationId xmlns:a16="http://schemas.microsoft.com/office/drawing/2014/main" id="{00000000-0008-0000-0600-0000F2020000}"/>
            </a:ext>
          </a:extLst>
        </xdr:cNvPr>
        <xdr:cNvSpPr/>
      </xdr:nvSpPr>
      <xdr:spPr>
        <a:xfrm>
          <a:off x="19494500" y="65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113174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7" y="628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125116</xdr:rowOff>
    </xdr:from>
    <xdr:to>
      <xdr:col>32</xdr:col>
      <xdr:colOff>187325</xdr:colOff>
      <xdr:row>57</xdr:row>
      <xdr:rowOff>131425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9897766"/>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130876</xdr:rowOff>
    </xdr:from>
    <xdr:to>
      <xdr:col>31</xdr:col>
      <xdr:colOff>34925</xdr:colOff>
      <xdr:row>57</xdr:row>
      <xdr:rowOff>131425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990352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94707</xdr:rowOff>
    </xdr:from>
    <xdr:to>
      <xdr:col>31</xdr:col>
      <xdr:colOff>85725</xdr:colOff>
      <xdr:row>58</xdr:row>
      <xdr:rowOff>24857</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1272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15984</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7" y="996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129962</xdr:rowOff>
    </xdr:from>
    <xdr:to>
      <xdr:col>29</xdr:col>
      <xdr:colOff>517525</xdr:colOff>
      <xdr:row>57</xdr:row>
      <xdr:rowOff>130876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990261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100931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7"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60604</xdr:rowOff>
    </xdr:from>
    <xdr:to>
      <xdr:col>28</xdr:col>
      <xdr:colOff>314325</xdr:colOff>
      <xdr:row>57</xdr:row>
      <xdr:rowOff>129962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9833254"/>
          <a:ext cx="889000" cy="6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a:extLst>
            <a:ext uri="{FF2B5EF4-FFF2-40B4-BE49-F238E27FC236}">
              <a16:creationId xmlns:a16="http://schemas.microsoft.com/office/drawing/2014/main" id="{00000000-0008-0000-0600-00001A030000}"/>
            </a:ext>
          </a:extLst>
        </xdr:cNvPr>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4919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7" y="994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59783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7" y="1000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74316</xdr:rowOff>
    </xdr:from>
    <xdr:to>
      <xdr:col>32</xdr:col>
      <xdr:colOff>238125</xdr:colOff>
      <xdr:row>58</xdr:row>
      <xdr:rowOff>4466</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22110700" y="98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97193</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69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80625</xdr:rowOff>
    </xdr:from>
    <xdr:to>
      <xdr:col>31</xdr:col>
      <xdr:colOff>85725</xdr:colOff>
      <xdr:row>58</xdr:row>
      <xdr:rowOff>10775</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1272500" y="98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27302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7" y="96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80076</xdr:rowOff>
    </xdr:from>
    <xdr:to>
      <xdr:col>29</xdr:col>
      <xdr:colOff>568325</xdr:colOff>
      <xdr:row>58</xdr:row>
      <xdr:rowOff>10226</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0383500" y="98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26753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7" y="96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79162</xdr:rowOff>
    </xdr:from>
    <xdr:to>
      <xdr:col>28</xdr:col>
      <xdr:colOff>365125</xdr:colOff>
      <xdr:row>58</xdr:row>
      <xdr:rowOff>9312</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19494500" y="985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25839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7" y="962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9804</xdr:rowOff>
    </xdr:from>
    <xdr:to>
      <xdr:col>27</xdr:col>
      <xdr:colOff>161925</xdr:colOff>
      <xdr:row>57</xdr:row>
      <xdr:rowOff>111404</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8605500" y="97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127931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7" y="95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15472</xdr:rowOff>
    </xdr:from>
    <xdr:to>
      <xdr:col>32</xdr:col>
      <xdr:colOff>187325</xdr:colOff>
      <xdr:row>77</xdr:row>
      <xdr:rowOff>47999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217122"/>
          <a:ext cx="8382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15472</xdr:rowOff>
    </xdr:from>
    <xdr:to>
      <xdr:col>31</xdr:col>
      <xdr:colOff>34925</xdr:colOff>
      <xdr:row>77</xdr:row>
      <xdr:rowOff>46464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217122"/>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105996</xdr:rowOff>
    </xdr:from>
    <xdr:to>
      <xdr:col>31</xdr:col>
      <xdr:colOff>85725</xdr:colOff>
      <xdr:row>76</xdr:row>
      <xdr:rowOff>36147</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52673</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46464</xdr:rowOff>
    </xdr:from>
    <xdr:to>
      <xdr:col>29</xdr:col>
      <xdr:colOff>517525</xdr:colOff>
      <xdr:row>77</xdr:row>
      <xdr:rowOff>136123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248114"/>
          <a:ext cx="889000" cy="8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136123</xdr:rowOff>
    </xdr:from>
    <xdr:to>
      <xdr:col>28</xdr:col>
      <xdr:colOff>314325</xdr:colOff>
      <xdr:row>77</xdr:row>
      <xdr:rowOff>139160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33777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168649</xdr:rowOff>
    </xdr:from>
    <xdr:to>
      <xdr:col>32</xdr:col>
      <xdr:colOff>238125</xdr:colOff>
      <xdr:row>77</xdr:row>
      <xdr:rowOff>98799</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31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147076</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7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136122</xdr:rowOff>
    </xdr:from>
    <xdr:to>
      <xdr:col>31</xdr:col>
      <xdr:colOff>85725</xdr:colOff>
      <xdr:row>77</xdr:row>
      <xdr:rowOff>66272</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316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57399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167114</xdr:rowOff>
    </xdr:from>
    <xdr:to>
      <xdr:col>29</xdr:col>
      <xdr:colOff>568325</xdr:colOff>
      <xdr:row>77</xdr:row>
      <xdr:rowOff>97264</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31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88391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85323</xdr:rowOff>
    </xdr:from>
    <xdr:to>
      <xdr:col>28</xdr:col>
      <xdr:colOff>365125</xdr:colOff>
      <xdr:row>78</xdr:row>
      <xdr:rowOff>15473</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32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6600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3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88360</xdr:rowOff>
    </xdr:from>
    <xdr:to>
      <xdr:col>27</xdr:col>
      <xdr:colOff>161925</xdr:colOff>
      <xdr:row>78</xdr:row>
      <xdr:rowOff>18510</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32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9637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3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「人件費」、「扶助費」、「公債費」からなる義務的経費は</a:t>
          </a:r>
          <a:r>
            <a:rPr kumimoji="1" lang="en-US" altLang="ja-JP" sz="1200">
              <a:solidFill>
                <a:schemeClr val="dk1"/>
              </a:solidFill>
              <a:effectLst/>
              <a:latin typeface="+mn-ea"/>
              <a:ea typeface="+mn-ea"/>
              <a:cs typeface="+mn-cs"/>
            </a:rPr>
            <a:t>41.7</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ea"/>
              <a:ea typeface="+mn-ea"/>
              <a:cs typeface="+mn-cs"/>
            </a:rPr>
            <a:t>0.4</a:t>
          </a:r>
          <a:r>
            <a:rPr kumimoji="1" lang="ja-JP" altLang="ja-JP" sz="1200">
              <a:solidFill>
                <a:schemeClr val="dk1"/>
              </a:solidFill>
              <a:effectLst/>
              <a:latin typeface="+mn-lt"/>
              <a:ea typeface="+mn-ea"/>
              <a:cs typeface="+mn-cs"/>
            </a:rPr>
            <a:t>％増）の割合を占めている。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「普通建設事業費」、「災害復旧費」からなる投資的経費は</a:t>
          </a:r>
          <a:r>
            <a:rPr kumimoji="1" lang="en-US" altLang="ja-JP" sz="1200">
              <a:solidFill>
                <a:schemeClr val="dk1"/>
              </a:solidFill>
              <a:effectLst/>
              <a:latin typeface="+mn-ea"/>
              <a:ea typeface="+mn-ea"/>
              <a:cs typeface="+mn-cs"/>
            </a:rPr>
            <a:t>14.7</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ea"/>
              <a:ea typeface="+mn-ea"/>
              <a:cs typeface="+mn-cs"/>
            </a:rPr>
            <a:t>6.9</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の割合を占めている。「普通建設事業費」において、新規及び更新整備ともに</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・新規事業として</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門川南スマートインターチェンジ整備事業、トビノ木橋整備事業等</a:t>
          </a:r>
          <a:r>
            <a:rPr kumimoji="1" lang="ja-JP" altLang="en-US" sz="1200">
              <a:solidFill>
                <a:schemeClr val="dk1"/>
              </a:solidFill>
              <a:effectLst/>
              <a:latin typeface="+mn-lt"/>
              <a:ea typeface="+mn-ea"/>
              <a:cs typeface="+mn-cs"/>
            </a:rPr>
            <a:t>がＨ</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lt"/>
              <a:ea typeface="+mn-ea"/>
              <a:cs typeface="+mn-cs"/>
            </a:rPr>
            <a:t>年度で完成となり</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ea"/>
              <a:ea typeface="+mn-ea"/>
              <a:cs typeface="+mn-cs"/>
            </a:rPr>
            <a:t>2,366</a:t>
          </a:r>
          <a:r>
            <a:rPr kumimoji="1" lang="ja-JP" altLang="en-US" sz="1200">
              <a:solidFill>
                <a:schemeClr val="dk1"/>
              </a:solidFill>
              <a:effectLst/>
              <a:latin typeface="+mn-lt"/>
              <a:ea typeface="+mn-ea"/>
              <a:cs typeface="+mn-cs"/>
            </a:rPr>
            <a:t>円減</a:t>
          </a:r>
          <a:r>
            <a:rPr kumimoji="1" lang="ja-JP" altLang="ja-JP" sz="1200">
              <a:solidFill>
                <a:schemeClr val="dk1"/>
              </a:solidFill>
              <a:effectLst/>
              <a:latin typeface="+mn-lt"/>
              <a:ea typeface="+mn-ea"/>
              <a:cs typeface="+mn-cs"/>
            </a:rPr>
            <a:t>となった。　</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・更新事業として、</a:t>
          </a:r>
          <a:r>
            <a:rPr kumimoji="1" lang="ja-JP" altLang="en-US" sz="1200">
              <a:solidFill>
                <a:schemeClr val="dk1"/>
              </a:solidFill>
              <a:effectLst/>
              <a:latin typeface="+mn-lt"/>
              <a:ea typeface="+mn-ea"/>
              <a:cs typeface="+mn-cs"/>
            </a:rPr>
            <a:t>かどがわ</a:t>
          </a:r>
          <a:r>
            <a:rPr kumimoji="1" lang="ja-JP" altLang="ja-JP" sz="1200">
              <a:solidFill>
                <a:schemeClr val="dk1"/>
              </a:solidFill>
              <a:effectLst/>
              <a:latin typeface="+mn-lt"/>
              <a:ea typeface="+mn-ea"/>
              <a:cs typeface="+mn-cs"/>
            </a:rPr>
            <a:t>温泉心の杜のポンプ入替等の</a:t>
          </a:r>
          <a:r>
            <a:rPr kumimoji="1" lang="ja-JP" altLang="en-US" sz="1200">
              <a:solidFill>
                <a:schemeClr val="dk1"/>
              </a:solidFill>
              <a:effectLst/>
              <a:latin typeface="+mn-lt"/>
              <a:ea typeface="+mn-ea"/>
              <a:cs typeface="+mn-cs"/>
            </a:rPr>
            <a:t>施設</a:t>
          </a:r>
          <a:r>
            <a:rPr kumimoji="1" lang="ja-JP" altLang="ja-JP" sz="1200">
              <a:solidFill>
                <a:schemeClr val="dk1"/>
              </a:solidFill>
              <a:effectLst/>
              <a:latin typeface="+mn-lt"/>
              <a:ea typeface="+mn-ea"/>
              <a:cs typeface="+mn-cs"/>
            </a:rPr>
            <a:t>改修が</a:t>
          </a:r>
          <a:r>
            <a:rPr kumimoji="1" lang="ja-JP" altLang="en-US" sz="1200">
              <a:solidFill>
                <a:schemeClr val="dk1"/>
              </a:solidFill>
              <a:effectLst/>
              <a:latin typeface="+mn-lt"/>
              <a:ea typeface="+mn-ea"/>
              <a:cs typeface="+mn-cs"/>
            </a:rPr>
            <a:t>あったものの、中央公民館耐震改修の大型事業がなくなったため、減</a:t>
          </a:r>
          <a:r>
            <a:rPr kumimoji="1" lang="ja-JP" altLang="ja-JP" sz="1200">
              <a:solidFill>
                <a:schemeClr val="dk1"/>
              </a:solidFill>
              <a:effectLst/>
              <a:latin typeface="+mn-lt"/>
              <a:ea typeface="+mn-ea"/>
              <a:cs typeface="+mn-cs"/>
            </a:rPr>
            <a:t>となった。</a:t>
          </a:r>
          <a:r>
            <a:rPr kumimoji="0" lang="ja-JP" altLang="en-US" sz="1200">
              <a:solidFill>
                <a:schemeClr val="dk1"/>
              </a:solidFill>
              <a:effectLst/>
              <a:latin typeface="+mn-lt"/>
              <a:ea typeface="+mn-ea"/>
              <a:cs typeface="+mn-cs"/>
            </a:rPr>
            <a:t>　</a:t>
          </a:r>
          <a:endParaRPr kumimoji="0"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また、義務的経費の中でも扶助費については、年々増加傾向にあり、構成比は</a:t>
          </a:r>
          <a:r>
            <a:rPr kumimoji="1" lang="en-US" altLang="ja-JP" sz="1200">
              <a:solidFill>
                <a:schemeClr val="dk1"/>
              </a:solidFill>
              <a:effectLst/>
              <a:latin typeface="+mn-ea"/>
              <a:ea typeface="+mn-ea"/>
              <a:cs typeface="+mn-cs"/>
            </a:rPr>
            <a:t>22.5</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ea"/>
              <a:ea typeface="+mn-ea"/>
              <a:cs typeface="+mn-cs"/>
            </a:rPr>
            <a:t>3.8</a:t>
          </a:r>
          <a:r>
            <a:rPr kumimoji="1" lang="ja-JP" altLang="ja-JP" sz="1200">
              <a:solidFill>
                <a:schemeClr val="dk1"/>
              </a:solidFill>
              <a:effectLst/>
              <a:latin typeface="+mn-lt"/>
              <a:ea typeface="+mn-ea"/>
              <a:cs typeface="+mn-cs"/>
            </a:rPr>
            <a:t>％増）となっており、</a:t>
          </a:r>
          <a:r>
            <a:rPr kumimoji="1" lang="ja-JP" altLang="en-US" sz="1200">
              <a:solidFill>
                <a:schemeClr val="dk1"/>
              </a:solidFill>
              <a:effectLst/>
              <a:latin typeface="+mn-lt"/>
              <a:ea typeface="+mn-ea"/>
              <a:cs typeface="+mn-cs"/>
            </a:rPr>
            <a:t>今後も引き続き</a:t>
          </a:r>
          <a:r>
            <a:rPr kumimoji="1" lang="ja-JP" altLang="ja-JP" sz="1200">
              <a:solidFill>
                <a:schemeClr val="dk1"/>
              </a:solidFill>
              <a:effectLst/>
              <a:latin typeface="+mn-lt"/>
              <a:ea typeface="+mn-ea"/>
              <a:cs typeface="+mn-cs"/>
            </a:rPr>
            <a:t>支出抑制に努めていく。</a:t>
          </a:r>
          <a:endParaRPr lang="ja-JP" altLang="ja-JP" sz="1200">
            <a:effectLst/>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宮崎県門川町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18,437
18,399
120.51
8,249,200
8,020,029
189,970
4,254,438
5,817,507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45321</xdr:rowOff>
    </xdr:from>
    <xdr:to>
      <xdr:col>6</xdr:col>
      <xdr:colOff>511175</xdr:colOff>
      <xdr:row>35</xdr:row>
      <xdr:rowOff>167785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46071"/>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45321</xdr:rowOff>
    </xdr:from>
    <xdr:to>
      <xdr:col>5</xdr:col>
      <xdr:colOff>358775</xdr:colOff>
      <xdr:row>35</xdr:row>
      <xdr:rowOff>155702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46071"/>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37537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75039</xdr:rowOff>
    </xdr:from>
    <xdr:to>
      <xdr:col>4</xdr:col>
      <xdr:colOff>155575</xdr:colOff>
      <xdr:row>35</xdr:row>
      <xdr:rowOff>155702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75789"/>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72100</xdr:rowOff>
    </xdr:from>
    <xdr:to>
      <xdr:col>2</xdr:col>
      <xdr:colOff>638175</xdr:colOff>
      <xdr:row>35</xdr:row>
      <xdr:rowOff>75039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7285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116985</xdr:rowOff>
    </xdr:from>
    <xdr:to>
      <xdr:col>6</xdr:col>
      <xdr:colOff>561975</xdr:colOff>
      <xdr:row>36</xdr:row>
      <xdr:rowOff>47135</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95412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9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165971</xdr:rowOff>
    </xdr:from>
    <xdr:to>
      <xdr:col>5</xdr:col>
      <xdr:colOff>409575</xdr:colOff>
      <xdr:row>35</xdr:row>
      <xdr:rowOff>96121</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87248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08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104902</xdr:rowOff>
    </xdr:from>
    <xdr:to>
      <xdr:col>4</xdr:col>
      <xdr:colOff>206375</xdr:colOff>
      <xdr:row>36</xdr:row>
      <xdr:rowOff>35052</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26179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24239</xdr:rowOff>
    </xdr:from>
    <xdr:to>
      <xdr:col>3</xdr:col>
      <xdr:colOff>3175</xdr:colOff>
      <xdr:row>35</xdr:row>
      <xdr:rowOff>125839</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0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116966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11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21300</xdr:rowOff>
    </xdr:from>
    <xdr:to>
      <xdr:col>1</xdr:col>
      <xdr:colOff>485775</xdr:colOff>
      <xdr:row>35</xdr:row>
      <xdr:rowOff>122900</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114027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11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67843</xdr:rowOff>
    </xdr:from>
    <xdr:to>
      <xdr:col>6</xdr:col>
      <xdr:colOff>511175</xdr:colOff>
      <xdr:row>55</xdr:row>
      <xdr:rowOff>88015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497593"/>
          <a:ext cx="8382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67843</xdr:rowOff>
    </xdr:from>
    <xdr:to>
      <xdr:col>5</xdr:col>
      <xdr:colOff>358775</xdr:colOff>
      <xdr:row>56</xdr:row>
      <xdr:rowOff>82431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497593"/>
          <a:ext cx="889000" cy="18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33100</xdr:rowOff>
    </xdr:from>
    <xdr:to>
      <xdr:col>5</xdr:col>
      <xdr:colOff>409575</xdr:colOff>
      <xdr:row>56</xdr:row>
      <xdr:rowOff>134700</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3746500" y="963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125827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7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56293</xdr:rowOff>
    </xdr:from>
    <xdr:to>
      <xdr:col>4</xdr:col>
      <xdr:colOff>155575</xdr:colOff>
      <xdr:row>56</xdr:row>
      <xdr:rowOff>82431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657493"/>
          <a:ext cx="889000" cy="2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56293</xdr:rowOff>
    </xdr:from>
    <xdr:to>
      <xdr:col>2</xdr:col>
      <xdr:colOff>638175</xdr:colOff>
      <xdr:row>56</xdr:row>
      <xdr:rowOff>74309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657493"/>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a:extLst>
            <a:ext uri="{FF2B5EF4-FFF2-40B4-BE49-F238E27FC236}">
              <a16:creationId xmlns:a16="http://schemas.microsoft.com/office/drawing/2014/main" id="{00000000-0008-0000-0700-000087000000}"/>
            </a:ext>
          </a:extLst>
        </xdr:cNvPr>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37215</xdr:rowOff>
    </xdr:from>
    <xdr:to>
      <xdr:col>6</xdr:col>
      <xdr:colOff>561975</xdr:colOff>
      <xdr:row>55</xdr:row>
      <xdr:rowOff>138815</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4584700" y="94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60092</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3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93,998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17043</xdr:rowOff>
    </xdr:from>
    <xdr:to>
      <xdr:col>5</xdr:col>
      <xdr:colOff>409575</xdr:colOff>
      <xdr:row>55</xdr:row>
      <xdr:rowOff>118643</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3746500" y="94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135170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2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95,851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31631</xdr:rowOff>
    </xdr:from>
    <xdr:to>
      <xdr:col>4</xdr:col>
      <xdr:colOff>206375</xdr:colOff>
      <xdr:row>56</xdr:row>
      <xdr:rowOff>133231</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2857500" y="96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124358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72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5493</xdr:rowOff>
    </xdr:from>
    <xdr:to>
      <xdr:col>3</xdr:col>
      <xdr:colOff>3175</xdr:colOff>
      <xdr:row>56</xdr:row>
      <xdr:rowOff>107093</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968500" y="96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123620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3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23509</xdr:rowOff>
    </xdr:from>
    <xdr:to>
      <xdr:col>1</xdr:col>
      <xdr:colOff>485775</xdr:colOff>
      <xdr:row>56</xdr:row>
      <xdr:rowOff>125109</xdr:rowOff>
    </xdr:to>
    <xdr:sp macro="" textlink="">
      <xdr:nvSpPr>
        <xdr:cNvPr id="150" name="円/楕円 149">
          <a:extLst>
            <a:ext uri="{FF2B5EF4-FFF2-40B4-BE49-F238E27FC236}">
              <a16:creationId xmlns:a16="http://schemas.microsoft.com/office/drawing/2014/main" id="{00000000-0008-0000-0700-000096000000}"/>
            </a:ext>
          </a:extLst>
        </xdr:cNvPr>
        <xdr:cNvSpPr/>
      </xdr:nvSpPr>
      <xdr:spPr>
        <a:xfrm>
          <a:off x="1079500" y="9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116236</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71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169304</xdr:rowOff>
    </xdr:from>
    <xdr:to>
      <xdr:col>6</xdr:col>
      <xdr:colOff>511175</xdr:colOff>
      <xdr:row>74</xdr:row>
      <xdr:rowOff>31038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685154"/>
          <a:ext cx="8382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31038</xdr:rowOff>
    </xdr:from>
    <xdr:to>
      <xdr:col>5</xdr:col>
      <xdr:colOff>358775</xdr:colOff>
      <xdr:row>74</xdr:row>
      <xdr:rowOff>139281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718338"/>
          <a:ext cx="8890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123051</xdr:rowOff>
    </xdr:from>
    <xdr:to>
      <xdr:col>5</xdr:col>
      <xdr:colOff>409575</xdr:colOff>
      <xdr:row>76</xdr:row>
      <xdr:rowOff>53200</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3746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44327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4" y="130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139281</xdr:rowOff>
    </xdr:from>
    <xdr:to>
      <xdr:col>4</xdr:col>
      <xdr:colOff>155575</xdr:colOff>
      <xdr:row>75</xdr:row>
      <xdr:rowOff>85013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826581"/>
          <a:ext cx="889000" cy="1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85013</xdr:rowOff>
    </xdr:from>
    <xdr:to>
      <xdr:col>2</xdr:col>
      <xdr:colOff>638175</xdr:colOff>
      <xdr:row>75</xdr:row>
      <xdr:rowOff>157899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943763"/>
          <a:ext cx="8890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4" y="13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118504</xdr:rowOff>
    </xdr:from>
    <xdr:to>
      <xdr:col>6</xdr:col>
      <xdr:colOff>561975</xdr:colOff>
      <xdr:row>74</xdr:row>
      <xdr:rowOff>48654</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4584700" y="126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141381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48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161,169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151688</xdr:rowOff>
    </xdr:from>
    <xdr:to>
      <xdr:col>5</xdr:col>
      <xdr:colOff>409575</xdr:colOff>
      <xdr:row>74</xdr:row>
      <xdr:rowOff>81838</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3746500" y="126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98365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4" y="124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158,556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88481</xdr:rowOff>
    </xdr:from>
    <xdr:to>
      <xdr:col>4</xdr:col>
      <xdr:colOff>206375</xdr:colOff>
      <xdr:row>75</xdr:row>
      <xdr:rowOff>18631</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2857500" y="127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35158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4" y="1255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34213</xdr:rowOff>
    </xdr:from>
    <xdr:to>
      <xdr:col>3</xdr:col>
      <xdr:colOff>3175</xdr:colOff>
      <xdr:row>75</xdr:row>
      <xdr:rowOff>135813</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968500" y="128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152340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4" y="1266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140,806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107099</xdr:rowOff>
    </xdr:from>
    <xdr:to>
      <xdr:col>1</xdr:col>
      <xdr:colOff>485775</xdr:colOff>
      <xdr:row>76</xdr:row>
      <xdr:rowOff>37249</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079500" y="129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53776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4" y="1274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72884</xdr:rowOff>
    </xdr:from>
    <xdr:to>
      <xdr:col>6</xdr:col>
      <xdr:colOff>511175</xdr:colOff>
      <xdr:row>98</xdr:row>
      <xdr:rowOff>73400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874984"/>
          <a:ext cx="8382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66698</xdr:rowOff>
    </xdr:from>
    <xdr:to>
      <xdr:col>5</xdr:col>
      <xdr:colOff>358775</xdr:colOff>
      <xdr:row>98</xdr:row>
      <xdr:rowOff>72884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868798"/>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87900</xdr:rowOff>
    </xdr:from>
    <xdr:to>
      <xdr:col>5</xdr:col>
      <xdr:colOff>409575</xdr:colOff>
      <xdr:row>98</xdr:row>
      <xdr:rowOff>18050</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3746500" y="16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34577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49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66698</xdr:rowOff>
    </xdr:from>
    <xdr:to>
      <xdr:col>4</xdr:col>
      <xdr:colOff>155575</xdr:colOff>
      <xdr:row>98</xdr:row>
      <xdr:rowOff>73020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68798"/>
          <a:ext cx="889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68442</xdr:rowOff>
    </xdr:from>
    <xdr:to>
      <xdr:col>2</xdr:col>
      <xdr:colOff>638175</xdr:colOff>
      <xdr:row>98</xdr:row>
      <xdr:rowOff>73020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70542"/>
          <a:ext cx="889000" cy="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a:extLst>
            <a:ext uri="{FF2B5EF4-FFF2-40B4-BE49-F238E27FC236}">
              <a16:creationId xmlns:a16="http://schemas.microsoft.com/office/drawing/2014/main" id="{00000000-0008-0000-0700-0000FA000000}"/>
            </a:ext>
          </a:extLst>
        </xdr:cNvPr>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a:extLst>
            <a:ext uri="{FF2B5EF4-FFF2-40B4-BE49-F238E27FC236}">
              <a16:creationId xmlns:a16="http://schemas.microsoft.com/office/drawing/2014/main" id="{00000000-0008-0000-0700-0000FC000000}"/>
            </a:ext>
          </a:extLst>
        </xdr:cNvPr>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22600</xdr:rowOff>
    </xdr:from>
    <xdr:to>
      <xdr:col>6</xdr:col>
      <xdr:colOff>561975</xdr:colOff>
      <xdr:row>98</xdr:row>
      <xdr:rowOff>124200</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4584700" y="168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108977</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22084</xdr:rowOff>
    </xdr:from>
    <xdr:to>
      <xdr:col>5</xdr:col>
      <xdr:colOff>409575</xdr:colOff>
      <xdr:row>98</xdr:row>
      <xdr:rowOff>123684</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3746500" y="16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114811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15898</xdr:rowOff>
    </xdr:from>
    <xdr:to>
      <xdr:col>4</xdr:col>
      <xdr:colOff>206375</xdr:colOff>
      <xdr:row>98</xdr:row>
      <xdr:rowOff>117498</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2857500" y="16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108625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22220</xdr:rowOff>
    </xdr:from>
    <xdr:to>
      <xdr:col>3</xdr:col>
      <xdr:colOff>3175</xdr:colOff>
      <xdr:row>98</xdr:row>
      <xdr:rowOff>123820</xdr:rowOff>
    </xdr:to>
    <xdr:sp macro="" textlink="">
      <xdr:nvSpPr>
        <xdr:cNvPr id="265" name="円/楕円 264">
          <a:extLst>
            <a:ext uri="{FF2B5EF4-FFF2-40B4-BE49-F238E27FC236}">
              <a16:creationId xmlns:a16="http://schemas.microsoft.com/office/drawing/2014/main" id="{00000000-0008-0000-0700-000009010000}"/>
            </a:ext>
          </a:extLst>
        </xdr:cNvPr>
        <xdr:cNvSpPr/>
      </xdr:nvSpPr>
      <xdr:spPr>
        <a:xfrm>
          <a:off x="1968500" y="168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114947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17642</xdr:rowOff>
    </xdr:from>
    <xdr:to>
      <xdr:col>1</xdr:col>
      <xdr:colOff>485775</xdr:colOff>
      <xdr:row>98</xdr:row>
      <xdr:rowOff>119242</xdr:rowOff>
    </xdr:to>
    <xdr:sp macro="" textlink="">
      <xdr:nvSpPr>
        <xdr:cNvPr id="267" name="円/楕円 266">
          <a:extLst>
            <a:ext uri="{FF2B5EF4-FFF2-40B4-BE49-F238E27FC236}">
              <a16:creationId xmlns:a16="http://schemas.microsoft.com/office/drawing/2014/main" id="{00000000-0008-0000-0700-00000B010000}"/>
            </a:ext>
          </a:extLst>
        </xdr:cNvPr>
        <xdr:cNvSpPr/>
      </xdr:nvSpPr>
      <xdr:spPr>
        <a:xfrm>
          <a:off x="1079500" y="168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110369</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41076</xdr:rowOff>
    </xdr:from>
    <xdr:to>
      <xdr:col>14</xdr:col>
      <xdr:colOff>28575</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727626"/>
          <a:ext cx="889000" cy="5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52885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124024</xdr:rowOff>
    </xdr:from>
    <xdr:to>
      <xdr:col>12</xdr:col>
      <xdr:colOff>511175</xdr:colOff>
      <xdr:row>39</xdr:row>
      <xdr:rowOff>41076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639124"/>
          <a:ext cx="889000" cy="8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124024</xdr:rowOff>
    </xdr:from>
    <xdr:to>
      <xdr:col>11</xdr:col>
      <xdr:colOff>307975</xdr:colOff>
      <xdr:row>38</xdr:row>
      <xdr:rowOff>157662</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flipV="1">
          <a:off x="6972300" y="6639124"/>
          <a:ext cx="889000" cy="3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a:extLst>
            <a:ext uri="{FF2B5EF4-FFF2-40B4-BE49-F238E27FC236}">
              <a16:creationId xmlns:a16="http://schemas.microsoft.com/office/drawing/2014/main" id="{00000000-0008-0000-0700-000035010000}"/>
            </a:ext>
          </a:extLst>
        </xdr:cNvPr>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a:extLst>
            <a:ext uri="{FF2B5EF4-FFF2-40B4-BE49-F238E27FC236}">
              <a16:creationId xmlns:a16="http://schemas.microsoft.com/office/drawing/2014/main" id="{00000000-0008-0000-0700-000037010000}"/>
            </a:ext>
          </a:extLst>
        </xdr:cNvPr>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161726</xdr:rowOff>
    </xdr:from>
    <xdr:to>
      <xdr:col>12</xdr:col>
      <xdr:colOff>561975</xdr:colOff>
      <xdr:row>39</xdr:row>
      <xdr:rowOff>91876</xdr:rowOff>
    </xdr:to>
    <xdr:sp macro="" textlink="">
      <xdr:nvSpPr>
        <xdr:cNvPr id="322" name="円/楕円 321">
          <a:extLst>
            <a:ext uri="{FF2B5EF4-FFF2-40B4-BE49-F238E27FC236}">
              <a16:creationId xmlns:a16="http://schemas.microsoft.com/office/drawing/2014/main" id="{00000000-0008-0000-0700-000042010000}"/>
            </a:ext>
          </a:extLst>
        </xdr:cNvPr>
        <xdr:cNvSpPr/>
      </xdr:nvSpPr>
      <xdr:spPr>
        <a:xfrm>
          <a:off x="8699500" y="66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83003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61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73224</xdr:rowOff>
    </xdr:from>
    <xdr:to>
      <xdr:col>11</xdr:col>
      <xdr:colOff>358775</xdr:colOff>
      <xdr:row>39</xdr:row>
      <xdr:rowOff>3374</xdr:rowOff>
    </xdr:to>
    <xdr:sp macro="" textlink="">
      <xdr:nvSpPr>
        <xdr:cNvPr id="324" name="円/楕円 323">
          <a:extLst>
            <a:ext uri="{FF2B5EF4-FFF2-40B4-BE49-F238E27FC236}">
              <a16:creationId xmlns:a16="http://schemas.microsoft.com/office/drawing/2014/main" id="{00000000-0008-0000-0700-000044010000}"/>
            </a:ext>
          </a:extLst>
        </xdr:cNvPr>
        <xdr:cNvSpPr/>
      </xdr:nvSpPr>
      <xdr:spPr>
        <a:xfrm>
          <a:off x="7810500" y="65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165951</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72017" y="668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106862</xdr:rowOff>
    </xdr:from>
    <xdr:to>
      <xdr:col>10</xdr:col>
      <xdr:colOff>155575</xdr:colOff>
      <xdr:row>39</xdr:row>
      <xdr:rowOff>37012</xdr:rowOff>
    </xdr:to>
    <xdr:sp macro="" textlink="">
      <xdr:nvSpPr>
        <xdr:cNvPr id="326" name="円/楕円 325">
          <a:extLst>
            <a:ext uri="{FF2B5EF4-FFF2-40B4-BE49-F238E27FC236}">
              <a16:creationId xmlns:a16="http://schemas.microsoft.com/office/drawing/2014/main" id="{00000000-0008-0000-0700-000046010000}"/>
            </a:ext>
          </a:extLst>
        </xdr:cNvPr>
        <xdr:cNvSpPr/>
      </xdr:nvSpPr>
      <xdr:spPr>
        <a:xfrm>
          <a:off x="6921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28139</xdr:rowOff>
    </xdr:from>
    <xdr:ext cx="378565"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83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142024</xdr:rowOff>
    </xdr:from>
    <xdr:to>
      <xdr:col>15</xdr:col>
      <xdr:colOff>180975</xdr:colOff>
      <xdr:row>57</xdr:row>
      <xdr:rowOff>154674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914674"/>
          <a:ext cx="8382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142024</xdr:rowOff>
    </xdr:from>
    <xdr:to>
      <xdr:col>14</xdr:col>
      <xdr:colOff>28575</xdr:colOff>
      <xdr:row>57</xdr:row>
      <xdr:rowOff>153936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914674"/>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152603</xdr:rowOff>
    </xdr:from>
    <xdr:to>
      <xdr:col>14</xdr:col>
      <xdr:colOff>79375</xdr:colOff>
      <xdr:row>57</xdr:row>
      <xdr:rowOff>82753</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9588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99280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5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140780</xdr:rowOff>
    </xdr:from>
    <xdr:to>
      <xdr:col>12</xdr:col>
      <xdr:colOff>511175</xdr:colOff>
      <xdr:row>57</xdr:row>
      <xdr:rowOff>153936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9913430"/>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140780</xdr:rowOff>
    </xdr:from>
    <xdr:to>
      <xdr:col>11</xdr:col>
      <xdr:colOff>307975</xdr:colOff>
      <xdr:row>57</xdr:row>
      <xdr:rowOff>166789</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9913430"/>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a:extLst>
            <a:ext uri="{FF2B5EF4-FFF2-40B4-BE49-F238E27FC236}">
              <a16:creationId xmlns:a16="http://schemas.microsoft.com/office/drawing/2014/main" id="{00000000-0008-0000-0700-00006E010000}"/>
            </a:ext>
          </a:extLst>
        </xdr:cNvPr>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a:extLst>
            <a:ext uri="{FF2B5EF4-FFF2-40B4-BE49-F238E27FC236}">
              <a16:creationId xmlns:a16="http://schemas.microsoft.com/office/drawing/2014/main" id="{00000000-0008-0000-0700-000070010000}"/>
            </a:ext>
          </a:extLst>
        </xdr:cNvPr>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103874</xdr:rowOff>
    </xdr:from>
    <xdr:to>
      <xdr:col>15</xdr:col>
      <xdr:colOff>231775</xdr:colOff>
      <xdr:row>58</xdr:row>
      <xdr:rowOff>34024</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10426700" y="98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82301</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8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91224</xdr:rowOff>
    </xdr:from>
    <xdr:to>
      <xdr:col>14</xdr:col>
      <xdr:colOff>79375</xdr:colOff>
      <xdr:row>58</xdr:row>
      <xdr:rowOff>21374</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9588500" y="98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12501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95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103136</xdr:rowOff>
    </xdr:from>
    <xdr:to>
      <xdr:col>12</xdr:col>
      <xdr:colOff>561975</xdr:colOff>
      <xdr:row>58</xdr:row>
      <xdr:rowOff>33286</xdr:rowOff>
    </xdr:to>
    <xdr:sp macro="" textlink="">
      <xdr:nvSpPr>
        <xdr:cNvPr id="379" name="円/楕円 378">
          <a:extLst>
            <a:ext uri="{FF2B5EF4-FFF2-40B4-BE49-F238E27FC236}">
              <a16:creationId xmlns:a16="http://schemas.microsoft.com/office/drawing/2014/main" id="{00000000-0008-0000-0700-00007B010000}"/>
            </a:ext>
          </a:extLst>
        </xdr:cNvPr>
        <xdr:cNvSpPr/>
      </xdr:nvSpPr>
      <xdr:spPr>
        <a:xfrm>
          <a:off x="8699500" y="987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24413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96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89980</xdr:rowOff>
    </xdr:from>
    <xdr:to>
      <xdr:col>11</xdr:col>
      <xdr:colOff>358775</xdr:colOff>
      <xdr:row>58</xdr:row>
      <xdr:rowOff>20130</xdr:rowOff>
    </xdr:to>
    <xdr:sp macro="" textlink="">
      <xdr:nvSpPr>
        <xdr:cNvPr id="381" name="円/楕円 380">
          <a:extLst>
            <a:ext uri="{FF2B5EF4-FFF2-40B4-BE49-F238E27FC236}">
              <a16:creationId xmlns:a16="http://schemas.microsoft.com/office/drawing/2014/main" id="{00000000-0008-0000-0700-00007D010000}"/>
            </a:ext>
          </a:extLst>
        </xdr:cNvPr>
        <xdr:cNvSpPr/>
      </xdr:nvSpPr>
      <xdr:spPr>
        <a:xfrm>
          <a:off x="7810500" y="98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11257</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9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115989</xdr:rowOff>
    </xdr:from>
    <xdr:to>
      <xdr:col>10</xdr:col>
      <xdr:colOff>155575</xdr:colOff>
      <xdr:row>58</xdr:row>
      <xdr:rowOff>46139</xdr:rowOff>
    </xdr:to>
    <xdr:sp macro="" textlink="">
      <xdr:nvSpPr>
        <xdr:cNvPr id="383" name="円/楕円 382">
          <a:extLst>
            <a:ext uri="{FF2B5EF4-FFF2-40B4-BE49-F238E27FC236}">
              <a16:creationId xmlns:a16="http://schemas.microsoft.com/office/drawing/2014/main" id="{00000000-0008-0000-0700-00007F010000}"/>
            </a:ext>
          </a:extLst>
        </xdr:cNvPr>
        <xdr:cNvSpPr/>
      </xdr:nvSpPr>
      <xdr:spPr>
        <a:xfrm>
          <a:off x="6921500" y="98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37266</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98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148044</xdr:rowOff>
    </xdr:from>
    <xdr:to>
      <xdr:col>15</xdr:col>
      <xdr:colOff>180975</xdr:colOff>
      <xdr:row>78</xdr:row>
      <xdr:rowOff>38979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349694"/>
          <a:ext cx="8382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148044</xdr:rowOff>
    </xdr:from>
    <xdr:to>
      <xdr:col>14</xdr:col>
      <xdr:colOff>28575</xdr:colOff>
      <xdr:row>78</xdr:row>
      <xdr:rowOff>31778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49694"/>
          <a:ext cx="8890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20627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31778</xdr:rowOff>
    </xdr:from>
    <xdr:to>
      <xdr:col>12</xdr:col>
      <xdr:colOff>511175</xdr:colOff>
      <xdr:row>78</xdr:row>
      <xdr:rowOff>69383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404878"/>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63440</xdr:rowOff>
    </xdr:from>
    <xdr:to>
      <xdr:col>11</xdr:col>
      <xdr:colOff>307975</xdr:colOff>
      <xdr:row>78</xdr:row>
      <xdr:rowOff>69383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43654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a:extLst>
            <a:ext uri="{FF2B5EF4-FFF2-40B4-BE49-F238E27FC236}">
              <a16:creationId xmlns:a16="http://schemas.microsoft.com/office/drawing/2014/main" id="{00000000-0008-0000-0700-0000A5010000}"/>
            </a:ext>
          </a:extLst>
        </xdr:cNvPr>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a:extLst>
            <a:ext uri="{FF2B5EF4-FFF2-40B4-BE49-F238E27FC236}">
              <a16:creationId xmlns:a16="http://schemas.microsoft.com/office/drawing/2014/main" id="{00000000-0008-0000-0700-0000A7010000}"/>
            </a:ext>
          </a:extLst>
        </xdr:cNvPr>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159629</xdr:rowOff>
    </xdr:from>
    <xdr:to>
      <xdr:col>15</xdr:col>
      <xdr:colOff>231775</xdr:colOff>
      <xdr:row>78</xdr:row>
      <xdr:rowOff>89779</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10426700" y="133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74556</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97244</xdr:rowOff>
    </xdr:from>
    <xdr:to>
      <xdr:col>14</xdr:col>
      <xdr:colOff>79375</xdr:colOff>
      <xdr:row>78</xdr:row>
      <xdr:rowOff>27394</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9588500" y="132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18521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7" y="1339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152428</xdr:rowOff>
    </xdr:from>
    <xdr:to>
      <xdr:col>12</xdr:col>
      <xdr:colOff>561975</xdr:colOff>
      <xdr:row>78</xdr:row>
      <xdr:rowOff>82578</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8699500" y="1335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73705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7" y="1344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18583</xdr:rowOff>
    </xdr:from>
    <xdr:to>
      <xdr:col>11</xdr:col>
      <xdr:colOff>358775</xdr:colOff>
      <xdr:row>78</xdr:row>
      <xdr:rowOff>120183</xdr:rowOff>
    </xdr:to>
    <xdr:sp macro="" textlink="">
      <xdr:nvSpPr>
        <xdr:cNvPr id="436" name="円/楕円 435">
          <a:extLst>
            <a:ext uri="{FF2B5EF4-FFF2-40B4-BE49-F238E27FC236}">
              <a16:creationId xmlns:a16="http://schemas.microsoft.com/office/drawing/2014/main" id="{00000000-0008-0000-0700-0000B4010000}"/>
            </a:ext>
          </a:extLst>
        </xdr:cNvPr>
        <xdr:cNvSpPr/>
      </xdr:nvSpPr>
      <xdr:spPr>
        <a:xfrm>
          <a:off x="7810500" y="133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111310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7" y="134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12640</xdr:rowOff>
    </xdr:from>
    <xdr:to>
      <xdr:col>10</xdr:col>
      <xdr:colOff>155575</xdr:colOff>
      <xdr:row>78</xdr:row>
      <xdr:rowOff>114240</xdr:rowOff>
    </xdr:to>
    <xdr:sp macro="" textlink="">
      <xdr:nvSpPr>
        <xdr:cNvPr id="438" name="円/楕円 437">
          <a:extLst>
            <a:ext uri="{FF2B5EF4-FFF2-40B4-BE49-F238E27FC236}">
              <a16:creationId xmlns:a16="http://schemas.microsoft.com/office/drawing/2014/main" id="{00000000-0008-0000-0700-0000B6010000}"/>
            </a:ext>
          </a:extLst>
        </xdr:cNvPr>
        <xdr:cNvSpPr/>
      </xdr:nvSpPr>
      <xdr:spPr>
        <a:xfrm>
          <a:off x="6921500" y="133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105367</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7" y="1347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35466</xdr:rowOff>
    </xdr:from>
    <xdr:to>
      <xdr:col>15</xdr:col>
      <xdr:colOff>180975</xdr:colOff>
      <xdr:row>98</xdr:row>
      <xdr:rowOff>1588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666116"/>
          <a:ext cx="838200" cy="13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1588</xdr:rowOff>
    </xdr:from>
    <xdr:to>
      <xdr:col>14</xdr:col>
      <xdr:colOff>28575</xdr:colOff>
      <xdr:row>98</xdr:row>
      <xdr:rowOff>66579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803688"/>
          <a:ext cx="8890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113818</xdr:rowOff>
    </xdr:from>
    <xdr:to>
      <xdr:col>14</xdr:col>
      <xdr:colOff>79375</xdr:colOff>
      <xdr:row>97</xdr:row>
      <xdr:rowOff>43968</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95885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60495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4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45738</xdr:rowOff>
    </xdr:from>
    <xdr:to>
      <xdr:col>12</xdr:col>
      <xdr:colOff>511175</xdr:colOff>
      <xdr:row>98</xdr:row>
      <xdr:rowOff>66579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84783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45738</xdr:rowOff>
    </xdr:from>
    <xdr:to>
      <xdr:col>11</xdr:col>
      <xdr:colOff>307975</xdr:colOff>
      <xdr:row>98</xdr:row>
      <xdr:rowOff>113182</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847838"/>
          <a:ext cx="889000" cy="6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a:extLst>
            <a:ext uri="{FF2B5EF4-FFF2-40B4-BE49-F238E27FC236}">
              <a16:creationId xmlns:a16="http://schemas.microsoft.com/office/drawing/2014/main" id="{00000000-0008-0000-0700-0000DE010000}"/>
            </a:ext>
          </a:extLst>
        </xdr:cNvPr>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a:extLst>
            <a:ext uri="{FF2B5EF4-FFF2-40B4-BE49-F238E27FC236}">
              <a16:creationId xmlns:a16="http://schemas.microsoft.com/office/drawing/2014/main" id="{00000000-0008-0000-0700-0000E0010000}"/>
            </a:ext>
          </a:extLst>
        </xdr:cNvPr>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156116</xdr:rowOff>
    </xdr:from>
    <xdr:to>
      <xdr:col>15</xdr:col>
      <xdr:colOff>231775</xdr:colOff>
      <xdr:row>97</xdr:row>
      <xdr:rowOff>86266</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10426700" y="1661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134543</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5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46,179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122238</xdr:rowOff>
    </xdr:from>
    <xdr:to>
      <xdr:col>14</xdr:col>
      <xdr:colOff>79375</xdr:colOff>
      <xdr:row>98</xdr:row>
      <xdr:rowOff>52388</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9588500" y="167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43515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4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15779</xdr:rowOff>
    </xdr:from>
    <xdr:to>
      <xdr:col>12</xdr:col>
      <xdr:colOff>561975</xdr:colOff>
      <xdr:row>98</xdr:row>
      <xdr:rowOff>117379</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8699500" y="168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108506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91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166388</xdr:rowOff>
    </xdr:from>
    <xdr:to>
      <xdr:col>11</xdr:col>
      <xdr:colOff>358775</xdr:colOff>
      <xdr:row>98</xdr:row>
      <xdr:rowOff>96538</xdr:rowOff>
    </xdr:to>
    <xdr:sp macro="" textlink="">
      <xdr:nvSpPr>
        <xdr:cNvPr id="493" name="円/楕円 492">
          <a:extLst>
            <a:ext uri="{FF2B5EF4-FFF2-40B4-BE49-F238E27FC236}">
              <a16:creationId xmlns:a16="http://schemas.microsoft.com/office/drawing/2014/main" id="{00000000-0008-0000-0700-0000ED010000}"/>
            </a:ext>
          </a:extLst>
        </xdr:cNvPr>
        <xdr:cNvSpPr/>
      </xdr:nvSpPr>
      <xdr:spPr>
        <a:xfrm>
          <a:off x="7810500" y="167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87665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8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62382</xdr:rowOff>
    </xdr:from>
    <xdr:to>
      <xdr:col>10</xdr:col>
      <xdr:colOff>155575</xdr:colOff>
      <xdr:row>98</xdr:row>
      <xdr:rowOff>163982</xdr:rowOff>
    </xdr:to>
    <xdr:sp macro="" textlink="">
      <xdr:nvSpPr>
        <xdr:cNvPr id="495" name="円/楕円 494">
          <a:extLst>
            <a:ext uri="{FF2B5EF4-FFF2-40B4-BE49-F238E27FC236}">
              <a16:creationId xmlns:a16="http://schemas.microsoft.com/office/drawing/2014/main" id="{00000000-0008-0000-0700-0000EF010000}"/>
            </a:ext>
          </a:extLst>
        </xdr:cNvPr>
        <xdr:cNvSpPr/>
      </xdr:nvSpPr>
      <xdr:spPr>
        <a:xfrm>
          <a:off x="6921500" y="168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155109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9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124898</xdr:rowOff>
    </xdr:from>
    <xdr:to>
      <xdr:col>23</xdr:col>
      <xdr:colOff>517525</xdr:colOff>
      <xdr:row>37</xdr:row>
      <xdr:rowOff>92304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25648"/>
          <a:ext cx="838200" cy="3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124898</xdr:rowOff>
    </xdr:from>
    <xdr:to>
      <xdr:col>22</xdr:col>
      <xdr:colOff>365125</xdr:colOff>
      <xdr:row>37</xdr:row>
      <xdr:rowOff>114192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25648"/>
          <a:ext cx="889000" cy="3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168777</xdr:rowOff>
    </xdr:from>
    <xdr:to>
      <xdr:col>22</xdr:col>
      <xdr:colOff>415925</xdr:colOff>
      <xdr:row>36</xdr:row>
      <xdr:rowOff>98927</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5430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90054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44812</xdr:rowOff>
    </xdr:from>
    <xdr:to>
      <xdr:col>21</xdr:col>
      <xdr:colOff>161925</xdr:colOff>
      <xdr:row>37</xdr:row>
      <xdr:rowOff>114192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88462"/>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44812</xdr:rowOff>
    </xdr:from>
    <xdr:to>
      <xdr:col>19</xdr:col>
      <xdr:colOff>644525</xdr:colOff>
      <xdr:row>37</xdr:row>
      <xdr:rowOff>93485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88462"/>
          <a:ext cx="889000" cy="4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a:extLst>
            <a:ext uri="{FF2B5EF4-FFF2-40B4-BE49-F238E27FC236}">
              <a16:creationId xmlns:a16="http://schemas.microsoft.com/office/drawing/2014/main" id="{00000000-0008-0000-0700-000019020000}"/>
            </a:ext>
          </a:extLst>
        </xdr:cNvPr>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41504</xdr:rowOff>
    </xdr:from>
    <xdr:to>
      <xdr:col>23</xdr:col>
      <xdr:colOff>568325</xdr:colOff>
      <xdr:row>37</xdr:row>
      <xdr:rowOff>143104</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6268700" y="63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127881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74098</xdr:rowOff>
    </xdr:from>
    <xdr:to>
      <xdr:col>22</xdr:col>
      <xdr:colOff>415925</xdr:colOff>
      <xdr:row>36</xdr:row>
      <xdr:rowOff>4248</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5430500" y="60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20775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8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63392</xdr:rowOff>
    </xdr:from>
    <xdr:to>
      <xdr:col>21</xdr:col>
      <xdr:colOff>212725</xdr:colOff>
      <xdr:row>37</xdr:row>
      <xdr:rowOff>164991</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4541500" y="6407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156119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165462</xdr:rowOff>
    </xdr:from>
    <xdr:to>
      <xdr:col>20</xdr:col>
      <xdr:colOff>9525</xdr:colOff>
      <xdr:row>37</xdr:row>
      <xdr:rowOff>95612</xdr:rowOff>
    </xdr:to>
    <xdr:sp macro="" textlink="">
      <xdr:nvSpPr>
        <xdr:cNvPr id="550" name="円/楕円 549">
          <a:extLst>
            <a:ext uri="{FF2B5EF4-FFF2-40B4-BE49-F238E27FC236}">
              <a16:creationId xmlns:a16="http://schemas.microsoft.com/office/drawing/2014/main" id="{00000000-0008-0000-0700-000026020000}"/>
            </a:ext>
          </a:extLst>
        </xdr:cNvPr>
        <xdr:cNvSpPr/>
      </xdr:nvSpPr>
      <xdr:spPr>
        <a:xfrm>
          <a:off x="13652500" y="63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86739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3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42685</xdr:rowOff>
    </xdr:from>
    <xdr:to>
      <xdr:col>18</xdr:col>
      <xdr:colOff>492125</xdr:colOff>
      <xdr:row>37</xdr:row>
      <xdr:rowOff>144285</xdr:rowOff>
    </xdr:to>
    <xdr:sp macro="" textlink="">
      <xdr:nvSpPr>
        <xdr:cNvPr id="552" name="円/楕円 551">
          <a:extLst>
            <a:ext uri="{FF2B5EF4-FFF2-40B4-BE49-F238E27FC236}">
              <a16:creationId xmlns:a16="http://schemas.microsoft.com/office/drawing/2014/main" id="{00000000-0008-0000-0700-000028020000}"/>
            </a:ext>
          </a:extLst>
        </xdr:cNvPr>
        <xdr:cNvSpPr/>
      </xdr:nvSpPr>
      <xdr:spPr>
        <a:xfrm>
          <a:off x="12763500" y="63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135412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128550</xdr:rowOff>
    </xdr:from>
    <xdr:to>
      <xdr:col>23</xdr:col>
      <xdr:colOff>517525</xdr:colOff>
      <xdr:row>59</xdr:row>
      <xdr:rowOff>33058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10072650"/>
          <a:ext cx="838200" cy="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128550</xdr:rowOff>
    </xdr:from>
    <xdr:to>
      <xdr:col>22</xdr:col>
      <xdr:colOff>365125</xdr:colOff>
      <xdr:row>59</xdr:row>
      <xdr:rowOff>42469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10072650"/>
          <a:ext cx="889000" cy="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35471</xdr:rowOff>
    </xdr:from>
    <xdr:to>
      <xdr:col>21</xdr:col>
      <xdr:colOff>161925</xdr:colOff>
      <xdr:row>59</xdr:row>
      <xdr:rowOff>42469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10151021"/>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35471</xdr:rowOff>
    </xdr:from>
    <xdr:to>
      <xdr:col>19</xdr:col>
      <xdr:colOff>644525</xdr:colOff>
      <xdr:row>59</xdr:row>
      <xdr:rowOff>84493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151021"/>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153708</xdr:rowOff>
    </xdr:from>
    <xdr:to>
      <xdr:col>23</xdr:col>
      <xdr:colOff>568325</xdr:colOff>
      <xdr:row>59</xdr:row>
      <xdr:rowOff>83858</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6268700" y="100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68635</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1001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30,897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77750</xdr:rowOff>
    </xdr:from>
    <xdr:to>
      <xdr:col>22</xdr:col>
      <xdr:colOff>415925</xdr:colOff>
      <xdr:row>59</xdr:row>
      <xdr:rowOff>7900</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5430500" y="100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170477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163119</xdr:rowOff>
    </xdr:from>
    <xdr:to>
      <xdr:col>21</xdr:col>
      <xdr:colOff>212725</xdr:colOff>
      <xdr:row>59</xdr:row>
      <xdr:rowOff>93269</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4541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84396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19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156121</xdr:rowOff>
    </xdr:from>
    <xdr:to>
      <xdr:col>20</xdr:col>
      <xdr:colOff>9525</xdr:colOff>
      <xdr:row>59</xdr:row>
      <xdr:rowOff>86271</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3652500" y="101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77398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30,707</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33693</xdr:rowOff>
    </xdr:from>
    <xdr:to>
      <xdr:col>18</xdr:col>
      <xdr:colOff>492125</xdr:colOff>
      <xdr:row>59</xdr:row>
      <xdr:rowOff>135293</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2763500" y="101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126420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24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36471</xdr:rowOff>
    </xdr:from>
    <xdr:to>
      <xdr:col>23</xdr:col>
      <xdr:colOff>517525</xdr:colOff>
      <xdr:row>79</xdr:row>
      <xdr:rowOff>82845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581021"/>
          <a:ext cx="8382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154260</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527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71872</xdr:rowOff>
    </xdr:from>
    <xdr:to>
      <xdr:col>22</xdr:col>
      <xdr:colOff>365125</xdr:colOff>
      <xdr:row>79</xdr:row>
      <xdr:rowOff>82845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61642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166836</xdr:rowOff>
    </xdr:from>
    <xdr:to>
      <xdr:col>22</xdr:col>
      <xdr:colOff>415925</xdr:colOff>
      <xdr:row>79</xdr:row>
      <xdr:rowOff>96986</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5430500" y="135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113513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7" y="13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71872</xdr:rowOff>
    </xdr:from>
    <xdr:to>
      <xdr:col>21</xdr:col>
      <xdr:colOff>161925</xdr:colOff>
      <xdr:row>79</xdr:row>
      <xdr:rowOff>91123</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616422"/>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79708</xdr:rowOff>
    </xdr:from>
    <xdr:to>
      <xdr:col>19</xdr:col>
      <xdr:colOff>644525</xdr:colOff>
      <xdr:row>79</xdr:row>
      <xdr:rowOff>91123</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624258"/>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a:extLst>
            <a:ext uri="{FF2B5EF4-FFF2-40B4-BE49-F238E27FC236}">
              <a16:creationId xmlns:a16="http://schemas.microsoft.com/office/drawing/2014/main" id="{00000000-0008-0000-0700-00008C020000}"/>
            </a:ext>
          </a:extLst>
        </xdr:cNvPr>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157121</xdr:rowOff>
    </xdr:from>
    <xdr:to>
      <xdr:col>23</xdr:col>
      <xdr:colOff>568325</xdr:colOff>
      <xdr:row>79</xdr:row>
      <xdr:rowOff>87271</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6268700" y="135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116498</xdr:rowOff>
    </xdr:from>
    <xdr:ext cx="469744"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31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32045</xdr:rowOff>
    </xdr:from>
    <xdr:to>
      <xdr:col>22</xdr:col>
      <xdr:colOff>415925</xdr:colOff>
      <xdr:row>79</xdr:row>
      <xdr:rowOff>133645</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5430500" y="135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124772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2017" y="1366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21072</xdr:rowOff>
    </xdr:from>
    <xdr:to>
      <xdr:col>21</xdr:col>
      <xdr:colOff>212725</xdr:colOff>
      <xdr:row>79</xdr:row>
      <xdr:rowOff>122672</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4541500" y="13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113799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7"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40323</xdr:rowOff>
    </xdr:from>
    <xdr:to>
      <xdr:col>20</xdr:col>
      <xdr:colOff>9525</xdr:colOff>
      <xdr:row>79</xdr:row>
      <xdr:rowOff>141923</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3652500" y="135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133050</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4017" y="13677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28908</xdr:rowOff>
    </xdr:from>
    <xdr:to>
      <xdr:col>18</xdr:col>
      <xdr:colOff>492125</xdr:colOff>
      <xdr:row>79</xdr:row>
      <xdr:rowOff>130508</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2763500" y="135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121635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7" y="1366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19754</xdr:rowOff>
    </xdr:from>
    <xdr:to>
      <xdr:col>23</xdr:col>
      <xdr:colOff>517525</xdr:colOff>
      <xdr:row>98</xdr:row>
      <xdr:rowOff>20248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821854"/>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12804</xdr:rowOff>
    </xdr:from>
    <xdr:to>
      <xdr:col>22</xdr:col>
      <xdr:colOff>365125</xdr:colOff>
      <xdr:row>98</xdr:row>
      <xdr:rowOff>19754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814904"/>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114647</xdr:rowOff>
    </xdr:from>
    <xdr:to>
      <xdr:col>22</xdr:col>
      <xdr:colOff>415925</xdr:colOff>
      <xdr:row>97</xdr:row>
      <xdr:rowOff>44797</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5430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61324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4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12804</xdr:rowOff>
    </xdr:from>
    <xdr:to>
      <xdr:col>21</xdr:col>
      <xdr:colOff>161925</xdr:colOff>
      <xdr:row>98</xdr:row>
      <xdr:rowOff>19563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814904"/>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3736</xdr:rowOff>
    </xdr:from>
    <xdr:to>
      <xdr:col>19</xdr:col>
      <xdr:colOff>644525</xdr:colOff>
      <xdr:row>98</xdr:row>
      <xdr:rowOff>19563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805836"/>
          <a:ext cx="889000" cy="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a:extLst>
            <a:ext uri="{FF2B5EF4-FFF2-40B4-BE49-F238E27FC236}">
              <a16:creationId xmlns:a16="http://schemas.microsoft.com/office/drawing/2014/main" id="{00000000-0008-0000-0700-0000C7020000}"/>
            </a:ext>
          </a:extLst>
        </xdr:cNvPr>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140898</xdr:rowOff>
    </xdr:from>
    <xdr:to>
      <xdr:col>23</xdr:col>
      <xdr:colOff>568325</xdr:colOff>
      <xdr:row>98</xdr:row>
      <xdr:rowOff>71048</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6268700" y="1677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119325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74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140404</xdr:rowOff>
    </xdr:from>
    <xdr:to>
      <xdr:col>22</xdr:col>
      <xdr:colOff>415925</xdr:colOff>
      <xdr:row>98</xdr:row>
      <xdr:rowOff>70554</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5430500" y="167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61681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8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133454</xdr:rowOff>
    </xdr:from>
    <xdr:to>
      <xdr:col>21</xdr:col>
      <xdr:colOff>212725</xdr:colOff>
      <xdr:row>98</xdr:row>
      <xdr:rowOff>63604</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4541500" y="1676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54731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85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140213</xdr:rowOff>
    </xdr:from>
    <xdr:to>
      <xdr:col>20</xdr:col>
      <xdr:colOff>9525</xdr:colOff>
      <xdr:row>98</xdr:row>
      <xdr:rowOff>70363</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3652500" y="16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61490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6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124386</xdr:rowOff>
    </xdr:from>
    <xdr:to>
      <xdr:col>18</xdr:col>
      <xdr:colOff>492125</xdr:colOff>
      <xdr:row>98</xdr:row>
      <xdr:rowOff>54536</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2763500" y="1675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45663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8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11176</xdr:rowOff>
    </xdr:from>
    <xdr:to>
      <xdr:col>31</xdr:col>
      <xdr:colOff>85725</xdr:colOff>
      <xdr:row>30</xdr:row>
      <xdr:rowOff>112776</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21272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28</xdr:row>
      <xdr:rowOff>129303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32</xdr:row>
      <xdr:rowOff>120904</xdr:rowOff>
    </xdr:from>
    <xdr:to>
      <xdr:col>29</xdr:col>
      <xdr:colOff>568325</xdr:colOff>
      <xdr:row>33</xdr:row>
      <xdr:rowOff>51054</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20383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31</xdr:row>
      <xdr:rowOff>67581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56896</xdr:rowOff>
    </xdr:from>
    <xdr:to>
      <xdr:col>28</xdr:col>
      <xdr:colOff>365125</xdr:colOff>
      <xdr:row>36</xdr:row>
      <xdr:rowOff>158496</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19494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3573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59182</xdr:rowOff>
    </xdr:from>
    <xdr:to>
      <xdr:col>27</xdr:col>
      <xdr:colOff>161925</xdr:colOff>
      <xdr:row>37</xdr:row>
      <xdr:rowOff>160782</xdr:rowOff>
    </xdr:to>
    <xdr:sp macro="" textlink="">
      <xdr:nvSpPr>
        <xdr:cNvPr id="766" name="フローチャート : 判断 765">
          <a:extLst>
            <a:ext uri="{FF2B5EF4-FFF2-40B4-BE49-F238E27FC236}">
              <a16:creationId xmlns:a16="http://schemas.microsoft.com/office/drawing/2014/main" id="{00000000-0008-0000-0700-0000FE020000}"/>
            </a:ext>
          </a:extLst>
        </xdr:cNvPr>
        <xdr:cNvSpPr/>
      </xdr:nvSpPr>
      <xdr:spPr>
        <a:xfrm>
          <a:off x="18605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5859</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17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歳出は、</a:t>
          </a:r>
          <a:r>
            <a:rPr kumimoji="1" lang="en-US" altLang="ja-JP" sz="1200">
              <a:solidFill>
                <a:schemeClr val="dk1"/>
              </a:solidFill>
              <a:effectLst/>
              <a:latin typeface="+mn-ea"/>
              <a:ea typeface="+mn-ea"/>
              <a:cs typeface="+mn-cs"/>
            </a:rPr>
            <a:t>8,020,029</a:t>
          </a:r>
          <a:r>
            <a:rPr kumimoji="1" lang="ja-JP" altLang="en-US" sz="1200">
              <a:solidFill>
                <a:schemeClr val="dk1"/>
              </a:solidFill>
              <a:effectLst/>
              <a:latin typeface="+mn-lt"/>
              <a:ea typeface="+mn-ea"/>
              <a:cs typeface="+mn-cs"/>
            </a:rPr>
            <a:t>千円（前年度比▲</a:t>
          </a:r>
          <a:r>
            <a:rPr kumimoji="1" lang="en-US" altLang="ja-JP" sz="1200">
              <a:solidFill>
                <a:schemeClr val="dk1"/>
              </a:solidFill>
              <a:effectLst/>
              <a:latin typeface="+mn-ea"/>
              <a:ea typeface="+mn-ea"/>
              <a:cs typeface="+mn-cs"/>
            </a:rPr>
            <a:t>177,096</a:t>
          </a:r>
          <a:r>
            <a:rPr kumimoji="1" lang="ja-JP" altLang="en-US" sz="1200">
              <a:solidFill>
                <a:schemeClr val="dk1"/>
              </a:solidFill>
              <a:effectLst/>
              <a:latin typeface="+mn-lt"/>
              <a:ea typeface="+mn-ea"/>
              <a:cs typeface="+mn-cs"/>
            </a:rPr>
            <a:t>千円、▲</a:t>
          </a:r>
          <a:r>
            <a:rPr kumimoji="1" lang="en-US" altLang="ja-JP" sz="1200">
              <a:solidFill>
                <a:schemeClr val="dk1"/>
              </a:solidFill>
              <a:effectLst/>
              <a:latin typeface="+mn-ea"/>
              <a:ea typeface="+mn-ea"/>
              <a:cs typeface="+mn-cs"/>
            </a:rPr>
            <a:t>2.2</a:t>
          </a:r>
          <a:r>
            <a:rPr kumimoji="1" lang="ja-JP" altLang="en-US" sz="1200">
              <a:solidFill>
                <a:schemeClr val="dk1"/>
              </a:solidFill>
              <a:effectLst/>
              <a:latin typeface="+mn-lt"/>
              <a:ea typeface="+mn-ea"/>
              <a:cs typeface="+mn-cs"/>
            </a:rPr>
            <a:t>％）となり、全体的に支出減少となった。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前年度においては、投資的経費が集中していた年度であったのだが、Ｈ</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lt"/>
              <a:ea typeface="+mn-ea"/>
              <a:cs typeface="+mn-cs"/>
            </a:rPr>
            <a:t>年度も引き続き</a:t>
          </a:r>
          <a:r>
            <a:rPr kumimoji="1" lang="ja-JP" altLang="ja-JP" sz="1200">
              <a:solidFill>
                <a:schemeClr val="dk1"/>
              </a:solidFill>
              <a:effectLst/>
              <a:latin typeface="+mn-lt"/>
              <a:ea typeface="+mn-ea"/>
              <a:cs typeface="+mn-cs"/>
            </a:rPr>
            <a:t>、土木費（</a:t>
          </a:r>
          <a:r>
            <a:rPr kumimoji="1" lang="en-US" altLang="ja-JP" sz="1200">
              <a:solidFill>
                <a:schemeClr val="dk1"/>
              </a:solidFill>
              <a:effectLst/>
              <a:latin typeface="+mn-ea"/>
              <a:ea typeface="+mn-ea"/>
              <a:cs typeface="+mn-cs"/>
            </a:rPr>
            <a:t>64.2</a:t>
          </a:r>
          <a:r>
            <a:rPr kumimoji="1" lang="ja-JP" altLang="ja-JP" sz="1200">
              <a:solidFill>
                <a:schemeClr val="dk1"/>
              </a:solidFill>
              <a:effectLst/>
              <a:latin typeface="+mn-lt"/>
              <a:ea typeface="+mn-ea"/>
              <a:cs typeface="+mn-cs"/>
            </a:rPr>
            <a:t>％増）</a:t>
          </a:r>
          <a:r>
            <a:rPr kumimoji="1" lang="ja-JP" altLang="en-US" sz="1200">
              <a:solidFill>
                <a:schemeClr val="dk1"/>
              </a:solidFill>
              <a:effectLst/>
              <a:latin typeface="+mn-lt"/>
              <a:ea typeface="+mn-ea"/>
              <a:cs typeface="+mn-cs"/>
            </a:rPr>
            <a:t>は増となった。また、台風</a:t>
          </a:r>
          <a:r>
            <a:rPr kumimoji="1" lang="en-US" altLang="ja-JP" sz="1200">
              <a:solidFill>
                <a:schemeClr val="dk1"/>
              </a:solidFill>
              <a:effectLst/>
              <a:latin typeface="+mn-lt"/>
              <a:ea typeface="+mn-ea"/>
              <a:cs typeface="+mn-cs"/>
            </a:rPr>
            <a:t>16</a:t>
          </a:r>
          <a:r>
            <a:rPr kumimoji="1" lang="ja-JP" altLang="en-US" sz="1200">
              <a:solidFill>
                <a:schemeClr val="dk1"/>
              </a:solidFill>
              <a:effectLst/>
              <a:latin typeface="+mn-lt"/>
              <a:ea typeface="+mn-ea"/>
              <a:cs typeface="+mn-cs"/>
            </a:rPr>
            <a:t>号による災害復旧費（</a:t>
          </a:r>
          <a:r>
            <a:rPr kumimoji="1" lang="en-US" altLang="ja-JP" sz="1200">
              <a:solidFill>
                <a:schemeClr val="dk1"/>
              </a:solidFill>
              <a:effectLst/>
              <a:latin typeface="+mn-ea"/>
              <a:ea typeface="+mn-ea"/>
              <a:cs typeface="+mn-cs"/>
            </a:rPr>
            <a:t>284.3</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増がみられた。</a:t>
          </a:r>
          <a:endParaRPr lang="ja-JP" altLang="ja-JP" sz="1200">
            <a:effectLst/>
          </a:endParaRPr>
        </a:p>
        <a:p>
          <a:r>
            <a:rPr kumimoji="1" lang="ja-JP" altLang="en-US" sz="1200">
              <a:solidFill>
                <a:schemeClr val="dk1"/>
              </a:solidFill>
              <a:effectLst/>
              <a:latin typeface="+mn-lt"/>
              <a:ea typeface="+mn-ea"/>
              <a:cs typeface="+mn-cs"/>
            </a:rPr>
            <a:t>民生費においても、毎年度増加傾向にあり、Ｈ</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lt"/>
              <a:ea typeface="+mn-ea"/>
              <a:cs typeface="+mn-cs"/>
            </a:rPr>
            <a:t>年度においても</a:t>
          </a:r>
          <a:r>
            <a:rPr kumimoji="1" lang="en-US" altLang="ja-JP" sz="1200">
              <a:solidFill>
                <a:schemeClr val="dk1"/>
              </a:solidFill>
              <a:effectLst/>
              <a:latin typeface="+mn-ea"/>
              <a:ea typeface="+mn-ea"/>
              <a:cs typeface="+mn-cs"/>
            </a:rPr>
            <a:t>0.1</a:t>
          </a:r>
          <a:r>
            <a:rPr kumimoji="1" lang="ja-JP" altLang="en-US" sz="1200">
              <a:solidFill>
                <a:schemeClr val="dk1"/>
              </a:solidFill>
              <a:effectLst/>
              <a:latin typeface="+mn-lt"/>
              <a:ea typeface="+mn-ea"/>
              <a:cs typeface="+mn-cs"/>
            </a:rPr>
            <a:t>％増となり、類似団体との開きが小さくなったものの依然として</a:t>
          </a:r>
          <a:r>
            <a:rPr kumimoji="1" lang="en-US" altLang="ja-JP" sz="1200">
              <a:solidFill>
                <a:schemeClr val="dk1"/>
              </a:solidFill>
              <a:effectLst/>
              <a:latin typeface="+mn-ea"/>
              <a:ea typeface="+mn-ea"/>
              <a:cs typeface="+mn-cs"/>
            </a:rPr>
            <a:t>20,446</a:t>
          </a:r>
          <a:r>
            <a:rPr kumimoji="1" lang="ja-JP" altLang="en-US" sz="1200">
              <a:solidFill>
                <a:schemeClr val="dk1"/>
              </a:solidFill>
              <a:effectLst/>
              <a:latin typeface="+mn-lt"/>
              <a:ea typeface="+mn-ea"/>
              <a:cs typeface="+mn-cs"/>
            </a:rPr>
            <a:t>円高い状態にある。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増大が見込まれる民生費や</a:t>
          </a:r>
          <a:r>
            <a:rPr kumimoji="1" lang="ja-JP" altLang="en-US" sz="1200">
              <a:solidFill>
                <a:schemeClr val="dk1"/>
              </a:solidFill>
              <a:effectLst/>
              <a:latin typeface="+mn-lt"/>
              <a:ea typeface="+mn-ea"/>
              <a:cs typeface="+mn-cs"/>
            </a:rPr>
            <a:t>土木費</a:t>
          </a:r>
          <a:r>
            <a:rPr kumimoji="1" lang="ja-JP" altLang="ja-JP" sz="1200">
              <a:solidFill>
                <a:schemeClr val="dk1"/>
              </a:solidFill>
              <a:effectLst/>
              <a:latin typeface="+mn-lt"/>
              <a:ea typeface="+mn-ea"/>
              <a:cs typeface="+mn-cs"/>
            </a:rPr>
            <a:t>等に対応できるよう、増加傾向にある支出抑制に努めながら、適正な水準を維持できるよう努めていく。</a:t>
          </a:r>
          <a:endParaRPr lang="ja-JP" altLang="ja-JP" sz="1200">
            <a:effectLst/>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行財政改革に基づく適正な経費削減等を行った結果、実質収支額は黒字で推移している。</a:t>
          </a:r>
          <a:endParaRPr lang="ja-JP" altLang="ja-JP" sz="1200">
            <a:effectLst/>
          </a:endParaRPr>
        </a:p>
        <a:p>
          <a:r>
            <a:rPr kumimoji="1" lang="ja-JP" altLang="ja-JP" sz="1200">
              <a:solidFill>
                <a:schemeClr val="dk1"/>
              </a:solidFill>
              <a:effectLst/>
              <a:latin typeface="+mn-lt"/>
              <a:ea typeface="+mn-ea"/>
              <a:cs typeface="+mn-cs"/>
            </a:rPr>
            <a:t>今後とも、経常経費の抑制や歳入歳出のバランスを重視した健全な財政運営を行っていくとともに、</a:t>
          </a:r>
          <a:r>
            <a:rPr kumimoji="1" lang="ja-JP" altLang="en-US" sz="1200">
              <a:solidFill>
                <a:schemeClr val="dk1"/>
              </a:solidFill>
              <a:effectLst/>
              <a:latin typeface="+mn-lt"/>
              <a:ea typeface="+mn-ea"/>
              <a:cs typeface="+mn-cs"/>
            </a:rPr>
            <a:t>今後起こりうる</a:t>
          </a:r>
          <a:r>
            <a:rPr kumimoji="1" lang="ja-JP" altLang="ja-JP" sz="1200">
              <a:solidFill>
                <a:schemeClr val="dk1"/>
              </a:solidFill>
              <a:effectLst/>
              <a:latin typeface="+mn-lt"/>
              <a:ea typeface="+mn-ea"/>
              <a:cs typeface="+mn-cs"/>
            </a:rPr>
            <a:t>突発的・緊急的な支出に備えた財政調整基金の積み立て</a:t>
          </a:r>
          <a:r>
            <a:rPr kumimoji="1" lang="ja-JP" altLang="en-US" sz="1200">
              <a:solidFill>
                <a:schemeClr val="dk1"/>
              </a:solidFill>
              <a:effectLst/>
              <a:latin typeface="+mn-lt"/>
              <a:ea typeface="+mn-ea"/>
              <a:cs typeface="+mn-cs"/>
            </a:rPr>
            <a:t>に努めていく</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一般会計、特別会計及び公営企業会計について、全ての会計が赤字を計上しておらず、連結実質赤字比率は生じていない。</a:t>
          </a:r>
          <a:endParaRPr lang="ja-JP" altLang="ja-JP" sz="1200">
            <a:effectLst/>
          </a:endParaRPr>
        </a:p>
        <a:p>
          <a:r>
            <a:rPr kumimoji="1" lang="ja-JP" altLang="ja-JP" sz="1200">
              <a:solidFill>
                <a:schemeClr val="dk1"/>
              </a:solidFill>
              <a:effectLst/>
              <a:latin typeface="+mn-lt"/>
              <a:ea typeface="+mn-ea"/>
              <a:cs typeface="+mn-cs"/>
            </a:rPr>
            <a:t>今後においても、各会計について適正で健全な運営を実施できるように努めていく。</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8249200</v>
      </c>
      <c r="BO4" s="411"/>
      <c r="BP4" s="411"/>
      <c r="BQ4" s="411"/>
      <c r="BR4" s="411"/>
      <c r="BS4" s="411"/>
      <c r="BT4" s="411"/>
      <c r="BU4" s="412"/>
      <c r="BV4" s="410">
        <v>8432067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4.3</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8020029</v>
      </c>
      <c r="BO5" s="416"/>
      <c r="BP5" s="416"/>
      <c r="BQ5" s="416"/>
      <c r="BR5" s="416"/>
      <c r="BS5" s="416"/>
      <c r="BT5" s="416"/>
      <c r="BU5" s="417"/>
      <c r="BV5" s="415">
        <v>8197125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82.5</v>
      </c>
      <c r="CU5" s="386"/>
      <c r="CV5" s="386"/>
      <c r="CW5" s="386"/>
      <c r="CX5" s="386"/>
      <c r="CY5" s="386"/>
      <c r="CZ5" s="386"/>
      <c r="DA5" s="387"/>
      <c r="DB5" s="385">
        <v>82</v>
      </c>
      <c r="DC5" s="386"/>
      <c r="DD5" s="386"/>
      <c r="DE5" s="386"/>
      <c r="DF5" s="386"/>
      <c r="DG5" s="386"/>
      <c r="DH5" s="386"/>
      <c r="DI5" s="387"/>
      <c r="DJ5" s="139"/>
      <c r="DK5" s="139"/>
      <c r="DL5" s="139"/>
      <c r="DM5" s="139"/>
      <c r="DN5" s="139"/>
      <c r="DO5" s="139"/>
    </row>
    <row r="6" spans="1:119" ht="18.75" customHeight="1" x14ac:dyDescent="0.2">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229171</v>
      </c>
      <c r="BO6" s="416"/>
      <c r="BP6" s="416"/>
      <c r="BQ6" s="416"/>
      <c r="BR6" s="416"/>
      <c r="BS6" s="416"/>
      <c r="BT6" s="416"/>
      <c r="BU6" s="417"/>
      <c r="BV6" s="415">
        <v>234942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86.3</v>
      </c>
      <c r="CU6" s="562"/>
      <c r="CV6" s="562"/>
      <c r="CW6" s="562"/>
      <c r="CX6" s="562"/>
      <c r="CY6" s="562"/>
      <c r="CZ6" s="562"/>
      <c r="DA6" s="563"/>
      <c r="DB6" s="561">
        <v>86.9</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39201</v>
      </c>
      <c r="BO7" s="416"/>
      <c r="BP7" s="416"/>
      <c r="BQ7" s="416"/>
      <c r="BR7" s="416"/>
      <c r="BS7" s="416"/>
      <c r="BT7" s="416"/>
      <c r="BU7" s="417"/>
      <c r="BV7" s="415">
        <v>47076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4254438</v>
      </c>
      <c r="CU7" s="416"/>
      <c r="CV7" s="416"/>
      <c r="CW7" s="416"/>
      <c r="CX7" s="416"/>
      <c r="CY7" s="416"/>
      <c r="CZ7" s="416"/>
      <c r="DA7" s="417"/>
      <c r="DB7" s="415">
        <v>4339838</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189970</v>
      </c>
      <c r="BO8" s="416"/>
      <c r="BP8" s="416"/>
      <c r="BQ8" s="416"/>
      <c r="BR8" s="416"/>
      <c r="BS8" s="416"/>
      <c r="BT8" s="416"/>
      <c r="BU8" s="417"/>
      <c r="BV8" s="415">
        <v>187866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0.36</v>
      </c>
      <c r="DC8" s="525"/>
      <c r="DD8" s="525"/>
      <c r="DE8" s="525"/>
      <c r="DF8" s="525"/>
      <c r="DG8" s="525"/>
      <c r="DH8" s="525"/>
      <c r="DI8" s="526"/>
      <c r="DJ8" s="139"/>
      <c r="DK8" s="139"/>
      <c r="DL8" s="139"/>
      <c r="DM8" s="139"/>
      <c r="DN8" s="139"/>
      <c r="DO8" s="139"/>
    </row>
    <row r="9" spans="1:119" ht="18.75" customHeight="1" thickBot="1" x14ac:dyDescent="0.25">
      <c r="A9" s="140"/>
      <c r="B9" s="550" t="s">
        <v>97</v>
      </c>
      <c r="C9" s="551"/>
      <c r="D9" s="551"/>
      <c r="E9" s="551"/>
      <c r="F9" s="551"/>
      <c r="G9" s="551"/>
      <c r="H9" s="551"/>
      <c r="I9" s="551"/>
      <c r="J9" s="551"/>
      <c r="K9" s="478"/>
      <c r="L9" s="552" t="s">
        <v>98</v>
      </c>
      <c r="M9" s="553"/>
      <c r="N9" s="553"/>
      <c r="O9" s="553"/>
      <c r="P9" s="553"/>
      <c r="Q9" s="554"/>
      <c r="R9" s="555">
        <v>18183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2104</v>
      </c>
      <c r="BO9" s="416"/>
      <c r="BP9" s="416"/>
      <c r="BQ9" s="416"/>
      <c r="BR9" s="416"/>
      <c r="BS9" s="416"/>
      <c r="BT9" s="416"/>
      <c r="BU9" s="417"/>
      <c r="BV9" s="415">
        <v>2726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8.5</v>
      </c>
      <c r="CU9" s="386"/>
      <c r="CV9" s="386"/>
      <c r="CW9" s="386"/>
      <c r="CX9" s="386"/>
      <c r="CY9" s="386"/>
      <c r="CZ9" s="386"/>
      <c r="DA9" s="387"/>
      <c r="DB9" s="385">
        <v>8.4</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18854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269768</v>
      </c>
      <c r="BO10" s="416"/>
      <c r="BP10" s="416"/>
      <c r="BQ10" s="416"/>
      <c r="BR10" s="416"/>
      <c r="BS10" s="416"/>
      <c r="BT10" s="416"/>
      <c r="BU10" s="417"/>
      <c r="BV10" s="415">
        <v>300877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2">
      <c r="A12" s="140"/>
      <c r="B12" s="527" t="s">
        <v>114</v>
      </c>
      <c r="C12" s="528"/>
      <c r="D12" s="528"/>
      <c r="E12" s="528"/>
      <c r="F12" s="528"/>
      <c r="G12" s="528"/>
      <c r="H12" s="528"/>
      <c r="I12" s="528"/>
      <c r="J12" s="528"/>
      <c r="K12" s="529"/>
      <c r="L12" s="536" t="s">
        <v>115</v>
      </c>
      <c r="M12" s="537"/>
      <c r="N12" s="537"/>
      <c r="O12" s="537"/>
      <c r="P12" s="537"/>
      <c r="Q12" s="538"/>
      <c r="R12" s="539">
        <v>18437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270000</v>
      </c>
      <c r="BO12" s="416"/>
      <c r="BP12" s="416"/>
      <c r="BQ12" s="416"/>
      <c r="BR12" s="416"/>
      <c r="BS12" s="416"/>
      <c r="BT12" s="416"/>
      <c r="BU12" s="417"/>
      <c r="BV12" s="415">
        <v>300000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123</v>
      </c>
      <c r="N13" s="514"/>
      <c r="O13" s="514"/>
      <c r="P13" s="514"/>
      <c r="Q13" s="515"/>
      <c r="R13" s="516">
        <v>18399</v>
      </c>
      <c r="S13" s="517"/>
      <c r="T13" s="517"/>
      <c r="U13" s="517"/>
      <c r="V13" s="518"/>
      <c r="W13" s="504" t="s">
        <v>124</v>
      </c>
      <c r="X13" s="428"/>
      <c r="Y13" s="428"/>
      <c r="Z13" s="428"/>
      <c r="AA13" s="428"/>
      <c r="AB13" s="429"/>
      <c r="AC13" s="391">
        <v>666</v>
      </c>
      <c r="AD13" s="392"/>
      <c r="AE13" s="392"/>
      <c r="AF13" s="392"/>
      <c r="AG13" s="393"/>
      <c r="AH13" s="391">
        <v>652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1872</v>
      </c>
      <c r="BO13" s="416"/>
      <c r="BP13" s="416"/>
      <c r="BQ13" s="416"/>
      <c r="BR13" s="416"/>
      <c r="BS13" s="416"/>
      <c r="BT13" s="416"/>
      <c r="BU13" s="417"/>
      <c r="BV13" s="415">
        <v>3603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1.3</v>
      </c>
      <c r="CU13" s="386"/>
      <c r="CV13" s="386"/>
      <c r="CW13" s="386"/>
      <c r="CX13" s="386"/>
      <c r="CY13" s="386"/>
      <c r="CZ13" s="386"/>
      <c r="DA13" s="387"/>
      <c r="DB13" s="385">
        <v>1.2</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129</v>
      </c>
      <c r="M14" s="545"/>
      <c r="N14" s="545"/>
      <c r="O14" s="545"/>
      <c r="P14" s="545"/>
      <c r="Q14" s="546"/>
      <c r="R14" s="516">
        <v>18636</v>
      </c>
      <c r="S14" s="517"/>
      <c r="T14" s="517"/>
      <c r="U14" s="517"/>
      <c r="V14" s="518"/>
      <c r="W14" s="519"/>
      <c r="X14" s="431"/>
      <c r="Y14" s="431"/>
      <c r="Z14" s="431"/>
      <c r="AA14" s="431"/>
      <c r="AB14" s="432"/>
      <c r="AC14" s="509">
        <v>7.8</v>
      </c>
      <c r="AD14" s="510"/>
      <c r="AE14" s="510"/>
      <c r="AF14" s="510"/>
      <c r="AG14" s="511"/>
      <c r="AH14" s="509">
        <v>7.9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123</v>
      </c>
      <c r="N15" s="514"/>
      <c r="O15" s="514"/>
      <c r="P15" s="514"/>
      <c r="Q15" s="515"/>
      <c r="R15" s="516">
        <v>18583</v>
      </c>
      <c r="S15" s="517"/>
      <c r="T15" s="517"/>
      <c r="U15" s="517"/>
      <c r="V15" s="518"/>
      <c r="W15" s="504" t="s">
        <v>131</v>
      </c>
      <c r="X15" s="428"/>
      <c r="Y15" s="428"/>
      <c r="Z15" s="428"/>
      <c r="AA15" s="428"/>
      <c r="AB15" s="429"/>
      <c r="AC15" s="391">
        <v>2713</v>
      </c>
      <c r="AD15" s="392"/>
      <c r="AE15" s="392"/>
      <c r="AF15" s="392"/>
      <c r="AG15" s="393"/>
      <c r="AH15" s="391">
        <v>2742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1440247</v>
      </c>
      <c r="BO15" s="411"/>
      <c r="BP15" s="411"/>
      <c r="BQ15" s="411"/>
      <c r="BR15" s="411"/>
      <c r="BS15" s="411"/>
      <c r="BT15" s="411"/>
      <c r="BU15" s="412"/>
      <c r="BV15" s="410">
        <v>1375289</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31.6</v>
      </c>
      <c r="AD16" s="510"/>
      <c r="AE16" s="510"/>
      <c r="AF16" s="510"/>
      <c r="AG16" s="511"/>
      <c r="AH16" s="509">
        <v>33.200000000000003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3700878</v>
      </c>
      <c r="BO16" s="416"/>
      <c r="BP16" s="416"/>
      <c r="BQ16" s="416"/>
      <c r="BR16" s="416"/>
      <c r="BS16" s="416"/>
      <c r="BT16" s="416"/>
      <c r="BU16" s="417"/>
      <c r="BV16" s="415">
        <v>3744685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5202</v>
      </c>
      <c r="AD17" s="392"/>
      <c r="AE17" s="392"/>
      <c r="AF17" s="392"/>
      <c r="AG17" s="393"/>
      <c r="AH17" s="391">
        <v>4868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1801021</v>
      </c>
      <c r="BO17" s="416"/>
      <c r="BP17" s="416"/>
      <c r="BQ17" s="416"/>
      <c r="BR17" s="416"/>
      <c r="BS17" s="416"/>
      <c r="BT17" s="416"/>
      <c r="BU17" s="417"/>
      <c r="BV17" s="415">
        <v>1715953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141</v>
      </c>
      <c r="C18" s="478"/>
      <c r="D18" s="478"/>
      <c r="E18" s="479"/>
      <c r="F18" s="479"/>
      <c r="G18" s="479"/>
      <c r="H18" s="479"/>
      <c r="I18" s="479"/>
      <c r="J18" s="479"/>
      <c r="K18" s="479"/>
      <c r="L18" s="480">
        <v>120.51</v>
      </c>
      <c r="M18" s="480"/>
      <c r="N18" s="480"/>
      <c r="O18" s="480"/>
      <c r="P18" s="480"/>
      <c r="Q18" s="480"/>
      <c r="R18" s="481"/>
      <c r="S18" s="481"/>
      <c r="T18" s="481"/>
      <c r="U18" s="481"/>
      <c r="V18" s="482"/>
      <c r="W18" s="496"/>
      <c r="X18" s="497"/>
      <c r="Y18" s="497"/>
      <c r="Z18" s="497"/>
      <c r="AA18" s="497"/>
      <c r="AB18" s="505"/>
      <c r="AC18" s="379">
        <v>60.6</v>
      </c>
      <c r="AD18" s="380"/>
      <c r="AE18" s="380"/>
      <c r="AF18" s="380"/>
      <c r="AG18" s="483"/>
      <c r="AH18" s="379">
        <v>58.9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3607801</v>
      </c>
      <c r="BO18" s="416"/>
      <c r="BP18" s="416"/>
      <c r="BQ18" s="416"/>
      <c r="BR18" s="416"/>
      <c r="BS18" s="416"/>
      <c r="BT18" s="416"/>
      <c r="BU18" s="417"/>
      <c r="BV18" s="415">
        <v>3733268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143</v>
      </c>
      <c r="C19" s="478"/>
      <c r="D19" s="478"/>
      <c r="E19" s="479"/>
      <c r="F19" s="479"/>
      <c r="G19" s="479"/>
      <c r="H19" s="479"/>
      <c r="I19" s="479"/>
      <c r="J19" s="479"/>
      <c r="K19" s="479"/>
      <c r="L19" s="485">
        <v>151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5173080</v>
      </c>
      <c r="BO19" s="416"/>
      <c r="BP19" s="416"/>
      <c r="BQ19" s="416"/>
      <c r="BR19" s="416"/>
      <c r="BS19" s="416"/>
      <c r="BT19" s="416"/>
      <c r="BU19" s="417"/>
      <c r="BV19" s="415">
        <v>5300826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145</v>
      </c>
      <c r="C20" s="478"/>
      <c r="D20" s="478"/>
      <c r="E20" s="479"/>
      <c r="F20" s="479"/>
      <c r="G20" s="479"/>
      <c r="H20" s="479"/>
      <c r="I20" s="479"/>
      <c r="J20" s="479"/>
      <c r="K20" s="479"/>
      <c r="L20" s="485">
        <v>6824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5817507</v>
      </c>
      <c r="BO23" s="416"/>
      <c r="BP23" s="416"/>
      <c r="BQ23" s="416"/>
      <c r="BR23" s="416"/>
      <c r="BS23" s="416"/>
      <c r="BT23" s="416"/>
      <c r="BU23" s="417"/>
      <c r="BV23" s="415">
        <v>5706605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154</v>
      </c>
      <c r="F24" s="389"/>
      <c r="G24" s="389"/>
      <c r="H24" s="389"/>
      <c r="I24" s="389"/>
      <c r="J24" s="389"/>
      <c r="K24" s="390"/>
      <c r="L24" s="391">
        <v>1</v>
      </c>
      <c r="M24" s="392"/>
      <c r="N24" s="392"/>
      <c r="O24" s="392"/>
      <c r="P24" s="393"/>
      <c r="Q24" s="391">
        <v>7340</v>
      </c>
      <c r="R24" s="392"/>
      <c r="S24" s="392"/>
      <c r="T24" s="392"/>
      <c r="U24" s="392"/>
      <c r="V24" s="393"/>
      <c r="W24" s="457"/>
      <c r="X24" s="448"/>
      <c r="Y24" s="449"/>
      <c r="Z24" s="388" t="s">
        <v>155</v>
      </c>
      <c r="AA24" s="389"/>
      <c r="AB24" s="389"/>
      <c r="AC24" s="389"/>
      <c r="AD24" s="389"/>
      <c r="AE24" s="389"/>
      <c r="AF24" s="389"/>
      <c r="AG24" s="390"/>
      <c r="AH24" s="391">
        <v>135</v>
      </c>
      <c r="AI24" s="392"/>
      <c r="AJ24" s="392"/>
      <c r="AK24" s="392"/>
      <c r="AL24" s="393"/>
      <c r="AM24" s="391">
        <v>385425</v>
      </c>
      <c r="AN24" s="392"/>
      <c r="AO24" s="392"/>
      <c r="AP24" s="392"/>
      <c r="AQ24" s="392"/>
      <c r="AR24" s="393"/>
      <c r="AS24" s="391">
        <v>2855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5753617</v>
      </c>
      <c r="BO24" s="416"/>
      <c r="BP24" s="416"/>
      <c r="BQ24" s="416"/>
      <c r="BR24" s="416"/>
      <c r="BS24" s="416"/>
      <c r="BT24" s="416"/>
      <c r="BU24" s="417"/>
      <c r="BV24" s="415">
        <v>5643177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157</v>
      </c>
      <c r="F25" s="389"/>
      <c r="G25" s="389"/>
      <c r="H25" s="389"/>
      <c r="I25" s="389"/>
      <c r="J25" s="389"/>
      <c r="K25" s="390"/>
      <c r="L25" s="391">
        <v>1</v>
      </c>
      <c r="M25" s="392"/>
      <c r="N25" s="392"/>
      <c r="O25" s="392"/>
      <c r="P25" s="393"/>
      <c r="Q25" s="391">
        <v>5910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36148</v>
      </c>
      <c r="BO25" s="411"/>
      <c r="BP25" s="411"/>
      <c r="BQ25" s="411"/>
      <c r="BR25" s="411"/>
      <c r="BS25" s="411"/>
      <c r="BT25" s="411"/>
      <c r="BU25" s="412"/>
      <c r="BV25" s="410">
        <v>565030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160</v>
      </c>
      <c r="F26" s="389"/>
      <c r="G26" s="389"/>
      <c r="H26" s="389"/>
      <c r="I26" s="389"/>
      <c r="J26" s="389"/>
      <c r="K26" s="390"/>
      <c r="L26" s="391">
        <v>1</v>
      </c>
      <c r="M26" s="392"/>
      <c r="N26" s="392"/>
      <c r="O26" s="392"/>
      <c r="P26" s="393"/>
      <c r="Q26" s="391">
        <v>5620</v>
      </c>
      <c r="R26" s="392"/>
      <c r="S26" s="392"/>
      <c r="T26" s="392"/>
      <c r="U26" s="392"/>
      <c r="V26" s="393"/>
      <c r="W26" s="457"/>
      <c r="X26" s="448"/>
      <c r="Y26" s="449"/>
      <c r="Z26" s="388" t="s">
        <v>161</v>
      </c>
      <c r="AA26" s="470"/>
      <c r="AB26" s="470"/>
      <c r="AC26" s="470"/>
      <c r="AD26" s="470"/>
      <c r="AE26" s="470"/>
      <c r="AF26" s="470"/>
      <c r="AG26" s="471"/>
      <c r="AH26" s="391">
        <v>3</v>
      </c>
      <c r="AI26" s="392"/>
      <c r="AJ26" s="392"/>
      <c r="AK26" s="392"/>
      <c r="AL26" s="393"/>
      <c r="AM26" s="391">
        <v>10716</v>
      </c>
      <c r="AN26" s="392"/>
      <c r="AO26" s="392"/>
      <c r="AP26" s="392"/>
      <c r="AQ26" s="392"/>
      <c r="AR26" s="393"/>
      <c r="AS26" s="391">
        <v>3572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163</v>
      </c>
      <c r="F27" s="389"/>
      <c r="G27" s="389"/>
      <c r="H27" s="389"/>
      <c r="I27" s="389"/>
      <c r="J27" s="389"/>
      <c r="K27" s="390"/>
      <c r="L27" s="391">
        <v>1</v>
      </c>
      <c r="M27" s="392"/>
      <c r="N27" s="392"/>
      <c r="O27" s="392"/>
      <c r="P27" s="393"/>
      <c r="Q27" s="391">
        <v>2980</v>
      </c>
      <c r="R27" s="392"/>
      <c r="S27" s="392"/>
      <c r="T27" s="392"/>
      <c r="U27" s="392"/>
      <c r="V27" s="393"/>
      <c r="W27" s="457"/>
      <c r="X27" s="448"/>
      <c r="Y27" s="449"/>
      <c r="Z27" s="388" t="s">
        <v>164</v>
      </c>
      <c r="AA27" s="389"/>
      <c r="AB27" s="389"/>
      <c r="AC27" s="389"/>
      <c r="AD27" s="389"/>
      <c r="AE27" s="389"/>
      <c r="AF27" s="389"/>
      <c r="AG27" s="390"/>
      <c r="AH27" s="391">
        <v>1</v>
      </c>
      <c r="AI27" s="392"/>
      <c r="AJ27" s="392"/>
      <c r="AK27" s="392"/>
      <c r="AL27" s="393"/>
      <c r="AM27" s="391" t="s">
        <v>165</v>
      </c>
      <c r="AN27" s="392"/>
      <c r="AO27" s="392"/>
      <c r="AP27" s="392"/>
      <c r="AQ27" s="392"/>
      <c r="AR27" s="393"/>
      <c r="AS27" s="391" t="s">
        <v>165</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180705</v>
      </c>
      <c r="BO27" s="419"/>
      <c r="BP27" s="419"/>
      <c r="BQ27" s="419"/>
      <c r="BR27" s="419"/>
      <c r="BS27" s="419"/>
      <c r="BT27" s="419"/>
      <c r="BU27" s="420"/>
      <c r="BV27" s="418">
        <v>170130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167</v>
      </c>
      <c r="F28" s="389"/>
      <c r="G28" s="389"/>
      <c r="H28" s="389"/>
      <c r="I28" s="389"/>
      <c r="J28" s="389"/>
      <c r="K28" s="390"/>
      <c r="L28" s="391">
        <v>1</v>
      </c>
      <c r="M28" s="392"/>
      <c r="N28" s="392"/>
      <c r="O28" s="392"/>
      <c r="P28" s="393"/>
      <c r="Q28" s="391">
        <v>2280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1820838</v>
      </c>
      <c r="BO28" s="411"/>
      <c r="BP28" s="411"/>
      <c r="BQ28" s="411"/>
      <c r="BR28" s="411"/>
      <c r="BS28" s="411"/>
      <c r="BT28" s="411"/>
      <c r="BU28" s="412"/>
      <c r="BV28" s="410">
        <v>1821070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171</v>
      </c>
      <c r="F29" s="389"/>
      <c r="G29" s="389"/>
      <c r="H29" s="389"/>
      <c r="I29" s="389"/>
      <c r="J29" s="389"/>
      <c r="K29" s="390"/>
      <c r="L29" s="391">
        <v>12</v>
      </c>
      <c r="M29" s="392"/>
      <c r="N29" s="392"/>
      <c r="O29" s="392"/>
      <c r="P29" s="393"/>
      <c r="Q29" s="391">
        <v>2080</v>
      </c>
      <c r="R29" s="392"/>
      <c r="S29" s="392"/>
      <c r="T29" s="392"/>
      <c r="U29" s="392"/>
      <c r="V29" s="393"/>
      <c r="W29" s="458"/>
      <c r="X29" s="459"/>
      <c r="Y29" s="460"/>
      <c r="Z29" s="388" t="s">
        <v>172</v>
      </c>
      <c r="AA29" s="389"/>
      <c r="AB29" s="389"/>
      <c r="AC29" s="389"/>
      <c r="AD29" s="389"/>
      <c r="AE29" s="389"/>
      <c r="AF29" s="389"/>
      <c r="AG29" s="390"/>
      <c r="AH29" s="391">
        <v>136</v>
      </c>
      <c r="AI29" s="392"/>
      <c r="AJ29" s="392"/>
      <c r="AK29" s="392"/>
      <c r="AL29" s="393"/>
      <c r="AM29" s="391">
        <v>389358</v>
      </c>
      <c r="AN29" s="392"/>
      <c r="AO29" s="392"/>
      <c r="AP29" s="392"/>
      <c r="AQ29" s="392"/>
      <c r="AR29" s="393"/>
      <c r="AS29" s="391">
        <v>2863</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9</v>
      </c>
      <c r="BO29" s="416"/>
      <c r="BP29" s="416"/>
      <c r="BQ29" s="416"/>
      <c r="BR29" s="416"/>
      <c r="BS29" s="416"/>
      <c r="BT29" s="416"/>
      <c r="BU29" s="417"/>
      <c r="BV29" s="415">
        <v>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2749987</v>
      </c>
      <c r="BO30" s="419"/>
      <c r="BP30" s="419"/>
      <c r="BQ30" s="419"/>
      <c r="BR30" s="419"/>
      <c r="BS30" s="419"/>
      <c r="BT30" s="419"/>
      <c r="BU30" s="420"/>
      <c r="BV30" s="418">
        <v>2395942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宮崎県北部広域行政組合（一般会計）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財団法人ふるさと文化財団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宮崎県北部広域行政組合（特別会計）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門川町土地開発公社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宮崎県後期高齢者医療広域連合（一般会計）</v>
      </c>
      <c r="BZ36" s="374"/>
      <c r="CA36" s="374"/>
      <c r="CB36" s="374"/>
      <c r="CC36" s="374"/>
      <c r="CD36" s="374"/>
      <c r="CE36" s="374"/>
      <c r="CF36" s="374"/>
      <c r="CG36" s="374"/>
      <c r="CH36" s="374"/>
      <c r="CI36" s="374"/>
      <c r="CJ36" s="374"/>
      <c r="CK36" s="374"/>
      <c r="CL36" s="374"/>
      <c r="CM36" s="374"/>
      <c r="CN36" s="167"/>
      <c r="CO36" s="375">
        <f t="shared" si="3"/>
        <v>17</v>
      </c>
      <c r="CP36" s="375"/>
      <c r="CQ36" s="374" t="str">
        <f>IF('各会計、関係団体の財政状況及び健全化判断比率'!BS9="","",'各会計、関係団体の財政状況及び健全化判断比率'!BS9)</f>
        <v>宮崎県林業公社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宮崎県後期高齢者医療広域連合（後期高齢者医療特別会計）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f t="shared" si="3"/>
        <v>18</v>
      </c>
      <c r="CP37" s="375"/>
      <c r="CQ37" s="374" t="str">
        <f>IF('各会計、関係団体の財政状況及び健全化判断比率'!BS10="","",'各会計、関係団体の財政状況及び健全化判断比率'!BS10)</f>
        <v>耳川広域森林組合</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宮崎県市町村総合事務組合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宮崎県市町村総合事務組合（市町村交通災害共済事業特別会計）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日向東臼杵広域連合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宮崎県自治会館管理組合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193</v>
      </c>
    </row>
    <row r="50" spans="5:5" x14ac:dyDescent="0.2">
      <c r="E50" s="141" t="s">
        <v>194</v>
      </c>
    </row>
    <row r="51" spans="5:5" x14ac:dyDescent="0.2">
      <c r="E51" s="141" t="s">
        <v>195</v>
      </c>
    </row>
    <row r="52" spans="5:5" x14ac:dyDescent="0.2">
      <c r="E52" s="141" t="s">
        <v>196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2">
      <c r="A34" s="22"/>
      <c r="B34" s="31"/>
      <c r="C34" s="1184" t="s">
        <v>524</v>
      </c>
      <c r="D34" s="1184"/>
      <c r="E34" s="1185"/>
      <c r="F34" s="32">
        <v>8.4499999999999993</v>
      </c>
      <c r="G34" s="33">
        <v>8.48</v>
      </c>
      <c r="H34" s="33">
        <v>8.5</v>
      </c>
      <c r="I34" s="33">
        <v>7.7</v>
      </c>
      <c r="J34" s="34">
        <v>7.69</v>
      </c>
      <c r="K34" s="22"/>
      <c r="L34" s="22"/>
      <c r="M34" s="22"/>
      <c r="N34" s="22"/>
      <c r="O34" s="22"/>
      <c r="P34" s="22"/>
    </row>
    <row r="35" spans="1:16" ht="39" customHeight="1" x14ac:dyDescent="0.2">
      <c r="A35" s="22"/>
      <c r="B35" s="35"/>
      <c r="C35" s="1178" t="s">
        <v>525</v>
      </c>
      <c r="D35" s="1179"/>
      <c r="E35" s="1180"/>
      <c r="F35" s="36">
        <v>4.12</v>
      </c>
      <c r="G35" s="37">
        <v>5.51</v>
      </c>
      <c r="H35" s="37">
        <v>5.54</v>
      </c>
      <c r="I35" s="37">
        <v>6.61</v>
      </c>
      <c r="J35" s="38">
        <v>6.56</v>
      </c>
      <c r="K35" s="22"/>
      <c r="L35" s="22"/>
      <c r="M35" s="22"/>
      <c r="N35" s="22"/>
      <c r="O35" s="22"/>
      <c r="P35" s="22"/>
    </row>
    <row r="36" spans="1:16" ht="39" customHeight="1" x14ac:dyDescent="0.2">
      <c r="A36" s="22"/>
      <c r="B36" s="35"/>
      <c r="C36" s="1178" t="s">
        <v>526</v>
      </c>
      <c r="D36" s="1179"/>
      <c r="E36" s="1180"/>
      <c r="F36" s="36">
        <v>4.91</v>
      </c>
      <c r="G36" s="37">
        <v>4.9800000000000004</v>
      </c>
      <c r="H36" s="37">
        <v>4.4000000000000004</v>
      </c>
      <c r="I36" s="37">
        <v>4.32</v>
      </c>
      <c r="J36" s="38">
        <v>4.46</v>
      </c>
      <c r="K36" s="22"/>
      <c r="L36" s="22"/>
      <c r="M36" s="22"/>
      <c r="N36" s="22"/>
      <c r="O36" s="22"/>
      <c r="P36" s="22"/>
    </row>
    <row r="37" spans="1:16" ht="39" customHeight="1" x14ac:dyDescent="0.2">
      <c r="A37" s="22"/>
      <c r="B37" s="35"/>
      <c r="C37" s="1178" t="s">
        <v>527</v>
      </c>
      <c r="D37" s="1179"/>
      <c r="E37" s="1180"/>
      <c r="F37" s="36">
        <v>1.36</v>
      </c>
      <c r="G37" s="37">
        <v>1.65</v>
      </c>
      <c r="H37" s="37">
        <v>2.1</v>
      </c>
      <c r="I37" s="37">
        <v>2.1800000000000002</v>
      </c>
      <c r="J37" s="38">
        <v>1.98</v>
      </c>
      <c r="K37" s="22"/>
      <c r="L37" s="22"/>
      <c r="M37" s="22"/>
      <c r="N37" s="22"/>
      <c r="O37" s="22"/>
      <c r="P37" s="22"/>
    </row>
    <row r="38" spans="1:16" ht="39" customHeight="1" x14ac:dyDescent="0.2">
      <c r="A38" s="22"/>
      <c r="B38" s="35"/>
      <c r="C38" s="1178" t="s">
        <v>528</v>
      </c>
      <c r="D38" s="1179"/>
      <c r="E38" s="1180"/>
      <c r="F38" s="36">
        <v>0.03</v>
      </c>
      <c r="G38" s="37">
        <v>0.06</v>
      </c>
      <c r="H38" s="37">
        <v>0.05</v>
      </c>
      <c r="I38" s="37">
        <v>1.0900000000000001</v>
      </c>
      <c r="J38" s="38">
        <v>0.05</v>
      </c>
      <c r="K38" s="22"/>
      <c r="L38" s="22"/>
      <c r="M38" s="22"/>
      <c r="N38" s="22"/>
      <c r="O38" s="22"/>
      <c r="P38" s="22"/>
    </row>
    <row r="39" spans="1:16" ht="39" customHeight="1" x14ac:dyDescent="0.2">
      <c r="A39" s="22"/>
      <c r="B39" s="35"/>
      <c r="C39" s="1178" t="s">
        <v>529</v>
      </c>
      <c r="D39" s="1179"/>
      <c r="E39" s="1180"/>
      <c r="F39" s="36">
        <v>0.02</v>
      </c>
      <c r="G39" s="37">
        <v>0.03</v>
      </c>
      <c r="H39" s="37">
        <v>0.02</v>
      </c>
      <c r="I39" s="37">
        <v>0.03</v>
      </c>
      <c r="J39" s="38">
        <v>0.03</v>
      </c>
      <c r="K39" s="22"/>
      <c r="L39" s="22"/>
      <c r="M39" s="22"/>
      <c r="N39" s="22"/>
      <c r="O39" s="22"/>
      <c r="P39" s="22"/>
    </row>
    <row r="40" spans="1:16" ht="39" customHeight="1" x14ac:dyDescent="0.2">
      <c r="A40" s="22"/>
      <c r="B40" s="35"/>
      <c r="C40" s="1178"/>
      <c r="D40" s="1179"/>
      <c r="E40" s="1180"/>
      <c r="F40" s="36"/>
      <c r="G40" s="37"/>
      <c r="H40" s="37"/>
      <c r="I40" s="37"/>
      <c r="J40" s="38"/>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530</v>
      </c>
      <c r="D42" s="1179"/>
      <c r="E42" s="1180"/>
      <c r="F42" s="36" t="s">
        <v>478</v>
      </c>
      <c r="G42" s="37" t="s">
        <v>478</v>
      </c>
      <c r="H42" s="37" t="s">
        <v>478</v>
      </c>
      <c r="I42" s="37" t="s">
        <v>478</v>
      </c>
      <c r="J42" s="38" t="s">
        <v>478</v>
      </c>
      <c r="K42" s="22"/>
      <c r="L42" s="22"/>
      <c r="M42" s="22"/>
      <c r="N42" s="22"/>
      <c r="O42" s="22"/>
      <c r="P42" s="22"/>
    </row>
    <row r="43" spans="1:16" ht="39" customHeight="1" thickBot="1" x14ac:dyDescent="0.25">
      <c r="A43" s="22"/>
      <c r="B43" s="40"/>
      <c r="C43" s="1181" t="s">
        <v>531</v>
      </c>
      <c r="D43" s="1182"/>
      <c r="E43" s="1183"/>
      <c r="F43" s="41" t="s">
        <v>478</v>
      </c>
      <c r="G43" s="42" t="s">
        <v>478</v>
      </c>
      <c r="H43" s="42" t="s">
        <v>478</v>
      </c>
      <c r="I43" s="42" t="s">
        <v>478</v>
      </c>
      <c r="J43" s="43" t="s">
        <v>478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529</v>
      </c>
      <c r="L45" s="60">
        <v>489</v>
      </c>
      <c r="M45" s="60">
        <v>502</v>
      </c>
      <c r="N45" s="60">
        <v>480</v>
      </c>
      <c r="O45" s="61">
        <v>473</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2">
      <c r="A48" s="48"/>
      <c r="B48" s="1196"/>
      <c r="C48" s="1197"/>
      <c r="D48" s="62"/>
      <c r="E48" s="1188" t="s">
        <v>15</v>
      </c>
      <c r="F48" s="1188"/>
      <c r="G48" s="1188"/>
      <c r="H48" s="1188"/>
      <c r="I48" s="1188"/>
      <c r="J48" s="1189"/>
      <c r="K48" s="63">
        <v>0</v>
      </c>
      <c r="L48" s="64">
        <v>0</v>
      </c>
      <c r="M48" s="64">
        <v>0</v>
      </c>
      <c r="N48" s="64">
        <v>0</v>
      </c>
      <c r="O48" s="65">
        <v>0</v>
      </c>
      <c r="P48" s="48"/>
      <c r="Q48" s="48"/>
      <c r="R48" s="48"/>
      <c r="S48" s="48"/>
      <c r="T48" s="48"/>
      <c r="U48" s="48"/>
    </row>
    <row r="49" spans="1:21" ht="30.75" customHeight="1" x14ac:dyDescent="0.2">
      <c r="A49" s="48"/>
      <c r="B49" s="1196"/>
      <c r="C49" s="1197"/>
      <c r="D49" s="62"/>
      <c r="E49" s="1188" t="s">
        <v>16</v>
      </c>
      <c r="F49" s="1188"/>
      <c r="G49" s="1188"/>
      <c r="H49" s="1188"/>
      <c r="I49" s="1188"/>
      <c r="J49" s="1189"/>
      <c r="K49" s="63">
        <v>10</v>
      </c>
      <c r="L49" s="64">
        <v>11</v>
      </c>
      <c r="M49" s="64">
        <v>12</v>
      </c>
      <c r="N49" s="64">
        <v>23</v>
      </c>
      <c r="O49" s="65">
        <v>26</v>
      </c>
      <c r="P49" s="48"/>
      <c r="Q49" s="48"/>
      <c r="R49" s="48"/>
      <c r="S49" s="48"/>
      <c r="T49" s="48"/>
      <c r="U49" s="48"/>
    </row>
    <row r="50" spans="1:21" ht="30.75" customHeight="1" x14ac:dyDescent="0.2">
      <c r="A50" s="48"/>
      <c r="B50" s="1196"/>
      <c r="C50" s="1197"/>
      <c r="D50" s="62"/>
      <c r="E50" s="1188" t="s">
        <v>17</v>
      </c>
      <c r="F50" s="1188"/>
      <c r="G50" s="1188"/>
      <c r="H50" s="1188"/>
      <c r="I50" s="1188"/>
      <c r="J50" s="1189"/>
      <c r="K50" s="63">
        <v>4</v>
      </c>
      <c r="L50" s="64">
        <v>2</v>
      </c>
      <c r="M50" s="64">
        <v>2</v>
      </c>
      <c r="N50" s="64">
        <v>2</v>
      </c>
      <c r="O50" s="65">
        <v>2</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449</v>
      </c>
      <c r="L52" s="64">
        <v>452</v>
      </c>
      <c r="M52" s="64">
        <v>469</v>
      </c>
      <c r="N52" s="64">
        <v>453</v>
      </c>
      <c r="O52" s="65">
        <v>444</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94</v>
      </c>
      <c r="L53" s="69">
        <v>50</v>
      </c>
      <c r="M53" s="69">
        <v>47</v>
      </c>
      <c r="N53" s="69">
        <v>52</v>
      </c>
      <c r="O53" s="70">
        <v>57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518</v>
      </c>
      <c r="J40" s="79" t="s">
        <v>519</v>
      </c>
      <c r="K40" s="79" t="s">
        <v>520</v>
      </c>
      <c r="L40" s="79" t="s">
        <v>521</v>
      </c>
      <c r="M40" s="80" t="s">
        <v>522</v>
      </c>
    </row>
    <row r="41" spans="2:13" ht="27.75" customHeight="1" x14ac:dyDescent="0.2">
      <c r="B41" s="1214" t="s">
        <v>24</v>
      </c>
      <c r="C41" s="1215"/>
      <c r="D41" s="81"/>
      <c r="E41" s="1216" t="s">
        <v>25</v>
      </c>
      <c r="F41" s="1216"/>
      <c r="G41" s="1216"/>
      <c r="H41" s="1217"/>
      <c r="I41" s="82">
        <v>5267</v>
      </c>
      <c r="J41" s="83">
        <v>5305</v>
      </c>
      <c r="K41" s="83">
        <v>5228</v>
      </c>
      <c r="L41" s="83">
        <v>5707</v>
      </c>
      <c r="M41" s="84">
        <v>5818</v>
      </c>
    </row>
    <row r="42" spans="2:13" ht="27.75" customHeight="1" x14ac:dyDescent="0.2">
      <c r="B42" s="1204"/>
      <c r="C42" s="1205"/>
      <c r="D42" s="85"/>
      <c r="E42" s="1208" t="s">
        <v>26</v>
      </c>
      <c r="F42" s="1208"/>
      <c r="G42" s="1208"/>
      <c r="H42" s="1209"/>
      <c r="I42" s="86">
        <v>34</v>
      </c>
      <c r="J42" s="87">
        <v>32</v>
      </c>
      <c r="K42" s="87">
        <v>32</v>
      </c>
      <c r="L42" s="87">
        <v>30</v>
      </c>
      <c r="M42" s="88">
        <v>27</v>
      </c>
    </row>
    <row r="43" spans="2:13" ht="27.75" customHeight="1" x14ac:dyDescent="0.2">
      <c r="B43" s="1204"/>
      <c r="C43" s="1205"/>
      <c r="D43" s="85"/>
      <c r="E43" s="1208" t="s">
        <v>27</v>
      </c>
      <c r="F43" s="1208"/>
      <c r="G43" s="1208"/>
      <c r="H43" s="1209"/>
      <c r="I43" s="86">
        <v>2</v>
      </c>
      <c r="J43" s="87">
        <v>1</v>
      </c>
      <c r="K43" s="87">
        <v>1</v>
      </c>
      <c r="L43" s="87">
        <v>1</v>
      </c>
      <c r="M43" s="88">
        <v>1</v>
      </c>
    </row>
    <row r="44" spans="2:13" ht="27.75" customHeight="1" x14ac:dyDescent="0.2">
      <c r="B44" s="1204"/>
      <c r="C44" s="1205"/>
      <c r="D44" s="85"/>
      <c r="E44" s="1208" t="s">
        <v>28</v>
      </c>
      <c r="F44" s="1208"/>
      <c r="G44" s="1208"/>
      <c r="H44" s="1209"/>
      <c r="I44" s="86">
        <v>157</v>
      </c>
      <c r="J44" s="87">
        <v>178</v>
      </c>
      <c r="K44" s="87">
        <v>192</v>
      </c>
      <c r="L44" s="87">
        <v>169</v>
      </c>
      <c r="M44" s="88">
        <v>141</v>
      </c>
    </row>
    <row r="45" spans="2:13" ht="27.75" customHeight="1" x14ac:dyDescent="0.2">
      <c r="B45" s="1204"/>
      <c r="C45" s="1205"/>
      <c r="D45" s="85"/>
      <c r="E45" s="1208" t="s">
        <v>29</v>
      </c>
      <c r="F45" s="1208"/>
      <c r="G45" s="1208"/>
      <c r="H45" s="1209"/>
      <c r="I45" s="86">
        <v>549</v>
      </c>
      <c r="J45" s="87">
        <v>476</v>
      </c>
      <c r="K45" s="87">
        <v>315</v>
      </c>
      <c r="L45" s="87">
        <v>135</v>
      </c>
      <c r="M45" s="88">
        <v>132</v>
      </c>
    </row>
    <row r="46" spans="2:13" ht="27.75" customHeight="1" x14ac:dyDescent="0.2">
      <c r="B46" s="1204"/>
      <c r="C46" s="1205"/>
      <c r="D46" s="89"/>
      <c r="E46" s="1208" t="s">
        <v>30</v>
      </c>
      <c r="F46" s="1208"/>
      <c r="G46" s="1208"/>
      <c r="H46" s="1209"/>
      <c r="I46" s="86" t="s">
        <v>478</v>
      </c>
      <c r="J46" s="87" t="s">
        <v>478</v>
      </c>
      <c r="K46" s="87" t="s">
        <v>478</v>
      </c>
      <c r="L46" s="87" t="s">
        <v>478</v>
      </c>
      <c r="M46" s="88">
        <v>3</v>
      </c>
    </row>
    <row r="47" spans="2:13" ht="27.75" customHeight="1" x14ac:dyDescent="0.2">
      <c r="B47" s="1204"/>
      <c r="C47" s="1205"/>
      <c r="D47" s="90"/>
      <c r="E47" s="1218" t="s">
        <v>31</v>
      </c>
      <c r="F47" s="1219"/>
      <c r="G47" s="1219"/>
      <c r="H47" s="1220"/>
      <c r="I47" s="86" t="s">
        <v>478</v>
      </c>
      <c r="J47" s="87" t="s">
        <v>478</v>
      </c>
      <c r="K47" s="87" t="s">
        <v>478</v>
      </c>
      <c r="L47" s="87" t="s">
        <v>478</v>
      </c>
      <c r="M47" s="88" t="s">
        <v>478</v>
      </c>
    </row>
    <row r="48" spans="2:13" ht="27.75" customHeight="1" x14ac:dyDescent="0.2">
      <c r="B48" s="1204"/>
      <c r="C48" s="1205"/>
      <c r="D48" s="85"/>
      <c r="E48" s="1208" t="s">
        <v>32</v>
      </c>
      <c r="F48" s="1208"/>
      <c r="G48" s="1208"/>
      <c r="H48" s="1209"/>
      <c r="I48" s="86" t="s">
        <v>478</v>
      </c>
      <c r="J48" s="87" t="s">
        <v>478</v>
      </c>
      <c r="K48" s="87" t="s">
        <v>478</v>
      </c>
      <c r="L48" s="87" t="s">
        <v>478</v>
      </c>
      <c r="M48" s="88" t="s">
        <v>478</v>
      </c>
    </row>
    <row r="49" spans="2:13" ht="27.75" customHeight="1" x14ac:dyDescent="0.2">
      <c r="B49" s="1206"/>
      <c r="C49" s="1207"/>
      <c r="D49" s="85"/>
      <c r="E49" s="1208" t="s">
        <v>33</v>
      </c>
      <c r="F49" s="1208"/>
      <c r="G49" s="1208"/>
      <c r="H49" s="1209"/>
      <c r="I49" s="86" t="s">
        <v>478</v>
      </c>
      <c r="J49" s="87" t="s">
        <v>478</v>
      </c>
      <c r="K49" s="87" t="s">
        <v>478</v>
      </c>
      <c r="L49" s="87" t="s">
        <v>478</v>
      </c>
      <c r="M49" s="88" t="s">
        <v>478</v>
      </c>
    </row>
    <row r="50" spans="2:13" ht="27.75" customHeight="1" x14ac:dyDescent="0.2">
      <c r="B50" s="1202" t="s">
        <v>34</v>
      </c>
      <c r="C50" s="1203"/>
      <c r="D50" s="91"/>
      <c r="E50" s="1208" t="s">
        <v>35</v>
      </c>
      <c r="F50" s="1208"/>
      <c r="G50" s="1208"/>
      <c r="H50" s="1209"/>
      <c r="I50" s="86">
        <v>3617</v>
      </c>
      <c r="J50" s="87">
        <v>3911</v>
      </c>
      <c r="K50" s="87">
        <v>4152</v>
      </c>
      <c r="L50" s="87">
        <v>4146</v>
      </c>
      <c r="M50" s="88">
        <v>5011</v>
      </c>
    </row>
    <row r="51" spans="2:13" ht="27.75" customHeight="1" x14ac:dyDescent="0.2">
      <c r="B51" s="1204"/>
      <c r="C51" s="1205"/>
      <c r="D51" s="85"/>
      <c r="E51" s="1208" t="s">
        <v>36</v>
      </c>
      <c r="F51" s="1208"/>
      <c r="G51" s="1208"/>
      <c r="H51" s="1209"/>
      <c r="I51" s="86">
        <v>433</v>
      </c>
      <c r="J51" s="87">
        <v>419</v>
      </c>
      <c r="K51" s="87">
        <v>377</v>
      </c>
      <c r="L51" s="87">
        <v>348</v>
      </c>
      <c r="M51" s="88">
        <v>280</v>
      </c>
    </row>
    <row r="52" spans="2:13" ht="27.75" customHeight="1" x14ac:dyDescent="0.2">
      <c r="B52" s="1206"/>
      <c r="C52" s="1207"/>
      <c r="D52" s="85"/>
      <c r="E52" s="1208" t="s">
        <v>37</v>
      </c>
      <c r="F52" s="1208"/>
      <c r="G52" s="1208"/>
      <c r="H52" s="1209"/>
      <c r="I52" s="86">
        <v>4220</v>
      </c>
      <c r="J52" s="87">
        <v>4269</v>
      </c>
      <c r="K52" s="87">
        <v>4191</v>
      </c>
      <c r="L52" s="87">
        <v>4364</v>
      </c>
      <c r="M52" s="88">
        <v>4275</v>
      </c>
    </row>
    <row r="53" spans="2:13" ht="27.75" customHeight="1" thickBot="1" x14ac:dyDescent="0.25">
      <c r="B53" s="1210" t="s">
        <v>38</v>
      </c>
      <c r="C53" s="1211"/>
      <c r="D53" s="92"/>
      <c r="E53" s="1212" t="s">
        <v>39</v>
      </c>
      <c r="F53" s="1212"/>
      <c r="G53" s="1212"/>
      <c r="H53" s="1213"/>
      <c r="I53" s="93">
        <v>-2262</v>
      </c>
      <c r="J53" s="94">
        <v>-2608</v>
      </c>
      <c r="K53" s="94">
        <v>-2952</v>
      </c>
      <c r="L53" s="94">
        <v>-2816</v>
      </c>
      <c r="M53" s="95">
        <v>-3443</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556</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557</v>
      </c>
      <c r="I42" s="354"/>
      <c r="J42" s="354"/>
      <c r="K42" s="354"/>
      <c r="L42" s="246"/>
      <c r="M42" s="246"/>
      <c r="N42" s="246"/>
      <c r="O42" s="246"/>
    </row>
    <row r="43" spans="2:17" ht="13.2" x14ac:dyDescent="0.2">
      <c r="B43" s="250"/>
      <c r="C43" s="246"/>
      <c r="D43" s="246"/>
      <c r="E43" s="246"/>
      <c r="F43" s="246"/>
      <c r="G43" s="1233" t="s">
        <v>566</v>
      </c>
      <c r="H43" s="1234"/>
      <c r="I43" s="1234"/>
      <c r="J43" s="1234"/>
      <c r="K43" s="1234"/>
      <c r="L43" s="1234"/>
      <c r="M43" s="1234"/>
      <c r="N43" s="1234"/>
      <c r="O43" s="1235"/>
    </row>
    <row r="44" spans="2:17" ht="13.2" x14ac:dyDescent="0.2">
      <c r="B44" s="250"/>
      <c r="C44" s="246"/>
      <c r="D44" s="246"/>
      <c r="E44" s="246"/>
      <c r="F44" s="246"/>
      <c r="G44" s="1236"/>
      <c r="H44" s="1237"/>
      <c r="I44" s="1237"/>
      <c r="J44" s="1237"/>
      <c r="K44" s="1237"/>
      <c r="L44" s="1237"/>
      <c r="M44" s="1237"/>
      <c r="N44" s="1237"/>
      <c r="O44" s="1238"/>
    </row>
    <row r="45" spans="2:17" ht="13.2" x14ac:dyDescent="0.2">
      <c r="B45" s="250"/>
      <c r="C45" s="246"/>
      <c r="D45" s="246"/>
      <c r="E45" s="246"/>
      <c r="F45" s="246"/>
      <c r="G45" s="1236"/>
      <c r="H45" s="1237"/>
      <c r="I45" s="1237"/>
      <c r="J45" s="1237"/>
      <c r="K45" s="1237"/>
      <c r="L45" s="1237"/>
      <c r="M45" s="1237"/>
      <c r="N45" s="1237"/>
      <c r="O45" s="1238"/>
    </row>
    <row r="46" spans="2:17" ht="13.2" x14ac:dyDescent="0.2">
      <c r="B46" s="250"/>
      <c r="C46" s="246"/>
      <c r="D46" s="246"/>
      <c r="E46" s="246"/>
      <c r="F46" s="246"/>
      <c r="G46" s="1236"/>
      <c r="H46" s="1237"/>
      <c r="I46" s="1237"/>
      <c r="J46" s="1237"/>
      <c r="K46" s="1237"/>
      <c r="L46" s="1237"/>
      <c r="M46" s="1237"/>
      <c r="N46" s="1237"/>
      <c r="O46" s="1238"/>
    </row>
    <row r="47" spans="2:17" ht="13.2" x14ac:dyDescent="0.2">
      <c r="B47" s="250"/>
      <c r="C47" s="246"/>
      <c r="D47" s="246"/>
      <c r="E47" s="246"/>
      <c r="F47" s="246"/>
      <c r="G47" s="1239"/>
      <c r="H47" s="1240"/>
      <c r="I47" s="1240"/>
      <c r="J47" s="1240"/>
      <c r="K47" s="1240"/>
      <c r="L47" s="1240"/>
      <c r="M47" s="1240"/>
      <c r="N47" s="1240"/>
      <c r="O47" s="1241"/>
    </row>
    <row r="48" spans="2:17" ht="13.2" x14ac:dyDescent="0.2">
      <c r="B48" s="250"/>
      <c r="C48" s="246"/>
      <c r="D48" s="246"/>
      <c r="E48" s="246"/>
      <c r="F48" s="246"/>
      <c r="G48" s="246"/>
      <c r="H48" s="355"/>
      <c r="I48" s="355"/>
      <c r="J48" s="355"/>
    </row>
    <row r="49" spans="1:17" ht="13.2" x14ac:dyDescent="0.2">
      <c r="B49" s="250"/>
      <c r="C49" s="246"/>
      <c r="D49" s="246"/>
      <c r="E49" s="246"/>
      <c r="F49" s="246"/>
      <c r="G49" s="245" t="s">
        <v>558</v>
      </c>
    </row>
    <row r="50" spans="1:17" ht="13.2" x14ac:dyDescent="0.2">
      <c r="B50" s="250"/>
      <c r="C50" s="246"/>
      <c r="D50" s="246"/>
      <c r="E50" s="246"/>
      <c r="F50" s="246"/>
      <c r="G50" s="1242"/>
      <c r="H50" s="1243"/>
      <c r="I50" s="1243"/>
      <c r="J50" s="1244"/>
      <c r="K50" s="356" t="s">
        <v>518</v>
      </c>
      <c r="L50" s="356" t="s">
        <v>519</v>
      </c>
      <c r="M50" s="356" t="s">
        <v>520</v>
      </c>
      <c r="N50" s="356" t="s">
        <v>521</v>
      </c>
      <c r="O50" s="356" t="s">
        <v>522</v>
      </c>
    </row>
    <row r="51" spans="1:17" ht="13.2" x14ac:dyDescent="0.2">
      <c r="B51" s="250"/>
      <c r="C51" s="246"/>
      <c r="D51" s="246"/>
      <c r="E51" s="246"/>
      <c r="F51" s="246"/>
      <c r="G51" s="1245" t="s">
        <v>559</v>
      </c>
      <c r="H51" s="1246"/>
      <c r="I51" s="1251" t="s">
        <v>560</v>
      </c>
      <c r="J51" s="1251"/>
      <c r="K51" s="1255"/>
      <c r="L51" s="1255"/>
      <c r="M51" s="1255"/>
      <c r="N51" s="1221"/>
      <c r="O51" s="1255"/>
    </row>
    <row r="52" spans="1:17" ht="13.2" x14ac:dyDescent="0.2">
      <c r="B52" s="250"/>
      <c r="C52" s="246"/>
      <c r="D52" s="246"/>
      <c r="E52" s="246"/>
      <c r="F52" s="246"/>
      <c r="G52" s="1247"/>
      <c r="H52" s="1248"/>
      <c r="I52" s="1252"/>
      <c r="J52" s="1252"/>
      <c r="K52" s="1221"/>
      <c r="L52" s="1221"/>
      <c r="M52" s="1221"/>
      <c r="N52" s="1221"/>
      <c r="O52" s="1221"/>
    </row>
    <row r="53" spans="1:17" ht="13.2" x14ac:dyDescent="0.2">
      <c r="A53" s="357"/>
      <c r="B53" s="250"/>
      <c r="C53" s="246"/>
      <c r="D53" s="246"/>
      <c r="E53" s="246"/>
      <c r="F53" s="246"/>
      <c r="G53" s="1247"/>
      <c r="H53" s="1248"/>
      <c r="I53" s="1231" t="s">
        <v>561</v>
      </c>
      <c r="J53" s="1231"/>
      <c r="K53" s="1256"/>
      <c r="L53" s="1256"/>
      <c r="M53" s="1256"/>
      <c r="N53" s="1253">
        <v>60.1</v>
      </c>
      <c r="O53" s="1256"/>
    </row>
    <row r="54" spans="1:17" ht="13.2" x14ac:dyDescent="0.2">
      <c r="A54" s="357"/>
      <c r="B54" s="250"/>
      <c r="C54" s="246"/>
      <c r="D54" s="246"/>
      <c r="E54" s="246"/>
      <c r="F54" s="246"/>
      <c r="G54" s="1249"/>
      <c r="H54" s="1250"/>
      <c r="I54" s="1231"/>
      <c r="J54" s="1231"/>
      <c r="K54" s="1254"/>
      <c r="L54" s="1254"/>
      <c r="M54" s="1254"/>
      <c r="N54" s="1254"/>
      <c r="O54" s="1254"/>
    </row>
    <row r="55" spans="1:17" ht="13.2" x14ac:dyDescent="0.2">
      <c r="A55" s="357"/>
      <c r="B55" s="250"/>
      <c r="C55" s="246"/>
      <c r="D55" s="246"/>
      <c r="E55" s="246"/>
      <c r="F55" s="246"/>
      <c r="G55" s="1225" t="s">
        <v>562</v>
      </c>
      <c r="H55" s="1226"/>
      <c r="I55" s="1231" t="s">
        <v>560</v>
      </c>
      <c r="J55" s="1231"/>
      <c r="K55" s="1255"/>
      <c r="L55" s="1255"/>
      <c r="M55" s="1255"/>
      <c r="N55" s="1221">
        <v>44.9</v>
      </c>
      <c r="O55" s="1255"/>
    </row>
    <row r="56" spans="1:17" ht="13.2" x14ac:dyDescent="0.2">
      <c r="A56" s="357"/>
      <c r="B56" s="250"/>
      <c r="C56" s="246"/>
      <c r="D56" s="246"/>
      <c r="E56" s="246"/>
      <c r="F56" s="246"/>
      <c r="G56" s="1227"/>
      <c r="H56" s="1228"/>
      <c r="I56" s="1231"/>
      <c r="J56" s="1231"/>
      <c r="K56" s="1221"/>
      <c r="L56" s="1221"/>
      <c r="M56" s="1221"/>
      <c r="N56" s="1221"/>
      <c r="O56" s="1221"/>
    </row>
    <row r="57" spans="1:17" s="357" customFormat="1" ht="13.2" x14ac:dyDescent="0.2">
      <c r="B57" s="358"/>
      <c r="C57" s="354"/>
      <c r="D57" s="354"/>
      <c r="E57" s="354"/>
      <c r="F57" s="354"/>
      <c r="G57" s="1227"/>
      <c r="H57" s="1228"/>
      <c r="I57" s="1223" t="s">
        <v>561</v>
      </c>
      <c r="J57" s="1223"/>
      <c r="K57" s="1256"/>
      <c r="L57" s="1256"/>
      <c r="M57" s="1256"/>
      <c r="N57" s="1253">
        <v>61.9</v>
      </c>
      <c r="O57" s="1256"/>
      <c r="P57" s="359"/>
      <c r="Q57" s="358"/>
    </row>
    <row r="58" spans="1:17" s="357" customFormat="1" ht="13.2" x14ac:dyDescent="0.2">
      <c r="A58" s="245"/>
      <c r="B58" s="358"/>
      <c r="C58" s="354"/>
      <c r="D58" s="354"/>
      <c r="E58" s="354"/>
      <c r="F58" s="354"/>
      <c r="G58" s="1229"/>
      <c r="H58" s="1230"/>
      <c r="I58" s="1223"/>
      <c r="J58" s="1223"/>
      <c r="K58" s="1254"/>
      <c r="L58" s="1254"/>
      <c r="M58" s="1254"/>
      <c r="N58" s="1254"/>
      <c r="O58" s="1254"/>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563</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557</v>
      </c>
      <c r="I64" s="354"/>
      <c r="J64" s="354"/>
      <c r="K64" s="354"/>
      <c r="L64" s="246"/>
      <c r="M64" s="246"/>
      <c r="N64" s="246"/>
      <c r="O64" s="246"/>
    </row>
    <row r="65" spans="2:30" ht="13.2" x14ac:dyDescent="0.2">
      <c r="B65" s="250"/>
      <c r="C65" s="246"/>
      <c r="D65" s="246"/>
      <c r="E65" s="246"/>
      <c r="F65" s="246"/>
      <c r="G65" s="1233" t="s">
        <v>567</v>
      </c>
      <c r="H65" s="1234"/>
      <c r="I65" s="1234"/>
      <c r="J65" s="1234"/>
      <c r="K65" s="1234"/>
      <c r="L65" s="1234"/>
      <c r="M65" s="1234"/>
      <c r="N65" s="1234"/>
      <c r="O65" s="1235"/>
    </row>
    <row r="66" spans="2:30" ht="13.2" x14ac:dyDescent="0.2">
      <c r="B66" s="250"/>
      <c r="C66" s="246"/>
      <c r="D66" s="246"/>
      <c r="E66" s="246"/>
      <c r="F66" s="246"/>
      <c r="G66" s="1236"/>
      <c r="H66" s="1237"/>
      <c r="I66" s="1237"/>
      <c r="J66" s="1237"/>
      <c r="K66" s="1237"/>
      <c r="L66" s="1237"/>
      <c r="M66" s="1237"/>
      <c r="N66" s="1237"/>
      <c r="O66" s="1238"/>
    </row>
    <row r="67" spans="2:30" ht="13.2" x14ac:dyDescent="0.2">
      <c r="B67" s="250"/>
      <c r="C67" s="246"/>
      <c r="D67" s="246"/>
      <c r="E67" s="246"/>
      <c r="F67" s="246"/>
      <c r="G67" s="1236"/>
      <c r="H67" s="1237"/>
      <c r="I67" s="1237"/>
      <c r="J67" s="1237"/>
      <c r="K67" s="1237"/>
      <c r="L67" s="1237"/>
      <c r="M67" s="1237"/>
      <c r="N67" s="1237"/>
      <c r="O67" s="1238"/>
    </row>
    <row r="68" spans="2:30" ht="13.2" x14ac:dyDescent="0.2">
      <c r="B68" s="250"/>
      <c r="C68" s="246"/>
      <c r="D68" s="246"/>
      <c r="E68" s="246"/>
      <c r="F68" s="246"/>
      <c r="G68" s="1236"/>
      <c r="H68" s="1237"/>
      <c r="I68" s="1237"/>
      <c r="J68" s="1237"/>
      <c r="K68" s="1237"/>
      <c r="L68" s="1237"/>
      <c r="M68" s="1237"/>
      <c r="N68" s="1237"/>
      <c r="O68" s="1238"/>
    </row>
    <row r="69" spans="2:30" ht="13.2" x14ac:dyDescent="0.2">
      <c r="B69" s="250"/>
      <c r="C69" s="246"/>
      <c r="D69" s="246"/>
      <c r="E69" s="246"/>
      <c r="F69" s="246"/>
      <c r="G69" s="1239"/>
      <c r="H69" s="1240"/>
      <c r="I69" s="1240"/>
      <c r="J69" s="1240"/>
      <c r="K69" s="1240"/>
      <c r="L69" s="1240"/>
      <c r="M69" s="1240"/>
      <c r="N69" s="1240"/>
      <c r="O69" s="1241"/>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564</v>
      </c>
      <c r="I71" s="370"/>
      <c r="J71" s="366"/>
      <c r="K71" s="366"/>
      <c r="L71" s="367"/>
      <c r="M71" s="366"/>
      <c r="N71" s="367"/>
      <c r="O71" s="368"/>
    </row>
    <row r="72" spans="2:30" ht="13.2" x14ac:dyDescent="0.2">
      <c r="B72" s="250"/>
      <c r="C72" s="246"/>
      <c r="D72" s="246"/>
      <c r="E72" s="246"/>
      <c r="F72" s="246"/>
      <c r="G72" s="1242"/>
      <c r="H72" s="1243"/>
      <c r="I72" s="1243"/>
      <c r="J72" s="1244"/>
      <c r="K72" s="356" t="s">
        <v>518</v>
      </c>
      <c r="L72" s="356" t="s">
        <v>519</v>
      </c>
      <c r="M72" s="356" t="s">
        <v>520</v>
      </c>
      <c r="N72" s="356" t="s">
        <v>521</v>
      </c>
      <c r="O72" s="356" t="s">
        <v>522</v>
      </c>
    </row>
    <row r="73" spans="2:30" ht="13.2" x14ac:dyDescent="0.2">
      <c r="B73" s="250"/>
      <c r="C73" s="246"/>
      <c r="D73" s="246"/>
      <c r="E73" s="246"/>
      <c r="F73" s="246"/>
      <c r="G73" s="1245" t="s">
        <v>559</v>
      </c>
      <c r="H73" s="1246"/>
      <c r="I73" s="1251" t="s">
        <v>560</v>
      </c>
      <c r="J73" s="1251"/>
      <c r="K73" s="1232"/>
      <c r="L73" s="1232"/>
      <c r="M73" s="1221"/>
      <c r="N73" s="1221"/>
      <c r="O73" s="1221"/>
      <c r="S73" s="245">
        <v>9.9</v>
      </c>
    </row>
    <row r="74" spans="2:30" ht="13.2" x14ac:dyDescent="0.2">
      <c r="B74" s="250"/>
      <c r="C74" s="246"/>
      <c r="D74" s="246"/>
      <c r="E74" s="246"/>
      <c r="F74" s="246"/>
      <c r="G74" s="1247"/>
      <c r="H74" s="1248"/>
      <c r="I74" s="1252"/>
      <c r="J74" s="1252"/>
      <c r="K74" s="1232"/>
      <c r="L74" s="1232"/>
      <c r="M74" s="1221"/>
      <c r="N74" s="1221"/>
      <c r="O74" s="1221"/>
    </row>
    <row r="75" spans="2:30" ht="13.2" x14ac:dyDescent="0.2">
      <c r="B75" s="250"/>
      <c r="C75" s="246"/>
      <c r="D75" s="246"/>
      <c r="E75" s="246"/>
      <c r="F75" s="246"/>
      <c r="G75" s="1247"/>
      <c r="H75" s="1248"/>
      <c r="I75" s="1231" t="s">
        <v>565</v>
      </c>
      <c r="J75" s="1231"/>
      <c r="K75" s="1253">
        <v>4.2</v>
      </c>
      <c r="L75" s="1253">
        <v>2.8</v>
      </c>
      <c r="M75" s="1253">
        <v>1.6</v>
      </c>
      <c r="N75" s="1253">
        <v>1.2</v>
      </c>
      <c r="O75" s="1253">
        <v>1.3</v>
      </c>
      <c r="U75" s="245">
        <v>81.2</v>
      </c>
      <c r="W75" s="245">
        <v>87.2</v>
      </c>
      <c r="Y75" s="245">
        <v>99.8</v>
      </c>
      <c r="AA75" s="245">
        <v>109.5</v>
      </c>
      <c r="AC75" s="245">
        <v>115.2</v>
      </c>
    </row>
    <row r="76" spans="2:30" ht="13.2" x14ac:dyDescent="0.2">
      <c r="B76" s="250"/>
      <c r="C76" s="246"/>
      <c r="D76" s="246"/>
      <c r="E76" s="246"/>
      <c r="F76" s="246"/>
      <c r="G76" s="1249"/>
      <c r="H76" s="1250"/>
      <c r="I76" s="1231"/>
      <c r="J76" s="1231"/>
      <c r="K76" s="1254"/>
      <c r="L76" s="1254"/>
      <c r="M76" s="1254"/>
      <c r="N76" s="1254"/>
      <c r="O76" s="1254"/>
    </row>
    <row r="77" spans="2:30" ht="13.2" x14ac:dyDescent="0.2">
      <c r="B77" s="250"/>
      <c r="C77" s="246"/>
      <c r="D77" s="246"/>
      <c r="E77" s="246"/>
      <c r="F77" s="246"/>
      <c r="G77" s="1225" t="s">
        <v>562</v>
      </c>
      <c r="H77" s="1226"/>
      <c r="I77" s="1231" t="s">
        <v>560</v>
      </c>
      <c r="J77" s="1231"/>
      <c r="K77" s="1232">
        <v>61.3</v>
      </c>
      <c r="L77" s="1232">
        <v>54.6</v>
      </c>
      <c r="M77" s="1221">
        <v>48.7</v>
      </c>
      <c r="N77" s="1221">
        <v>44.9</v>
      </c>
      <c r="O77" s="1221">
        <v>32.9</v>
      </c>
      <c r="R77" s="245">
        <v>12.3</v>
      </c>
      <c r="T77" s="245">
        <v>11.1</v>
      </c>
    </row>
    <row r="78" spans="2:30" ht="13.2" x14ac:dyDescent="0.2">
      <c r="B78" s="250"/>
      <c r="C78" s="246"/>
      <c r="D78" s="246"/>
      <c r="E78" s="246"/>
      <c r="F78" s="246"/>
      <c r="G78" s="1227"/>
      <c r="H78" s="1228"/>
      <c r="I78" s="1231"/>
      <c r="J78" s="1231"/>
      <c r="K78" s="1232"/>
      <c r="L78" s="1232"/>
      <c r="M78" s="1221"/>
      <c r="N78" s="1221"/>
      <c r="O78" s="1221"/>
    </row>
    <row r="79" spans="2:30" ht="13.2" x14ac:dyDescent="0.2">
      <c r="B79" s="250"/>
      <c r="C79" s="246"/>
      <c r="D79" s="246"/>
      <c r="E79" s="246"/>
      <c r="F79" s="246"/>
      <c r="G79" s="1227"/>
      <c r="H79" s="1228"/>
      <c r="I79" s="1222" t="s">
        <v>565</v>
      </c>
      <c r="J79" s="1223"/>
      <c r="K79" s="1224">
        <v>11.7</v>
      </c>
      <c r="L79" s="1224">
        <v>11.2</v>
      </c>
      <c r="M79" s="1224">
        <v>10.4</v>
      </c>
      <c r="N79" s="1224">
        <v>8.5</v>
      </c>
      <c r="O79" s="1224">
        <v>8.1999999999999993</v>
      </c>
      <c r="V79" s="245">
        <v>53.5</v>
      </c>
      <c r="X79" s="245">
        <v>48.2</v>
      </c>
      <c r="Z79" s="245">
        <v>34.200000000000003</v>
      </c>
      <c r="AB79" s="245">
        <v>30.3</v>
      </c>
      <c r="AD79" s="245">
        <v>28.9</v>
      </c>
    </row>
    <row r="80" spans="2:30" ht="13.2" x14ac:dyDescent="0.2">
      <c r="B80" s="250"/>
      <c r="C80" s="246"/>
      <c r="D80" s="246"/>
      <c r="E80" s="246"/>
      <c r="F80" s="246"/>
      <c r="G80" s="1229"/>
      <c r="H80" s="1230"/>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41</v>
      </c>
      <c r="E2" s="111"/>
      <c r="F2" s="112" t="s">
        <v>517</v>
      </c>
      <c r="G2" s="113"/>
      <c r="H2" s="114"/>
    </row>
    <row r="3" spans="1:8" x14ac:dyDescent="0.2">
      <c r="A3" s="110" t="s">
        <v>510</v>
      </c>
      <c r="B3" s="115"/>
      <c r="C3" s="116"/>
      <c r="D3" s="117">
        <v>24379</v>
      </c>
      <c r="E3" s="118"/>
      <c r="F3" s="119">
        <v>69806</v>
      </c>
      <c r="G3" s="120"/>
      <c r="H3" s="121"/>
    </row>
    <row r="4" spans="1:8" x14ac:dyDescent="0.2">
      <c r="A4" s="122"/>
      <c r="B4" s="123"/>
      <c r="C4" s="124"/>
      <c r="D4" s="125">
        <v>11876</v>
      </c>
      <c r="E4" s="126"/>
      <c r="F4" s="127">
        <v>32823</v>
      </c>
      <c r="G4" s="128"/>
      <c r="H4" s="129"/>
    </row>
    <row r="5" spans="1:8" x14ac:dyDescent="0.2">
      <c r="A5" s="110" t="s">
        <v>512</v>
      </c>
      <c r="B5" s="115"/>
      <c r="C5" s="116"/>
      <c r="D5" s="117">
        <v>37310</v>
      </c>
      <c r="E5" s="118"/>
      <c r="F5" s="119">
        <v>74444</v>
      </c>
      <c r="G5" s="120"/>
      <c r="H5" s="121"/>
    </row>
    <row r="6" spans="1:8" x14ac:dyDescent="0.2">
      <c r="A6" s="122"/>
      <c r="B6" s="123"/>
      <c r="C6" s="124"/>
      <c r="D6" s="125">
        <v>13419</v>
      </c>
      <c r="E6" s="126"/>
      <c r="F6" s="127">
        <v>34175</v>
      </c>
      <c r="G6" s="128"/>
      <c r="H6" s="129"/>
    </row>
    <row r="7" spans="1:8" x14ac:dyDescent="0.2">
      <c r="A7" s="110" t="s">
        <v>513</v>
      </c>
      <c r="B7" s="115"/>
      <c r="C7" s="116"/>
      <c r="D7" s="117">
        <v>32579</v>
      </c>
      <c r="E7" s="118"/>
      <c r="F7" s="119">
        <v>85205</v>
      </c>
      <c r="G7" s="120"/>
      <c r="H7" s="121"/>
    </row>
    <row r="8" spans="1:8" x14ac:dyDescent="0.2">
      <c r="A8" s="122"/>
      <c r="B8" s="123"/>
      <c r="C8" s="124"/>
      <c r="D8" s="125">
        <v>17255</v>
      </c>
      <c r="E8" s="126"/>
      <c r="F8" s="127">
        <v>38847</v>
      </c>
      <c r="G8" s="128"/>
      <c r="H8" s="129"/>
    </row>
    <row r="9" spans="1:8" x14ac:dyDescent="0.2">
      <c r="A9" s="110" t="s">
        <v>514</v>
      </c>
      <c r="B9" s="115"/>
      <c r="C9" s="116"/>
      <c r="D9" s="117">
        <v>66870</v>
      </c>
      <c r="E9" s="118"/>
      <c r="F9" s="119">
        <v>77577</v>
      </c>
      <c r="G9" s="120"/>
      <c r="H9" s="121"/>
    </row>
    <row r="10" spans="1:8" x14ac:dyDescent="0.2">
      <c r="A10" s="122"/>
      <c r="B10" s="123"/>
      <c r="C10" s="124"/>
      <c r="D10" s="125">
        <v>40613</v>
      </c>
      <c r="E10" s="126"/>
      <c r="F10" s="127">
        <v>40870</v>
      </c>
      <c r="G10" s="128"/>
      <c r="H10" s="129"/>
    </row>
    <row r="11" spans="1:8" x14ac:dyDescent="0.2">
      <c r="A11" s="110" t="s">
        <v>515</v>
      </c>
      <c r="B11" s="115"/>
      <c r="C11" s="116"/>
      <c r="D11" s="117">
        <v>60019</v>
      </c>
      <c r="E11" s="118"/>
      <c r="F11" s="119">
        <v>67293</v>
      </c>
      <c r="G11" s="120"/>
      <c r="H11" s="121"/>
    </row>
    <row r="12" spans="1:8" x14ac:dyDescent="0.2">
      <c r="A12" s="122"/>
      <c r="B12" s="123"/>
      <c r="C12" s="130"/>
      <c r="D12" s="125">
        <v>19721</v>
      </c>
      <c r="E12" s="126"/>
      <c r="F12" s="127">
        <v>35076</v>
      </c>
      <c r="G12" s="128"/>
      <c r="H12" s="129"/>
    </row>
    <row r="13" spans="1:8" x14ac:dyDescent="0.2">
      <c r="A13" s="110"/>
      <c r="B13" s="115"/>
      <c r="C13" s="131"/>
      <c r="D13" s="132">
        <v>44231</v>
      </c>
      <c r="E13" s="133"/>
      <c r="F13" s="134">
        <v>74865</v>
      </c>
      <c r="G13" s="135"/>
      <c r="H13" s="121"/>
    </row>
    <row r="14" spans="1:8" x14ac:dyDescent="0.2">
      <c r="A14" s="122"/>
      <c r="B14" s="123"/>
      <c r="C14" s="124"/>
      <c r="D14" s="125">
        <v>20577</v>
      </c>
      <c r="E14" s="126"/>
      <c r="F14" s="127">
        <v>36358</v>
      </c>
      <c r="G14" s="128"/>
      <c r="H14" s="129"/>
    </row>
    <row r="17" spans="1:11" x14ac:dyDescent="0.2">
      <c r="A17" s="106" t="s">
        <v>42</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43</v>
      </c>
      <c r="B19" s="136">
        <f>ROUND(VALUE(SUBSTITUTE(実質収支比率等に係る経年分析!F$48,"▲","-")),2)</f>
        <v>4.92</v>
      </c>
      <c r="C19" s="136">
        <f>ROUND(VALUE(SUBSTITUTE(実質収支比率等に係る経年分析!G$48,"▲","-")),2)</f>
        <v>4.9800000000000004</v>
      </c>
      <c r="D19" s="136">
        <f>ROUND(VALUE(SUBSTITUTE(実質収支比率等に係る経年分析!H$48,"▲","-")),2)</f>
        <v>4.41</v>
      </c>
      <c r="E19" s="136">
        <f>ROUND(VALUE(SUBSTITUTE(実質収支比率等に係る経年分析!I$48,"▲","-")),2)</f>
        <v>4.33</v>
      </c>
      <c r="F19" s="136">
        <f>ROUND(VALUE(SUBSTITUTE(実質収支比率等に係る経年分析!J$48,"▲","-")),2)</f>
        <v>4.47</v>
      </c>
    </row>
    <row r="20" spans="1:11" x14ac:dyDescent="0.2">
      <c r="A20" s="136" t="s">
        <v>44</v>
      </c>
      <c r="B20" s="136">
        <f>ROUND(VALUE(SUBSTITUTE(実質収支比率等に係る経年分析!F$47,"▲","-")),2)</f>
        <v>42.64</v>
      </c>
      <c r="C20" s="136">
        <f>ROUND(VALUE(SUBSTITUTE(実質収支比率等に係る経年分析!G$47,"▲","-")),2)</f>
        <v>42.98</v>
      </c>
      <c r="D20" s="136">
        <f>ROUND(VALUE(SUBSTITUTE(実質収支比率等に係る経年分析!H$47,"▲","-")),2)</f>
        <v>43.35</v>
      </c>
      <c r="E20" s="136">
        <f>ROUND(VALUE(SUBSTITUTE(実質収支比率等に係る経年分析!I$47,"▲","-")),2)</f>
        <v>41.96</v>
      </c>
      <c r="F20" s="136">
        <f>ROUND(VALUE(SUBSTITUTE(実質収支比率等に係る経年分析!J$47,"▲","-")),2)</f>
        <v>42.8</v>
      </c>
    </row>
    <row r="21" spans="1:11" x14ac:dyDescent="0.2">
      <c r="A21" s="136" t="s">
        <v>45</v>
      </c>
      <c r="B21" s="136">
        <f>IF(ISNUMBER(VALUE(SUBSTITUTE(実質収支比率等に係る経年分析!F$49,"▲","-"))),ROUND(VALUE(SUBSTITUTE(実質収支比率等に係る経年分析!F$49,"▲","-")),2),NA())</f>
        <v>2.79</v>
      </c>
      <c r="C21" s="136">
        <f>IF(ISNUMBER(VALUE(SUBSTITUTE(実質収支比率等に係る経年分析!G$49,"▲","-"))),ROUND(VALUE(SUBSTITUTE(実質収支比率等に係る経年分析!G$49,"▲","-")),2),NA())</f>
        <v>1.1100000000000001</v>
      </c>
      <c r="D21" s="136">
        <f>IF(ISNUMBER(VALUE(SUBSTITUTE(実質収支比率等に係る経年分析!H$49,"▲","-"))),ROUND(VALUE(SUBSTITUTE(実質収支比率等に係る経年分析!H$49,"▲","-")),2),NA())</f>
        <v>-0.59</v>
      </c>
      <c r="E21" s="136">
        <f>IF(ISNUMBER(VALUE(SUBSTITUTE(実質収支比率等に係る経年分析!I$49,"▲","-"))),ROUND(VALUE(SUBSTITUTE(実質収支比率等に係る経年分析!I$49,"▲","-")),2),NA())</f>
        <v>0.08</v>
      </c>
      <c r="F21" s="136">
        <f>IF(ISNUMBER(VALUE(SUBSTITUTE(実質収支比率等に係る経年分析!J$49,"▲","-"))),ROUND(VALUE(SUBSTITUTE(実質収支比率等に係る経年分析!J$49,"▲","-")),2),NA())</f>
        <v>0.04</v>
      </c>
    </row>
    <row r="24" spans="1:11" x14ac:dyDescent="0.2">
      <c r="A24" s="106" t="s">
        <v>46</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47</v>
      </c>
      <c r="C26" s="137" t="s">
        <v>48</v>
      </c>
      <c r="D26" s="137" t="s">
        <v>47</v>
      </c>
      <c r="E26" s="137" t="s">
        <v>48</v>
      </c>
      <c r="F26" s="137" t="s">
        <v>47</v>
      </c>
      <c r="G26" s="137" t="s">
        <v>48</v>
      </c>
      <c r="H26" s="137" t="s">
        <v>47</v>
      </c>
      <c r="I26" s="137" t="s">
        <v>48</v>
      </c>
      <c r="J26" s="137" t="s">
        <v>47</v>
      </c>
      <c r="K26" s="137" t="s">
        <v>48</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2">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2">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1.0900000000000001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2">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2.1800000000000002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1.98</v>
      </c>
    </row>
    <row r="34" spans="1:16" x14ac:dyDescent="0.2">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4.91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4.9800000000000004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4.4000000000000004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4.46</v>
      </c>
    </row>
    <row r="35" spans="1:16" x14ac:dyDescent="0.2">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4.12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5.51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6.56</v>
      </c>
    </row>
    <row r="36" spans="1:16" x14ac:dyDescent="0.2">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8.4499999999999993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7.69</v>
      </c>
    </row>
    <row r="39" spans="1:16" x14ac:dyDescent="0.2">
      <c r="A39" s="106" t="s">
        <v>49</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2">
      <c r="A42" s="138" t="s">
        <v>52</v>
      </c>
      <c r="B42" s="138"/>
      <c r="C42" s="138"/>
      <c r="D42" s="138">
        <f>'実質公債費比率（分子）の構造'!K$52</f>
        <v>449</v>
      </c>
      <c r="E42" s="138"/>
      <c r="F42" s="138"/>
      <c r="G42" s="138">
        <f>'実質公債費比率（分子）の構造'!L$52</f>
        <v>452</v>
      </c>
      <c r="H42" s="138"/>
      <c r="I42" s="138"/>
      <c r="J42" s="138">
        <f>'実質公債費比率（分子）の構造'!M$52</f>
        <v>469</v>
      </c>
      <c r="K42" s="138"/>
      <c r="L42" s="138"/>
      <c r="M42" s="138">
        <f>'実質公債費比率（分子）の構造'!N$52</f>
        <v>453</v>
      </c>
      <c r="N42" s="138"/>
      <c r="O42" s="138"/>
      <c r="P42" s="138">
        <f>'実質公債費比率（分子）の構造'!O$52</f>
        <v>444</v>
      </c>
    </row>
    <row r="43" spans="1:16" x14ac:dyDescent="0.2">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54</v>
      </c>
      <c r="B44" s="138">
        <f>'実質公債費比率（分子）の構造'!K$50</f>
        <v>4</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2</v>
      </c>
      <c r="O44" s="138"/>
      <c r="P44" s="138"/>
    </row>
    <row r="45" spans="1:16" x14ac:dyDescent="0.2">
      <c r="A45" s="138" t="s">
        <v>55</v>
      </c>
      <c r="B45" s="138">
        <f>'実質公債費比率（分子）の構造'!K$49</f>
        <v>10</v>
      </c>
      <c r="C45" s="138"/>
      <c r="D45" s="138"/>
      <c r="E45" s="138">
        <f>'実質公債費比率（分子）の構造'!L$49</f>
        <v>11</v>
      </c>
      <c r="F45" s="138"/>
      <c r="G45" s="138"/>
      <c r="H45" s="138">
        <f>'実質公債費比率（分子）の構造'!M$49</f>
        <v>12</v>
      </c>
      <c r="I45" s="138"/>
      <c r="J45" s="138"/>
      <c r="K45" s="138">
        <f>'実質公債費比率（分子）の構造'!N$49</f>
        <v>23</v>
      </c>
      <c r="L45" s="138"/>
      <c r="M45" s="138"/>
      <c r="N45" s="138">
        <f>'実質公債費比率（分子）の構造'!O$49</f>
        <v>26</v>
      </c>
      <c r="O45" s="138"/>
      <c r="P45" s="138"/>
    </row>
    <row r="46" spans="1:16" x14ac:dyDescent="0.2">
      <c r="A46" s="138" t="s">
        <v>56</v>
      </c>
      <c r="B46" s="138">
        <f>'実質公債費比率（分子）の構造'!K$48</f>
        <v>0</v>
      </c>
      <c r="C46" s="138"/>
      <c r="D46" s="138"/>
      <c r="E46" s="138">
        <f>'実質公債費比率（分子）の構造'!L$48</f>
        <v>0</v>
      </c>
      <c r="F46" s="138"/>
      <c r="G46" s="138"/>
      <c r="H46" s="138">
        <f>'実質公債費比率（分子）の構造'!M$48</f>
        <v>0</v>
      </c>
      <c r="I46" s="138"/>
      <c r="J46" s="138"/>
      <c r="K46" s="138">
        <f>'実質公債費比率（分子）の構造'!N$48</f>
        <v>0</v>
      </c>
      <c r="L46" s="138"/>
      <c r="M46" s="138"/>
      <c r="N46" s="138">
        <f>'実質公債費比率（分子）の構造'!O$48</f>
        <v>0</v>
      </c>
      <c r="O46" s="138"/>
      <c r="P46" s="138"/>
    </row>
    <row r="47" spans="1:16" x14ac:dyDescent="0.2">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59</v>
      </c>
      <c r="B49" s="138">
        <f>'実質公債費比率（分子）の構造'!K$45</f>
        <v>529</v>
      </c>
      <c r="C49" s="138"/>
      <c r="D49" s="138"/>
      <c r="E49" s="138">
        <f>'実質公債費比率（分子）の構造'!L$45</f>
        <v>489</v>
      </c>
      <c r="F49" s="138"/>
      <c r="G49" s="138"/>
      <c r="H49" s="138">
        <f>'実質公債費比率（分子）の構造'!M$45</f>
        <v>502</v>
      </c>
      <c r="I49" s="138"/>
      <c r="J49" s="138"/>
      <c r="K49" s="138">
        <f>'実質公債費比率（分子）の構造'!N$45</f>
        <v>480</v>
      </c>
      <c r="L49" s="138"/>
      <c r="M49" s="138"/>
      <c r="N49" s="138">
        <f>'実質公債費比率（分子）の構造'!O$45</f>
        <v>473</v>
      </c>
      <c r="O49" s="138"/>
      <c r="P49" s="138"/>
    </row>
    <row r="50" spans="1:16" x14ac:dyDescent="0.2">
      <c r="A50" s="138" t="s">
        <v>60</v>
      </c>
      <c r="B50" s="138" t="e">
        <f>NA()</f>
        <v>#N/A</v>
      </c>
      <c r="C50" s="138">
        <f>IF(ISNUMBER('実質公債費比率（分子）の構造'!K$53),'実質公債費比率（分子）の構造'!K$53,NA())</f>
        <v>94</v>
      </c>
      <c r="D50" s="138" t="e">
        <f>NA()</f>
        <v>#N/A</v>
      </c>
      <c r="E50" s="138" t="e">
        <f>NA()</f>
        <v>#N/A</v>
      </c>
      <c r="F50" s="138">
        <f>IF(ISNUMBER('実質公債費比率（分子）の構造'!L$53),'実質公債費比率（分子）の構造'!L$53,NA())</f>
        <v>50</v>
      </c>
      <c r="G50" s="138" t="e">
        <f>NA()</f>
        <v>#N/A</v>
      </c>
      <c r="H50" s="138" t="e">
        <f>NA()</f>
        <v>#N/A</v>
      </c>
      <c r="I50" s="138">
        <f>IF(ISNUMBER('実質公債費比率（分子）の構造'!M$53),'実質公債費比率（分子）の構造'!M$53,NA())</f>
        <v>47</v>
      </c>
      <c r="J50" s="138" t="e">
        <f>NA()</f>
        <v>#N/A</v>
      </c>
      <c r="K50" s="138" t="e">
        <f>NA()</f>
        <v>#N/A</v>
      </c>
      <c r="L50" s="138">
        <f>IF(ISNUMBER('実質公債費比率（分子）の構造'!N$53),'実質公債費比率（分子）の構造'!N$53,NA())</f>
        <v>52</v>
      </c>
      <c r="M50" s="138" t="e">
        <f>NA()</f>
        <v>#N/A</v>
      </c>
      <c r="N50" s="138" t="e">
        <f>NA()</f>
        <v>#N/A</v>
      </c>
      <c r="O50" s="138">
        <f>IF(ISNUMBER('実質公債費比率（分子）の構造'!O$53),'実質公債費比率（分子）の構造'!O$53,NA())</f>
        <v>57</v>
      </c>
      <c r="P50" s="138" t="e">
        <f>NA()</f>
        <v>#N/A</v>
      </c>
    </row>
    <row r="53" spans="1:16" x14ac:dyDescent="0.2">
      <c r="A53" s="106" t="s">
        <v>61</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2">
      <c r="A56" s="137" t="s">
        <v>37</v>
      </c>
      <c r="B56" s="137"/>
      <c r="C56" s="137"/>
      <c r="D56" s="137">
        <f>'将来負担比率（分子）の構造'!I$52</f>
        <v>4220</v>
      </c>
      <c r="E56" s="137"/>
      <c r="F56" s="137"/>
      <c r="G56" s="137">
        <f>'将来負担比率（分子）の構造'!J$52</f>
        <v>4269</v>
      </c>
      <c r="H56" s="137"/>
      <c r="I56" s="137"/>
      <c r="J56" s="137">
        <f>'将来負担比率（分子）の構造'!K$52</f>
        <v>4191</v>
      </c>
      <c r="K56" s="137"/>
      <c r="L56" s="137"/>
      <c r="M56" s="137">
        <f>'将来負担比率（分子）の構造'!L$52</f>
        <v>4364</v>
      </c>
      <c r="N56" s="137"/>
      <c r="O56" s="137"/>
      <c r="P56" s="137">
        <f>'将来負担比率（分子）の構造'!M$52</f>
        <v>4275</v>
      </c>
    </row>
    <row r="57" spans="1:16" x14ac:dyDescent="0.2">
      <c r="A57" s="137" t="s">
        <v>36</v>
      </c>
      <c r="B57" s="137"/>
      <c r="C57" s="137"/>
      <c r="D57" s="137">
        <f>'将来負担比率（分子）の構造'!I$51</f>
        <v>433</v>
      </c>
      <c r="E57" s="137"/>
      <c r="F57" s="137"/>
      <c r="G57" s="137">
        <f>'将来負担比率（分子）の構造'!J$51</f>
        <v>419</v>
      </c>
      <c r="H57" s="137"/>
      <c r="I57" s="137"/>
      <c r="J57" s="137">
        <f>'将来負担比率（分子）の構造'!K$51</f>
        <v>377</v>
      </c>
      <c r="K57" s="137"/>
      <c r="L57" s="137"/>
      <c r="M57" s="137">
        <f>'将来負担比率（分子）の構造'!L$51</f>
        <v>348</v>
      </c>
      <c r="N57" s="137"/>
      <c r="O57" s="137"/>
      <c r="P57" s="137">
        <f>'将来負担比率（分子）の構造'!M$51</f>
        <v>280</v>
      </c>
    </row>
    <row r="58" spans="1:16" x14ac:dyDescent="0.2">
      <c r="A58" s="137" t="s">
        <v>35</v>
      </c>
      <c r="B58" s="137"/>
      <c r="C58" s="137"/>
      <c r="D58" s="137">
        <f>'将来負担比率（分子）の構造'!I$50</f>
        <v>3617</v>
      </c>
      <c r="E58" s="137"/>
      <c r="F58" s="137"/>
      <c r="G58" s="137">
        <f>'将来負担比率（分子）の構造'!J$50</f>
        <v>3911</v>
      </c>
      <c r="H58" s="137"/>
      <c r="I58" s="137"/>
      <c r="J58" s="137">
        <f>'将来負担比率（分子）の構造'!K$50</f>
        <v>4152</v>
      </c>
      <c r="K58" s="137"/>
      <c r="L58" s="137"/>
      <c r="M58" s="137">
        <f>'将来負担比率（分子）の構造'!L$50</f>
        <v>4146</v>
      </c>
      <c r="N58" s="137"/>
      <c r="O58" s="137"/>
      <c r="P58" s="137">
        <f>'将来負担比率（分子）の構造'!M$50</f>
        <v>5011</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3</v>
      </c>
      <c r="O61" s="137"/>
      <c r="P61" s="137"/>
    </row>
    <row r="62" spans="1:16" x14ac:dyDescent="0.2">
      <c r="A62" s="137" t="s">
        <v>29</v>
      </c>
      <c r="B62" s="137">
        <f>'将来負担比率（分子）の構造'!I$45</f>
        <v>549</v>
      </c>
      <c r="C62" s="137"/>
      <c r="D62" s="137"/>
      <c r="E62" s="137">
        <f>'将来負担比率（分子）の構造'!J$45</f>
        <v>476</v>
      </c>
      <c r="F62" s="137"/>
      <c r="G62" s="137"/>
      <c r="H62" s="137">
        <f>'将来負担比率（分子）の構造'!K$45</f>
        <v>315</v>
      </c>
      <c r="I62" s="137"/>
      <c r="J62" s="137"/>
      <c r="K62" s="137">
        <f>'将来負担比率（分子）の構造'!L$45</f>
        <v>135</v>
      </c>
      <c r="L62" s="137"/>
      <c r="M62" s="137"/>
      <c r="N62" s="137">
        <f>'将来負担比率（分子）の構造'!M$45</f>
        <v>132</v>
      </c>
      <c r="O62" s="137"/>
      <c r="P62" s="137"/>
    </row>
    <row r="63" spans="1:16" x14ac:dyDescent="0.2">
      <c r="A63" s="137" t="s">
        <v>28</v>
      </c>
      <c r="B63" s="137">
        <f>'将来負担比率（分子）の構造'!I$44</f>
        <v>157</v>
      </c>
      <c r="C63" s="137"/>
      <c r="D63" s="137"/>
      <c r="E63" s="137">
        <f>'将来負担比率（分子）の構造'!J$44</f>
        <v>178</v>
      </c>
      <c r="F63" s="137"/>
      <c r="G63" s="137"/>
      <c r="H63" s="137">
        <f>'将来負担比率（分子）の構造'!K$44</f>
        <v>192</v>
      </c>
      <c r="I63" s="137"/>
      <c r="J63" s="137"/>
      <c r="K63" s="137">
        <f>'将来負担比率（分子）の構造'!L$44</f>
        <v>169</v>
      </c>
      <c r="L63" s="137"/>
      <c r="M63" s="137"/>
      <c r="N63" s="137">
        <f>'将来負担比率（分子）の構造'!M$44</f>
        <v>141</v>
      </c>
      <c r="O63" s="137"/>
      <c r="P63" s="137"/>
    </row>
    <row r="64" spans="1:16" x14ac:dyDescent="0.2">
      <c r="A64" s="137" t="s">
        <v>27</v>
      </c>
      <c r="B64" s="137">
        <f>'将来負担比率（分子）の構造'!I$43</f>
        <v>2</v>
      </c>
      <c r="C64" s="137"/>
      <c r="D64" s="137"/>
      <c r="E64" s="137">
        <f>'将来負担比率（分子）の構造'!J$43</f>
        <v>1</v>
      </c>
      <c r="F64" s="137"/>
      <c r="G64" s="137"/>
      <c r="H64" s="137">
        <f>'将来負担比率（分子）の構造'!K$43</f>
        <v>1</v>
      </c>
      <c r="I64" s="137"/>
      <c r="J64" s="137"/>
      <c r="K64" s="137">
        <f>'将来負担比率（分子）の構造'!L$43</f>
        <v>1</v>
      </c>
      <c r="L64" s="137"/>
      <c r="M64" s="137"/>
      <c r="N64" s="137">
        <f>'将来負担比率（分子）の構造'!M$43</f>
        <v>1</v>
      </c>
      <c r="O64" s="137"/>
      <c r="P64" s="137"/>
    </row>
    <row r="65" spans="1:16" x14ac:dyDescent="0.2">
      <c r="A65" s="137" t="s">
        <v>26</v>
      </c>
      <c r="B65" s="137">
        <f>'将来負担比率（分子）の構造'!I$42</f>
        <v>34</v>
      </c>
      <c r="C65" s="137"/>
      <c r="D65" s="137"/>
      <c r="E65" s="137">
        <f>'将来負担比率（分子）の構造'!J$42</f>
        <v>32</v>
      </c>
      <c r="F65" s="137"/>
      <c r="G65" s="137"/>
      <c r="H65" s="137">
        <f>'将来負担比率（分子）の構造'!K$42</f>
        <v>32</v>
      </c>
      <c r="I65" s="137"/>
      <c r="J65" s="137"/>
      <c r="K65" s="137">
        <f>'将来負担比率（分子）の構造'!L$42</f>
        <v>30</v>
      </c>
      <c r="L65" s="137"/>
      <c r="M65" s="137"/>
      <c r="N65" s="137">
        <f>'将来負担比率（分子）の構造'!M$42</f>
        <v>27</v>
      </c>
      <c r="O65" s="137"/>
      <c r="P65" s="137"/>
    </row>
    <row r="66" spans="1:16" x14ac:dyDescent="0.2">
      <c r="A66" s="137" t="s">
        <v>25</v>
      </c>
      <c r="B66" s="137">
        <f>'将来負担比率（分子）の構造'!I$41</f>
        <v>5267</v>
      </c>
      <c r="C66" s="137"/>
      <c r="D66" s="137"/>
      <c r="E66" s="137">
        <f>'将来負担比率（分子）の構造'!J$41</f>
        <v>5305</v>
      </c>
      <c r="F66" s="137"/>
      <c r="G66" s="137"/>
      <c r="H66" s="137">
        <f>'将来負担比率（分子）の構造'!K$41</f>
        <v>5228</v>
      </c>
      <c r="I66" s="137"/>
      <c r="J66" s="137"/>
      <c r="K66" s="137">
        <f>'将来負担比率（分子）の構造'!L$41</f>
        <v>5707</v>
      </c>
      <c r="L66" s="137"/>
      <c r="M66" s="137"/>
      <c r="N66" s="137">
        <f>'将来負担比率（分子）の構造'!M$41</f>
        <v>5818</v>
      </c>
      <c r="O66" s="137"/>
      <c r="P66" s="137"/>
    </row>
    <row r="67" spans="1:16" x14ac:dyDescent="0.2">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210</v>
      </c>
      <c r="C5" s="708"/>
      <c r="D5" s="708"/>
      <c r="E5" s="708"/>
      <c r="F5" s="708"/>
      <c r="G5" s="708"/>
      <c r="H5" s="708"/>
      <c r="I5" s="708"/>
      <c r="J5" s="708"/>
      <c r="K5" s="708"/>
      <c r="L5" s="708"/>
      <c r="M5" s="708"/>
      <c r="N5" s="708"/>
      <c r="O5" s="708"/>
      <c r="P5" s="708"/>
      <c r="Q5" s="709"/>
      <c r="R5" s="670">
        <v>1515524</v>
      </c>
      <c r="S5" s="671"/>
      <c r="T5" s="671"/>
      <c r="U5" s="671"/>
      <c r="V5" s="671"/>
      <c r="W5" s="671"/>
      <c r="X5" s="671"/>
      <c r="Y5" s="718"/>
      <c r="Z5" s="731">
        <v>18.399999999999999</v>
      </c>
      <c r="AA5" s="731"/>
      <c r="AB5" s="731"/>
      <c r="AC5" s="731"/>
      <c r="AD5" s="732">
        <v>1515524</v>
      </c>
      <c r="AE5" s="732"/>
      <c r="AF5" s="732"/>
      <c r="AG5" s="732"/>
      <c r="AH5" s="732"/>
      <c r="AI5" s="732"/>
      <c r="AJ5" s="732"/>
      <c r="AK5" s="732"/>
      <c r="AL5" s="719">
        <v>36.299999999999997</v>
      </c>
      <c r="AM5" s="688"/>
      <c r="AN5" s="688"/>
      <c r="AO5" s="720"/>
      <c r="AP5" s="707" t="s">
        <v>211</v>
      </c>
      <c r="AQ5" s="708"/>
      <c r="AR5" s="708"/>
      <c r="AS5" s="708"/>
      <c r="AT5" s="708"/>
      <c r="AU5" s="708"/>
      <c r="AV5" s="708"/>
      <c r="AW5" s="708"/>
      <c r="AX5" s="708"/>
      <c r="AY5" s="708"/>
      <c r="AZ5" s="708"/>
      <c r="BA5" s="708"/>
      <c r="BB5" s="708"/>
      <c r="BC5" s="708"/>
      <c r="BD5" s="708"/>
      <c r="BE5" s="708"/>
      <c r="BF5" s="709"/>
      <c r="BG5" s="620">
        <v>1486232</v>
      </c>
      <c r="BH5" s="621"/>
      <c r="BI5" s="621"/>
      <c r="BJ5" s="621"/>
      <c r="BK5" s="621"/>
      <c r="BL5" s="621"/>
      <c r="BM5" s="621"/>
      <c r="BN5" s="622"/>
      <c r="BO5" s="673">
        <v>98.1</v>
      </c>
      <c r="BP5" s="673"/>
      <c r="BQ5" s="673"/>
      <c r="BR5" s="673"/>
      <c r="BS5" s="674">
        <v>95006</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2">
      <c r="B6" s="617" t="s">
        <v>215</v>
      </c>
      <c r="C6" s="618"/>
      <c r="D6" s="618"/>
      <c r="E6" s="618"/>
      <c r="F6" s="618"/>
      <c r="G6" s="618"/>
      <c r="H6" s="618"/>
      <c r="I6" s="618"/>
      <c r="J6" s="618"/>
      <c r="K6" s="618"/>
      <c r="L6" s="618"/>
      <c r="M6" s="618"/>
      <c r="N6" s="618"/>
      <c r="O6" s="618"/>
      <c r="P6" s="618"/>
      <c r="Q6" s="619"/>
      <c r="R6" s="620">
        <v>64719</v>
      </c>
      <c r="S6" s="621"/>
      <c r="T6" s="621"/>
      <c r="U6" s="621"/>
      <c r="V6" s="621"/>
      <c r="W6" s="621"/>
      <c r="X6" s="621"/>
      <c r="Y6" s="622"/>
      <c r="Z6" s="673">
        <v>0.8</v>
      </c>
      <c r="AA6" s="673"/>
      <c r="AB6" s="673"/>
      <c r="AC6" s="673"/>
      <c r="AD6" s="674">
        <v>64719</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1486232</v>
      </c>
      <c r="BH6" s="621"/>
      <c r="BI6" s="621"/>
      <c r="BJ6" s="621"/>
      <c r="BK6" s="621"/>
      <c r="BL6" s="621"/>
      <c r="BM6" s="621"/>
      <c r="BN6" s="622"/>
      <c r="BO6" s="673">
        <v>98.1</v>
      </c>
      <c r="BP6" s="673"/>
      <c r="BQ6" s="673"/>
      <c r="BR6" s="673"/>
      <c r="BS6" s="674">
        <v>95006</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90130</v>
      </c>
      <c r="CS6" s="621"/>
      <c r="CT6" s="621"/>
      <c r="CU6" s="621"/>
      <c r="CV6" s="621"/>
      <c r="CW6" s="621"/>
      <c r="CX6" s="621"/>
      <c r="CY6" s="622"/>
      <c r="CZ6" s="673">
        <v>1.1000000000000001</v>
      </c>
      <c r="DA6" s="673"/>
      <c r="DB6" s="673"/>
      <c r="DC6" s="673"/>
      <c r="DD6" s="626" t="s">
        <v>218</v>
      </c>
      <c r="DE6" s="621"/>
      <c r="DF6" s="621"/>
      <c r="DG6" s="621"/>
      <c r="DH6" s="621"/>
      <c r="DI6" s="621"/>
      <c r="DJ6" s="621"/>
      <c r="DK6" s="621"/>
      <c r="DL6" s="621"/>
      <c r="DM6" s="621"/>
      <c r="DN6" s="621"/>
      <c r="DO6" s="621"/>
      <c r="DP6" s="622"/>
      <c r="DQ6" s="626">
        <v>90130</v>
      </c>
      <c r="DR6" s="621"/>
      <c r="DS6" s="621"/>
      <c r="DT6" s="621"/>
      <c r="DU6" s="621"/>
      <c r="DV6" s="621"/>
      <c r="DW6" s="621"/>
      <c r="DX6" s="621"/>
      <c r="DY6" s="621"/>
      <c r="DZ6" s="621"/>
      <c r="EA6" s="621"/>
      <c r="EB6" s="621"/>
      <c r="EC6" s="656"/>
    </row>
    <row r="7" spans="2:143" ht="11.25" customHeight="1" x14ac:dyDescent="0.2">
      <c r="B7" s="617" t="s">
        <v>219</v>
      </c>
      <c r="C7" s="618"/>
      <c r="D7" s="618"/>
      <c r="E7" s="618"/>
      <c r="F7" s="618"/>
      <c r="G7" s="618"/>
      <c r="H7" s="618"/>
      <c r="I7" s="618"/>
      <c r="J7" s="618"/>
      <c r="K7" s="618"/>
      <c r="L7" s="618"/>
      <c r="M7" s="618"/>
      <c r="N7" s="618"/>
      <c r="O7" s="618"/>
      <c r="P7" s="618"/>
      <c r="Q7" s="619"/>
      <c r="R7" s="620">
        <v>1129</v>
      </c>
      <c r="S7" s="621"/>
      <c r="T7" s="621"/>
      <c r="U7" s="621"/>
      <c r="V7" s="621"/>
      <c r="W7" s="621"/>
      <c r="X7" s="621"/>
      <c r="Y7" s="622"/>
      <c r="Z7" s="673">
        <v>0</v>
      </c>
      <c r="AA7" s="673"/>
      <c r="AB7" s="673"/>
      <c r="AC7" s="673"/>
      <c r="AD7" s="674">
        <v>1129</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621812</v>
      </c>
      <c r="BH7" s="621"/>
      <c r="BI7" s="621"/>
      <c r="BJ7" s="621"/>
      <c r="BK7" s="621"/>
      <c r="BL7" s="621"/>
      <c r="BM7" s="621"/>
      <c r="BN7" s="622"/>
      <c r="BO7" s="673">
        <v>41</v>
      </c>
      <c r="BP7" s="673"/>
      <c r="BQ7" s="673"/>
      <c r="BR7" s="673"/>
      <c r="BS7" s="674">
        <v>9429</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1733040</v>
      </c>
      <c r="CS7" s="621"/>
      <c r="CT7" s="621"/>
      <c r="CU7" s="621"/>
      <c r="CV7" s="621"/>
      <c r="CW7" s="621"/>
      <c r="CX7" s="621"/>
      <c r="CY7" s="622"/>
      <c r="CZ7" s="673">
        <v>21.6</v>
      </c>
      <c r="DA7" s="673"/>
      <c r="DB7" s="673"/>
      <c r="DC7" s="673"/>
      <c r="DD7" s="626">
        <v>63100</v>
      </c>
      <c r="DE7" s="621"/>
      <c r="DF7" s="621"/>
      <c r="DG7" s="621"/>
      <c r="DH7" s="621"/>
      <c r="DI7" s="621"/>
      <c r="DJ7" s="621"/>
      <c r="DK7" s="621"/>
      <c r="DL7" s="621"/>
      <c r="DM7" s="621"/>
      <c r="DN7" s="621"/>
      <c r="DO7" s="621"/>
      <c r="DP7" s="622"/>
      <c r="DQ7" s="626">
        <v>1385279</v>
      </c>
      <c r="DR7" s="621"/>
      <c r="DS7" s="621"/>
      <c r="DT7" s="621"/>
      <c r="DU7" s="621"/>
      <c r="DV7" s="621"/>
      <c r="DW7" s="621"/>
      <c r="DX7" s="621"/>
      <c r="DY7" s="621"/>
      <c r="DZ7" s="621"/>
      <c r="EA7" s="621"/>
      <c r="EB7" s="621"/>
      <c r="EC7" s="656"/>
    </row>
    <row r="8" spans="2:143" ht="11.25" customHeight="1" x14ac:dyDescent="0.2">
      <c r="B8" s="617" t="s">
        <v>222</v>
      </c>
      <c r="C8" s="618"/>
      <c r="D8" s="618"/>
      <c r="E8" s="618"/>
      <c r="F8" s="618"/>
      <c r="G8" s="618"/>
      <c r="H8" s="618"/>
      <c r="I8" s="618"/>
      <c r="J8" s="618"/>
      <c r="K8" s="618"/>
      <c r="L8" s="618"/>
      <c r="M8" s="618"/>
      <c r="N8" s="618"/>
      <c r="O8" s="618"/>
      <c r="P8" s="618"/>
      <c r="Q8" s="619"/>
      <c r="R8" s="620">
        <v>2419</v>
      </c>
      <c r="S8" s="621"/>
      <c r="T8" s="621"/>
      <c r="U8" s="621"/>
      <c r="V8" s="621"/>
      <c r="W8" s="621"/>
      <c r="X8" s="621"/>
      <c r="Y8" s="622"/>
      <c r="Z8" s="673">
        <v>0</v>
      </c>
      <c r="AA8" s="673"/>
      <c r="AB8" s="673"/>
      <c r="AC8" s="673"/>
      <c r="AD8" s="674">
        <v>2419</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27725</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2971481</v>
      </c>
      <c r="CS8" s="621"/>
      <c r="CT8" s="621"/>
      <c r="CU8" s="621"/>
      <c r="CV8" s="621"/>
      <c r="CW8" s="621"/>
      <c r="CX8" s="621"/>
      <c r="CY8" s="622"/>
      <c r="CZ8" s="673">
        <v>37.1</v>
      </c>
      <c r="DA8" s="673"/>
      <c r="DB8" s="673"/>
      <c r="DC8" s="673"/>
      <c r="DD8" s="626">
        <v>14920</v>
      </c>
      <c r="DE8" s="621"/>
      <c r="DF8" s="621"/>
      <c r="DG8" s="621"/>
      <c r="DH8" s="621"/>
      <c r="DI8" s="621"/>
      <c r="DJ8" s="621"/>
      <c r="DK8" s="621"/>
      <c r="DL8" s="621"/>
      <c r="DM8" s="621"/>
      <c r="DN8" s="621"/>
      <c r="DO8" s="621"/>
      <c r="DP8" s="622"/>
      <c r="DQ8" s="626">
        <v>1389424</v>
      </c>
      <c r="DR8" s="621"/>
      <c r="DS8" s="621"/>
      <c r="DT8" s="621"/>
      <c r="DU8" s="621"/>
      <c r="DV8" s="621"/>
      <c r="DW8" s="621"/>
      <c r="DX8" s="621"/>
      <c r="DY8" s="621"/>
      <c r="DZ8" s="621"/>
      <c r="EA8" s="621"/>
      <c r="EB8" s="621"/>
      <c r="EC8" s="656"/>
    </row>
    <row r="9" spans="2:143" ht="11.25" customHeight="1" x14ac:dyDescent="0.2">
      <c r="B9" s="617" t="s">
        <v>225</v>
      </c>
      <c r="C9" s="618"/>
      <c r="D9" s="618"/>
      <c r="E9" s="618"/>
      <c r="F9" s="618"/>
      <c r="G9" s="618"/>
      <c r="H9" s="618"/>
      <c r="I9" s="618"/>
      <c r="J9" s="618"/>
      <c r="K9" s="618"/>
      <c r="L9" s="618"/>
      <c r="M9" s="618"/>
      <c r="N9" s="618"/>
      <c r="O9" s="618"/>
      <c r="P9" s="618"/>
      <c r="Q9" s="619"/>
      <c r="R9" s="620">
        <v>2252</v>
      </c>
      <c r="S9" s="621"/>
      <c r="T9" s="621"/>
      <c r="U9" s="621"/>
      <c r="V9" s="621"/>
      <c r="W9" s="621"/>
      <c r="X9" s="621"/>
      <c r="Y9" s="622"/>
      <c r="Z9" s="673">
        <v>0</v>
      </c>
      <c r="AA9" s="673"/>
      <c r="AB9" s="673"/>
      <c r="AC9" s="673"/>
      <c r="AD9" s="674">
        <v>2252</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512869</v>
      </c>
      <c r="BH9" s="621"/>
      <c r="BI9" s="621"/>
      <c r="BJ9" s="621"/>
      <c r="BK9" s="621"/>
      <c r="BL9" s="621"/>
      <c r="BM9" s="621"/>
      <c r="BN9" s="622"/>
      <c r="BO9" s="673">
        <v>33.799999999999997</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555892</v>
      </c>
      <c r="CS9" s="621"/>
      <c r="CT9" s="621"/>
      <c r="CU9" s="621"/>
      <c r="CV9" s="621"/>
      <c r="CW9" s="621"/>
      <c r="CX9" s="621"/>
      <c r="CY9" s="622"/>
      <c r="CZ9" s="673">
        <v>6.9</v>
      </c>
      <c r="DA9" s="673"/>
      <c r="DB9" s="673"/>
      <c r="DC9" s="673"/>
      <c r="DD9" s="626">
        <v>57346</v>
      </c>
      <c r="DE9" s="621"/>
      <c r="DF9" s="621"/>
      <c r="DG9" s="621"/>
      <c r="DH9" s="621"/>
      <c r="DI9" s="621"/>
      <c r="DJ9" s="621"/>
      <c r="DK9" s="621"/>
      <c r="DL9" s="621"/>
      <c r="DM9" s="621"/>
      <c r="DN9" s="621"/>
      <c r="DO9" s="621"/>
      <c r="DP9" s="622"/>
      <c r="DQ9" s="626">
        <v>479800</v>
      </c>
      <c r="DR9" s="621"/>
      <c r="DS9" s="621"/>
      <c r="DT9" s="621"/>
      <c r="DU9" s="621"/>
      <c r="DV9" s="621"/>
      <c r="DW9" s="621"/>
      <c r="DX9" s="621"/>
      <c r="DY9" s="621"/>
      <c r="DZ9" s="621"/>
      <c r="EA9" s="621"/>
      <c r="EB9" s="621"/>
      <c r="EC9" s="656"/>
    </row>
    <row r="10" spans="2:143" ht="11.25" customHeight="1" x14ac:dyDescent="0.2">
      <c r="B10" s="617" t="s">
        <v>228</v>
      </c>
      <c r="C10" s="618"/>
      <c r="D10" s="618"/>
      <c r="E10" s="618"/>
      <c r="F10" s="618"/>
      <c r="G10" s="618"/>
      <c r="H10" s="618"/>
      <c r="I10" s="618"/>
      <c r="J10" s="618"/>
      <c r="K10" s="618"/>
      <c r="L10" s="618"/>
      <c r="M10" s="618"/>
      <c r="N10" s="618"/>
      <c r="O10" s="618"/>
      <c r="P10" s="618"/>
      <c r="Q10" s="619"/>
      <c r="R10" s="620">
        <v>304716</v>
      </c>
      <c r="S10" s="621"/>
      <c r="T10" s="621"/>
      <c r="U10" s="621"/>
      <c r="V10" s="621"/>
      <c r="W10" s="621"/>
      <c r="X10" s="621"/>
      <c r="Y10" s="622"/>
      <c r="Z10" s="673">
        <v>3.7</v>
      </c>
      <c r="AA10" s="673"/>
      <c r="AB10" s="673"/>
      <c r="AC10" s="673"/>
      <c r="AD10" s="674">
        <v>304716</v>
      </c>
      <c r="AE10" s="674"/>
      <c r="AF10" s="674"/>
      <c r="AG10" s="674"/>
      <c r="AH10" s="674"/>
      <c r="AI10" s="674"/>
      <c r="AJ10" s="674"/>
      <c r="AK10" s="674"/>
      <c r="AL10" s="643">
        <v>7.3</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33534</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2">
      <c r="B11" s="617" t="s">
        <v>231</v>
      </c>
      <c r="C11" s="618"/>
      <c r="D11" s="618"/>
      <c r="E11" s="618"/>
      <c r="F11" s="618"/>
      <c r="G11" s="618"/>
      <c r="H11" s="618"/>
      <c r="I11" s="618"/>
      <c r="J11" s="618"/>
      <c r="K11" s="618"/>
      <c r="L11" s="618"/>
      <c r="M11" s="618"/>
      <c r="N11" s="618"/>
      <c r="O11" s="618"/>
      <c r="P11" s="618"/>
      <c r="Q11" s="619"/>
      <c r="R11" s="620">
        <v>1955</v>
      </c>
      <c r="S11" s="621"/>
      <c r="T11" s="621"/>
      <c r="U11" s="621"/>
      <c r="V11" s="621"/>
      <c r="W11" s="621"/>
      <c r="X11" s="621"/>
      <c r="Y11" s="622"/>
      <c r="Z11" s="673">
        <v>0</v>
      </c>
      <c r="AA11" s="673"/>
      <c r="AB11" s="673"/>
      <c r="AC11" s="673"/>
      <c r="AD11" s="674">
        <v>1955</v>
      </c>
      <c r="AE11" s="674"/>
      <c r="AF11" s="674"/>
      <c r="AG11" s="674"/>
      <c r="AH11" s="674"/>
      <c r="AI11" s="674"/>
      <c r="AJ11" s="674"/>
      <c r="AK11" s="674"/>
      <c r="AL11" s="643">
        <v>0</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47684</v>
      </c>
      <c r="BH11" s="621"/>
      <c r="BI11" s="621"/>
      <c r="BJ11" s="621"/>
      <c r="BK11" s="621"/>
      <c r="BL11" s="621"/>
      <c r="BM11" s="621"/>
      <c r="BN11" s="622"/>
      <c r="BO11" s="673">
        <v>3.1</v>
      </c>
      <c r="BP11" s="673"/>
      <c r="BQ11" s="673"/>
      <c r="BR11" s="673"/>
      <c r="BS11" s="626">
        <v>9429</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337793</v>
      </c>
      <c r="CS11" s="621"/>
      <c r="CT11" s="621"/>
      <c r="CU11" s="621"/>
      <c r="CV11" s="621"/>
      <c r="CW11" s="621"/>
      <c r="CX11" s="621"/>
      <c r="CY11" s="622"/>
      <c r="CZ11" s="673">
        <v>4.2</v>
      </c>
      <c r="DA11" s="673"/>
      <c r="DB11" s="673"/>
      <c r="DC11" s="673"/>
      <c r="DD11" s="626">
        <v>75749</v>
      </c>
      <c r="DE11" s="621"/>
      <c r="DF11" s="621"/>
      <c r="DG11" s="621"/>
      <c r="DH11" s="621"/>
      <c r="DI11" s="621"/>
      <c r="DJ11" s="621"/>
      <c r="DK11" s="621"/>
      <c r="DL11" s="621"/>
      <c r="DM11" s="621"/>
      <c r="DN11" s="621"/>
      <c r="DO11" s="621"/>
      <c r="DP11" s="622"/>
      <c r="DQ11" s="626">
        <v>159595</v>
      </c>
      <c r="DR11" s="621"/>
      <c r="DS11" s="621"/>
      <c r="DT11" s="621"/>
      <c r="DU11" s="621"/>
      <c r="DV11" s="621"/>
      <c r="DW11" s="621"/>
      <c r="DX11" s="621"/>
      <c r="DY11" s="621"/>
      <c r="DZ11" s="621"/>
      <c r="EA11" s="621"/>
      <c r="EB11" s="621"/>
      <c r="EC11" s="656"/>
    </row>
    <row r="12" spans="2:143" ht="11.25" customHeight="1" x14ac:dyDescent="0.2">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668396</v>
      </c>
      <c r="BH12" s="621"/>
      <c r="BI12" s="621"/>
      <c r="BJ12" s="621"/>
      <c r="BK12" s="621"/>
      <c r="BL12" s="621"/>
      <c r="BM12" s="621"/>
      <c r="BN12" s="622"/>
      <c r="BO12" s="673">
        <v>44.1</v>
      </c>
      <c r="BP12" s="673"/>
      <c r="BQ12" s="673"/>
      <c r="BR12" s="673"/>
      <c r="BS12" s="626">
        <v>85577</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81235</v>
      </c>
      <c r="CS12" s="621"/>
      <c r="CT12" s="621"/>
      <c r="CU12" s="621"/>
      <c r="CV12" s="621"/>
      <c r="CW12" s="621"/>
      <c r="CX12" s="621"/>
      <c r="CY12" s="622"/>
      <c r="CZ12" s="673">
        <v>1</v>
      </c>
      <c r="DA12" s="673"/>
      <c r="DB12" s="673"/>
      <c r="DC12" s="673"/>
      <c r="DD12" s="626">
        <v>8324</v>
      </c>
      <c r="DE12" s="621"/>
      <c r="DF12" s="621"/>
      <c r="DG12" s="621"/>
      <c r="DH12" s="621"/>
      <c r="DI12" s="621"/>
      <c r="DJ12" s="621"/>
      <c r="DK12" s="621"/>
      <c r="DL12" s="621"/>
      <c r="DM12" s="621"/>
      <c r="DN12" s="621"/>
      <c r="DO12" s="621"/>
      <c r="DP12" s="622"/>
      <c r="DQ12" s="626">
        <v>59189</v>
      </c>
      <c r="DR12" s="621"/>
      <c r="DS12" s="621"/>
      <c r="DT12" s="621"/>
      <c r="DU12" s="621"/>
      <c r="DV12" s="621"/>
      <c r="DW12" s="621"/>
      <c r="DX12" s="621"/>
      <c r="DY12" s="621"/>
      <c r="DZ12" s="621"/>
      <c r="EA12" s="621"/>
      <c r="EB12" s="621"/>
      <c r="EC12" s="656"/>
    </row>
    <row r="13" spans="2:143" ht="11.25" customHeight="1" x14ac:dyDescent="0.2">
      <c r="B13" s="617" t="s">
        <v>237</v>
      </c>
      <c r="C13" s="618"/>
      <c r="D13" s="618"/>
      <c r="E13" s="618"/>
      <c r="F13" s="618"/>
      <c r="G13" s="618"/>
      <c r="H13" s="618"/>
      <c r="I13" s="618"/>
      <c r="J13" s="618"/>
      <c r="K13" s="618"/>
      <c r="L13" s="618"/>
      <c r="M13" s="618"/>
      <c r="N13" s="618"/>
      <c r="O13" s="618"/>
      <c r="P13" s="618"/>
      <c r="Q13" s="619"/>
      <c r="R13" s="620">
        <v>7335</v>
      </c>
      <c r="S13" s="621"/>
      <c r="T13" s="621"/>
      <c r="U13" s="621"/>
      <c r="V13" s="621"/>
      <c r="W13" s="621"/>
      <c r="X13" s="621"/>
      <c r="Y13" s="622"/>
      <c r="Z13" s="673">
        <v>0.1</v>
      </c>
      <c r="AA13" s="673"/>
      <c r="AB13" s="673"/>
      <c r="AC13" s="673"/>
      <c r="AD13" s="674">
        <v>7335</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664016</v>
      </c>
      <c r="BH13" s="621"/>
      <c r="BI13" s="621"/>
      <c r="BJ13" s="621"/>
      <c r="BK13" s="621"/>
      <c r="BL13" s="621"/>
      <c r="BM13" s="621"/>
      <c r="BN13" s="622"/>
      <c r="BO13" s="673">
        <v>43.8</v>
      </c>
      <c r="BP13" s="673"/>
      <c r="BQ13" s="673"/>
      <c r="BR13" s="673"/>
      <c r="BS13" s="626">
        <v>85577</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851396</v>
      </c>
      <c r="CS13" s="621"/>
      <c r="CT13" s="621"/>
      <c r="CU13" s="621"/>
      <c r="CV13" s="621"/>
      <c r="CW13" s="621"/>
      <c r="CX13" s="621"/>
      <c r="CY13" s="622"/>
      <c r="CZ13" s="673">
        <v>10.6</v>
      </c>
      <c r="DA13" s="673"/>
      <c r="DB13" s="673"/>
      <c r="DC13" s="673"/>
      <c r="DD13" s="626">
        <v>767295</v>
      </c>
      <c r="DE13" s="621"/>
      <c r="DF13" s="621"/>
      <c r="DG13" s="621"/>
      <c r="DH13" s="621"/>
      <c r="DI13" s="621"/>
      <c r="DJ13" s="621"/>
      <c r="DK13" s="621"/>
      <c r="DL13" s="621"/>
      <c r="DM13" s="621"/>
      <c r="DN13" s="621"/>
      <c r="DO13" s="621"/>
      <c r="DP13" s="622"/>
      <c r="DQ13" s="626">
        <v>136467</v>
      </c>
      <c r="DR13" s="621"/>
      <c r="DS13" s="621"/>
      <c r="DT13" s="621"/>
      <c r="DU13" s="621"/>
      <c r="DV13" s="621"/>
      <c r="DW13" s="621"/>
      <c r="DX13" s="621"/>
      <c r="DY13" s="621"/>
      <c r="DZ13" s="621"/>
      <c r="EA13" s="621"/>
      <c r="EB13" s="621"/>
      <c r="EC13" s="656"/>
    </row>
    <row r="14" spans="2:143" ht="11.25" customHeight="1" x14ac:dyDescent="0.2">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59988</v>
      </c>
      <c r="BH14" s="621"/>
      <c r="BI14" s="621"/>
      <c r="BJ14" s="621"/>
      <c r="BK14" s="621"/>
      <c r="BL14" s="621"/>
      <c r="BM14" s="621"/>
      <c r="BN14" s="622"/>
      <c r="BO14" s="673">
        <v>4</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285559</v>
      </c>
      <c r="CS14" s="621"/>
      <c r="CT14" s="621"/>
      <c r="CU14" s="621"/>
      <c r="CV14" s="621"/>
      <c r="CW14" s="621"/>
      <c r="CX14" s="621"/>
      <c r="CY14" s="622"/>
      <c r="CZ14" s="673">
        <v>3.6</v>
      </c>
      <c r="DA14" s="673"/>
      <c r="DB14" s="673"/>
      <c r="DC14" s="673"/>
      <c r="DD14" s="626">
        <v>31603</v>
      </c>
      <c r="DE14" s="621"/>
      <c r="DF14" s="621"/>
      <c r="DG14" s="621"/>
      <c r="DH14" s="621"/>
      <c r="DI14" s="621"/>
      <c r="DJ14" s="621"/>
      <c r="DK14" s="621"/>
      <c r="DL14" s="621"/>
      <c r="DM14" s="621"/>
      <c r="DN14" s="621"/>
      <c r="DO14" s="621"/>
      <c r="DP14" s="622"/>
      <c r="DQ14" s="626">
        <v>270044</v>
      </c>
      <c r="DR14" s="621"/>
      <c r="DS14" s="621"/>
      <c r="DT14" s="621"/>
      <c r="DU14" s="621"/>
      <c r="DV14" s="621"/>
      <c r="DW14" s="621"/>
      <c r="DX14" s="621"/>
      <c r="DY14" s="621"/>
      <c r="DZ14" s="621"/>
      <c r="EA14" s="621"/>
      <c r="EB14" s="621"/>
      <c r="EC14" s="656"/>
    </row>
    <row r="15" spans="2:143" ht="11.25" customHeight="1" x14ac:dyDescent="0.2">
      <c r="B15" s="617" t="s">
        <v>243</v>
      </c>
      <c r="C15" s="618"/>
      <c r="D15" s="618"/>
      <c r="E15" s="618"/>
      <c r="F15" s="618"/>
      <c r="G15" s="618"/>
      <c r="H15" s="618"/>
      <c r="I15" s="618"/>
      <c r="J15" s="618"/>
      <c r="K15" s="618"/>
      <c r="L15" s="618"/>
      <c r="M15" s="618"/>
      <c r="N15" s="618"/>
      <c r="O15" s="618"/>
      <c r="P15" s="618"/>
      <c r="Q15" s="619"/>
      <c r="R15" s="620">
        <v>10000</v>
      </c>
      <c r="S15" s="621"/>
      <c r="T15" s="621"/>
      <c r="U15" s="621"/>
      <c r="V15" s="621"/>
      <c r="W15" s="621"/>
      <c r="X15" s="621"/>
      <c r="Y15" s="622"/>
      <c r="Z15" s="673">
        <v>0.1</v>
      </c>
      <c r="AA15" s="673"/>
      <c r="AB15" s="673"/>
      <c r="AC15" s="673"/>
      <c r="AD15" s="674">
        <v>10000</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136036</v>
      </c>
      <c r="BH15" s="621"/>
      <c r="BI15" s="621"/>
      <c r="BJ15" s="621"/>
      <c r="BK15" s="621"/>
      <c r="BL15" s="621"/>
      <c r="BM15" s="621"/>
      <c r="BN15" s="622"/>
      <c r="BO15" s="673">
        <v>9</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569649</v>
      </c>
      <c r="CS15" s="621"/>
      <c r="CT15" s="621"/>
      <c r="CU15" s="621"/>
      <c r="CV15" s="621"/>
      <c r="CW15" s="621"/>
      <c r="CX15" s="621"/>
      <c r="CY15" s="622"/>
      <c r="CZ15" s="673">
        <v>7.1</v>
      </c>
      <c r="DA15" s="673"/>
      <c r="DB15" s="673"/>
      <c r="DC15" s="673"/>
      <c r="DD15" s="626">
        <v>88230</v>
      </c>
      <c r="DE15" s="621"/>
      <c r="DF15" s="621"/>
      <c r="DG15" s="621"/>
      <c r="DH15" s="621"/>
      <c r="DI15" s="621"/>
      <c r="DJ15" s="621"/>
      <c r="DK15" s="621"/>
      <c r="DL15" s="621"/>
      <c r="DM15" s="621"/>
      <c r="DN15" s="621"/>
      <c r="DO15" s="621"/>
      <c r="DP15" s="622"/>
      <c r="DQ15" s="626">
        <v>499624</v>
      </c>
      <c r="DR15" s="621"/>
      <c r="DS15" s="621"/>
      <c r="DT15" s="621"/>
      <c r="DU15" s="621"/>
      <c r="DV15" s="621"/>
      <c r="DW15" s="621"/>
      <c r="DX15" s="621"/>
      <c r="DY15" s="621"/>
      <c r="DZ15" s="621"/>
      <c r="EA15" s="621"/>
      <c r="EB15" s="621"/>
      <c r="EC15" s="656"/>
    </row>
    <row r="16" spans="2:143" ht="11.25" customHeight="1" x14ac:dyDescent="0.2">
      <c r="B16" s="617" t="s">
        <v>246</v>
      </c>
      <c r="C16" s="618"/>
      <c r="D16" s="618"/>
      <c r="E16" s="618"/>
      <c r="F16" s="618"/>
      <c r="G16" s="618"/>
      <c r="H16" s="618"/>
      <c r="I16" s="618"/>
      <c r="J16" s="618"/>
      <c r="K16" s="618"/>
      <c r="L16" s="618"/>
      <c r="M16" s="618"/>
      <c r="N16" s="618"/>
      <c r="O16" s="618"/>
      <c r="P16" s="618"/>
      <c r="Q16" s="619"/>
      <c r="R16" s="620">
        <v>2430376</v>
      </c>
      <c r="S16" s="621"/>
      <c r="T16" s="621"/>
      <c r="U16" s="621"/>
      <c r="V16" s="621"/>
      <c r="W16" s="621"/>
      <c r="X16" s="621"/>
      <c r="Y16" s="622"/>
      <c r="Z16" s="673">
        <v>29.5</v>
      </c>
      <c r="AA16" s="673"/>
      <c r="AB16" s="673"/>
      <c r="AC16" s="673"/>
      <c r="AD16" s="674">
        <v>2258441</v>
      </c>
      <c r="AE16" s="674"/>
      <c r="AF16" s="674"/>
      <c r="AG16" s="674"/>
      <c r="AH16" s="674"/>
      <c r="AI16" s="674"/>
      <c r="AJ16" s="674"/>
      <c r="AK16" s="674"/>
      <c r="AL16" s="643">
        <v>54</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70469</v>
      </c>
      <c r="CS16" s="621"/>
      <c r="CT16" s="621"/>
      <c r="CU16" s="621"/>
      <c r="CV16" s="621"/>
      <c r="CW16" s="621"/>
      <c r="CX16" s="621"/>
      <c r="CY16" s="622"/>
      <c r="CZ16" s="673">
        <v>0.9</v>
      </c>
      <c r="DA16" s="673"/>
      <c r="DB16" s="673"/>
      <c r="DC16" s="673"/>
      <c r="DD16" s="626" t="s">
        <v>112</v>
      </c>
      <c r="DE16" s="621"/>
      <c r="DF16" s="621"/>
      <c r="DG16" s="621"/>
      <c r="DH16" s="621"/>
      <c r="DI16" s="621"/>
      <c r="DJ16" s="621"/>
      <c r="DK16" s="621"/>
      <c r="DL16" s="621"/>
      <c r="DM16" s="621"/>
      <c r="DN16" s="621"/>
      <c r="DO16" s="621"/>
      <c r="DP16" s="622"/>
      <c r="DQ16" s="626">
        <v>36744</v>
      </c>
      <c r="DR16" s="621"/>
      <c r="DS16" s="621"/>
      <c r="DT16" s="621"/>
      <c r="DU16" s="621"/>
      <c r="DV16" s="621"/>
      <c r="DW16" s="621"/>
      <c r="DX16" s="621"/>
      <c r="DY16" s="621"/>
      <c r="DZ16" s="621"/>
      <c r="EA16" s="621"/>
      <c r="EB16" s="621"/>
      <c r="EC16" s="656"/>
    </row>
    <row r="17" spans="2:133" ht="11.25" customHeight="1" x14ac:dyDescent="0.2">
      <c r="B17" s="617" t="s">
        <v>249</v>
      </c>
      <c r="C17" s="618"/>
      <c r="D17" s="618"/>
      <c r="E17" s="618"/>
      <c r="F17" s="618"/>
      <c r="G17" s="618"/>
      <c r="H17" s="618"/>
      <c r="I17" s="618"/>
      <c r="J17" s="618"/>
      <c r="K17" s="618"/>
      <c r="L17" s="618"/>
      <c r="M17" s="618"/>
      <c r="N17" s="618"/>
      <c r="O17" s="618"/>
      <c r="P17" s="618"/>
      <c r="Q17" s="619"/>
      <c r="R17" s="620">
        <v>2258441</v>
      </c>
      <c r="S17" s="621"/>
      <c r="T17" s="621"/>
      <c r="U17" s="621"/>
      <c r="V17" s="621"/>
      <c r="W17" s="621"/>
      <c r="X17" s="621"/>
      <c r="Y17" s="622"/>
      <c r="Z17" s="673">
        <v>27.4</v>
      </c>
      <c r="AA17" s="673"/>
      <c r="AB17" s="673"/>
      <c r="AC17" s="673"/>
      <c r="AD17" s="674">
        <v>2258441</v>
      </c>
      <c r="AE17" s="674"/>
      <c r="AF17" s="674"/>
      <c r="AG17" s="674"/>
      <c r="AH17" s="674"/>
      <c r="AI17" s="674"/>
      <c r="AJ17" s="674"/>
      <c r="AK17" s="674"/>
      <c r="AL17" s="643">
        <v>54</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473385</v>
      </c>
      <c r="CS17" s="621"/>
      <c r="CT17" s="621"/>
      <c r="CU17" s="621"/>
      <c r="CV17" s="621"/>
      <c r="CW17" s="621"/>
      <c r="CX17" s="621"/>
      <c r="CY17" s="622"/>
      <c r="CZ17" s="673">
        <v>5.9</v>
      </c>
      <c r="DA17" s="673"/>
      <c r="DB17" s="673"/>
      <c r="DC17" s="673"/>
      <c r="DD17" s="626" t="s">
        <v>112</v>
      </c>
      <c r="DE17" s="621"/>
      <c r="DF17" s="621"/>
      <c r="DG17" s="621"/>
      <c r="DH17" s="621"/>
      <c r="DI17" s="621"/>
      <c r="DJ17" s="621"/>
      <c r="DK17" s="621"/>
      <c r="DL17" s="621"/>
      <c r="DM17" s="621"/>
      <c r="DN17" s="621"/>
      <c r="DO17" s="621"/>
      <c r="DP17" s="622"/>
      <c r="DQ17" s="626">
        <v>437613</v>
      </c>
      <c r="DR17" s="621"/>
      <c r="DS17" s="621"/>
      <c r="DT17" s="621"/>
      <c r="DU17" s="621"/>
      <c r="DV17" s="621"/>
      <c r="DW17" s="621"/>
      <c r="DX17" s="621"/>
      <c r="DY17" s="621"/>
      <c r="DZ17" s="621"/>
      <c r="EA17" s="621"/>
      <c r="EB17" s="621"/>
      <c r="EC17" s="656"/>
    </row>
    <row r="18" spans="2:133" ht="11.25" customHeight="1" x14ac:dyDescent="0.2">
      <c r="B18" s="617" t="s">
        <v>252</v>
      </c>
      <c r="C18" s="618"/>
      <c r="D18" s="618"/>
      <c r="E18" s="618"/>
      <c r="F18" s="618"/>
      <c r="G18" s="618"/>
      <c r="H18" s="618"/>
      <c r="I18" s="618"/>
      <c r="J18" s="618"/>
      <c r="K18" s="618"/>
      <c r="L18" s="618"/>
      <c r="M18" s="618"/>
      <c r="N18" s="618"/>
      <c r="O18" s="618"/>
      <c r="P18" s="618"/>
      <c r="Q18" s="619"/>
      <c r="R18" s="620">
        <v>171935</v>
      </c>
      <c r="S18" s="621"/>
      <c r="T18" s="621"/>
      <c r="U18" s="621"/>
      <c r="V18" s="621"/>
      <c r="W18" s="621"/>
      <c r="X18" s="621"/>
      <c r="Y18" s="622"/>
      <c r="Z18" s="673">
        <v>2.1</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2">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29292</v>
      </c>
      <c r="BH19" s="621"/>
      <c r="BI19" s="621"/>
      <c r="BJ19" s="621"/>
      <c r="BK19" s="621"/>
      <c r="BL19" s="621"/>
      <c r="BM19" s="621"/>
      <c r="BN19" s="622"/>
      <c r="BO19" s="673">
        <v>1.9</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2">
      <c r="B20" s="617" t="s">
        <v>258</v>
      </c>
      <c r="C20" s="618"/>
      <c r="D20" s="618"/>
      <c r="E20" s="618"/>
      <c r="F20" s="618"/>
      <c r="G20" s="618"/>
      <c r="H20" s="618"/>
      <c r="I20" s="618"/>
      <c r="J20" s="618"/>
      <c r="K20" s="618"/>
      <c r="L20" s="618"/>
      <c r="M20" s="618"/>
      <c r="N20" s="618"/>
      <c r="O20" s="618"/>
      <c r="P20" s="618"/>
      <c r="Q20" s="619"/>
      <c r="R20" s="620">
        <v>4340425</v>
      </c>
      <c r="S20" s="621"/>
      <c r="T20" s="621"/>
      <c r="U20" s="621"/>
      <c r="V20" s="621"/>
      <c r="W20" s="621"/>
      <c r="X20" s="621"/>
      <c r="Y20" s="622"/>
      <c r="Z20" s="673">
        <v>52.6</v>
      </c>
      <c r="AA20" s="673"/>
      <c r="AB20" s="673"/>
      <c r="AC20" s="673"/>
      <c r="AD20" s="674">
        <v>4168490</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29292</v>
      </c>
      <c r="BH20" s="621"/>
      <c r="BI20" s="621"/>
      <c r="BJ20" s="621"/>
      <c r="BK20" s="621"/>
      <c r="BL20" s="621"/>
      <c r="BM20" s="621"/>
      <c r="BN20" s="622"/>
      <c r="BO20" s="673">
        <v>1.9</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8020029</v>
      </c>
      <c r="CS20" s="621"/>
      <c r="CT20" s="621"/>
      <c r="CU20" s="621"/>
      <c r="CV20" s="621"/>
      <c r="CW20" s="621"/>
      <c r="CX20" s="621"/>
      <c r="CY20" s="622"/>
      <c r="CZ20" s="673">
        <v>100</v>
      </c>
      <c r="DA20" s="673"/>
      <c r="DB20" s="673"/>
      <c r="DC20" s="673"/>
      <c r="DD20" s="626">
        <v>1106567</v>
      </c>
      <c r="DE20" s="621"/>
      <c r="DF20" s="621"/>
      <c r="DG20" s="621"/>
      <c r="DH20" s="621"/>
      <c r="DI20" s="621"/>
      <c r="DJ20" s="621"/>
      <c r="DK20" s="621"/>
      <c r="DL20" s="621"/>
      <c r="DM20" s="621"/>
      <c r="DN20" s="621"/>
      <c r="DO20" s="621"/>
      <c r="DP20" s="622"/>
      <c r="DQ20" s="626">
        <v>4943909</v>
      </c>
      <c r="DR20" s="621"/>
      <c r="DS20" s="621"/>
      <c r="DT20" s="621"/>
      <c r="DU20" s="621"/>
      <c r="DV20" s="621"/>
      <c r="DW20" s="621"/>
      <c r="DX20" s="621"/>
      <c r="DY20" s="621"/>
      <c r="DZ20" s="621"/>
      <c r="EA20" s="621"/>
      <c r="EB20" s="621"/>
      <c r="EC20" s="656"/>
    </row>
    <row r="21" spans="2:133" ht="11.25" customHeight="1" x14ac:dyDescent="0.2">
      <c r="B21" s="617" t="s">
        <v>261</v>
      </c>
      <c r="C21" s="618"/>
      <c r="D21" s="618"/>
      <c r="E21" s="618"/>
      <c r="F21" s="618"/>
      <c r="G21" s="618"/>
      <c r="H21" s="618"/>
      <c r="I21" s="618"/>
      <c r="J21" s="618"/>
      <c r="K21" s="618"/>
      <c r="L21" s="618"/>
      <c r="M21" s="618"/>
      <c r="N21" s="618"/>
      <c r="O21" s="618"/>
      <c r="P21" s="618"/>
      <c r="Q21" s="619"/>
      <c r="R21" s="620">
        <v>3909</v>
      </c>
      <c r="S21" s="621"/>
      <c r="T21" s="621"/>
      <c r="U21" s="621"/>
      <c r="V21" s="621"/>
      <c r="W21" s="621"/>
      <c r="X21" s="621"/>
      <c r="Y21" s="622"/>
      <c r="Z21" s="673">
        <v>0</v>
      </c>
      <c r="AA21" s="673"/>
      <c r="AB21" s="673"/>
      <c r="AC21" s="673"/>
      <c r="AD21" s="674">
        <v>3909</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29292</v>
      </c>
      <c r="BH21" s="621"/>
      <c r="BI21" s="621"/>
      <c r="BJ21" s="621"/>
      <c r="BK21" s="621"/>
      <c r="BL21" s="621"/>
      <c r="BM21" s="621"/>
      <c r="BN21" s="622"/>
      <c r="BO21" s="673">
        <v>1.9</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263</v>
      </c>
      <c r="C22" s="618"/>
      <c r="D22" s="618"/>
      <c r="E22" s="618"/>
      <c r="F22" s="618"/>
      <c r="G22" s="618"/>
      <c r="H22" s="618"/>
      <c r="I22" s="618"/>
      <c r="J22" s="618"/>
      <c r="K22" s="618"/>
      <c r="L22" s="618"/>
      <c r="M22" s="618"/>
      <c r="N22" s="618"/>
      <c r="O22" s="618"/>
      <c r="P22" s="618"/>
      <c r="Q22" s="619"/>
      <c r="R22" s="620">
        <v>87445</v>
      </c>
      <c r="S22" s="621"/>
      <c r="T22" s="621"/>
      <c r="U22" s="621"/>
      <c r="V22" s="621"/>
      <c r="W22" s="621"/>
      <c r="X22" s="621"/>
      <c r="Y22" s="622"/>
      <c r="Z22" s="673">
        <v>1.1000000000000001</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266</v>
      </c>
      <c r="C23" s="618"/>
      <c r="D23" s="618"/>
      <c r="E23" s="618"/>
      <c r="F23" s="618"/>
      <c r="G23" s="618"/>
      <c r="H23" s="618"/>
      <c r="I23" s="618"/>
      <c r="J23" s="618"/>
      <c r="K23" s="618"/>
      <c r="L23" s="618"/>
      <c r="M23" s="618"/>
      <c r="N23" s="618"/>
      <c r="O23" s="618"/>
      <c r="P23" s="618"/>
      <c r="Q23" s="619"/>
      <c r="R23" s="620">
        <v>176116</v>
      </c>
      <c r="S23" s="621"/>
      <c r="T23" s="621"/>
      <c r="U23" s="621"/>
      <c r="V23" s="621"/>
      <c r="W23" s="621"/>
      <c r="X23" s="621"/>
      <c r="Y23" s="622"/>
      <c r="Z23" s="673">
        <v>2.1</v>
      </c>
      <c r="AA23" s="673"/>
      <c r="AB23" s="673"/>
      <c r="AC23" s="673"/>
      <c r="AD23" s="674">
        <v>3359</v>
      </c>
      <c r="AE23" s="674"/>
      <c r="AF23" s="674"/>
      <c r="AG23" s="674"/>
      <c r="AH23" s="674"/>
      <c r="AI23" s="674"/>
      <c r="AJ23" s="674"/>
      <c r="AK23" s="674"/>
      <c r="AL23" s="643">
        <v>0.1</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2">
      <c r="B24" s="617" t="s">
        <v>273</v>
      </c>
      <c r="C24" s="618"/>
      <c r="D24" s="618"/>
      <c r="E24" s="618"/>
      <c r="F24" s="618"/>
      <c r="G24" s="618"/>
      <c r="H24" s="618"/>
      <c r="I24" s="618"/>
      <c r="J24" s="618"/>
      <c r="K24" s="618"/>
      <c r="L24" s="618"/>
      <c r="M24" s="618"/>
      <c r="N24" s="618"/>
      <c r="O24" s="618"/>
      <c r="P24" s="618"/>
      <c r="Q24" s="619"/>
      <c r="R24" s="620">
        <v>11039</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3351087</v>
      </c>
      <c r="CS24" s="671"/>
      <c r="CT24" s="671"/>
      <c r="CU24" s="671"/>
      <c r="CV24" s="671"/>
      <c r="CW24" s="671"/>
      <c r="CX24" s="671"/>
      <c r="CY24" s="718"/>
      <c r="CZ24" s="722">
        <v>41.8</v>
      </c>
      <c r="DA24" s="723"/>
      <c r="DB24" s="723"/>
      <c r="DC24" s="724"/>
      <c r="DD24" s="717">
        <v>1906662</v>
      </c>
      <c r="DE24" s="671"/>
      <c r="DF24" s="671"/>
      <c r="DG24" s="671"/>
      <c r="DH24" s="671"/>
      <c r="DI24" s="671"/>
      <c r="DJ24" s="671"/>
      <c r="DK24" s="718"/>
      <c r="DL24" s="717">
        <v>1870698</v>
      </c>
      <c r="DM24" s="671"/>
      <c r="DN24" s="671"/>
      <c r="DO24" s="671"/>
      <c r="DP24" s="671"/>
      <c r="DQ24" s="671"/>
      <c r="DR24" s="671"/>
      <c r="DS24" s="671"/>
      <c r="DT24" s="671"/>
      <c r="DU24" s="671"/>
      <c r="DV24" s="718"/>
      <c r="DW24" s="719">
        <v>42.8</v>
      </c>
      <c r="DX24" s="688"/>
      <c r="DY24" s="688"/>
      <c r="DZ24" s="688"/>
      <c r="EA24" s="688"/>
      <c r="EB24" s="688"/>
      <c r="EC24" s="720"/>
    </row>
    <row r="25" spans="2:133" ht="11.25" customHeight="1" x14ac:dyDescent="0.2">
      <c r="B25" s="617" t="s">
        <v>276</v>
      </c>
      <c r="C25" s="618"/>
      <c r="D25" s="618"/>
      <c r="E25" s="618"/>
      <c r="F25" s="618"/>
      <c r="G25" s="618"/>
      <c r="H25" s="618"/>
      <c r="I25" s="618"/>
      <c r="J25" s="618"/>
      <c r="K25" s="618"/>
      <c r="L25" s="618"/>
      <c r="M25" s="618"/>
      <c r="N25" s="618"/>
      <c r="O25" s="618"/>
      <c r="P25" s="618"/>
      <c r="Q25" s="619"/>
      <c r="R25" s="620">
        <v>1367588</v>
      </c>
      <c r="S25" s="621"/>
      <c r="T25" s="621"/>
      <c r="U25" s="621"/>
      <c r="V25" s="621"/>
      <c r="W25" s="621"/>
      <c r="X25" s="621"/>
      <c r="Y25" s="622"/>
      <c r="Z25" s="673">
        <v>16.600000000000001</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1075375</v>
      </c>
      <c r="CS25" s="639"/>
      <c r="CT25" s="639"/>
      <c r="CU25" s="639"/>
      <c r="CV25" s="639"/>
      <c r="CW25" s="639"/>
      <c r="CX25" s="639"/>
      <c r="CY25" s="640"/>
      <c r="CZ25" s="623">
        <v>13.4</v>
      </c>
      <c r="DA25" s="641"/>
      <c r="DB25" s="641"/>
      <c r="DC25" s="642"/>
      <c r="DD25" s="626">
        <v>976354</v>
      </c>
      <c r="DE25" s="639"/>
      <c r="DF25" s="639"/>
      <c r="DG25" s="639"/>
      <c r="DH25" s="639"/>
      <c r="DI25" s="639"/>
      <c r="DJ25" s="639"/>
      <c r="DK25" s="640"/>
      <c r="DL25" s="626">
        <v>959662</v>
      </c>
      <c r="DM25" s="639"/>
      <c r="DN25" s="639"/>
      <c r="DO25" s="639"/>
      <c r="DP25" s="639"/>
      <c r="DQ25" s="639"/>
      <c r="DR25" s="639"/>
      <c r="DS25" s="639"/>
      <c r="DT25" s="639"/>
      <c r="DU25" s="639"/>
      <c r="DV25" s="640"/>
      <c r="DW25" s="643">
        <v>21.9</v>
      </c>
      <c r="DX25" s="644"/>
      <c r="DY25" s="644"/>
      <c r="DZ25" s="644"/>
      <c r="EA25" s="644"/>
      <c r="EB25" s="644"/>
      <c r="EC25" s="645"/>
    </row>
    <row r="26" spans="2:133" ht="11.25" customHeight="1" x14ac:dyDescent="0.2">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651379</v>
      </c>
      <c r="CS26" s="621"/>
      <c r="CT26" s="621"/>
      <c r="CU26" s="621"/>
      <c r="CV26" s="621"/>
      <c r="CW26" s="621"/>
      <c r="CX26" s="621"/>
      <c r="CY26" s="622"/>
      <c r="CZ26" s="623">
        <v>8.1</v>
      </c>
      <c r="DA26" s="641"/>
      <c r="DB26" s="641"/>
      <c r="DC26" s="642"/>
      <c r="DD26" s="626">
        <v>566620</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2">
      <c r="B27" s="617" t="s">
        <v>282</v>
      </c>
      <c r="C27" s="618"/>
      <c r="D27" s="618"/>
      <c r="E27" s="618"/>
      <c r="F27" s="618"/>
      <c r="G27" s="618"/>
      <c r="H27" s="618"/>
      <c r="I27" s="618"/>
      <c r="J27" s="618"/>
      <c r="K27" s="618"/>
      <c r="L27" s="618"/>
      <c r="M27" s="618"/>
      <c r="N27" s="618"/>
      <c r="O27" s="618"/>
      <c r="P27" s="618"/>
      <c r="Q27" s="619"/>
      <c r="R27" s="620">
        <v>637370</v>
      </c>
      <c r="S27" s="621"/>
      <c r="T27" s="621"/>
      <c r="U27" s="621"/>
      <c r="V27" s="621"/>
      <c r="W27" s="621"/>
      <c r="X27" s="621"/>
      <c r="Y27" s="622"/>
      <c r="Z27" s="673">
        <v>7.7</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1515524</v>
      </c>
      <c r="BH27" s="621"/>
      <c r="BI27" s="621"/>
      <c r="BJ27" s="621"/>
      <c r="BK27" s="621"/>
      <c r="BL27" s="621"/>
      <c r="BM27" s="621"/>
      <c r="BN27" s="622"/>
      <c r="BO27" s="673">
        <v>100</v>
      </c>
      <c r="BP27" s="673"/>
      <c r="BQ27" s="673"/>
      <c r="BR27" s="673"/>
      <c r="BS27" s="626">
        <v>95006</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1802327</v>
      </c>
      <c r="CS27" s="639"/>
      <c r="CT27" s="639"/>
      <c r="CU27" s="639"/>
      <c r="CV27" s="639"/>
      <c r="CW27" s="639"/>
      <c r="CX27" s="639"/>
      <c r="CY27" s="640"/>
      <c r="CZ27" s="623">
        <v>22.5</v>
      </c>
      <c r="DA27" s="641"/>
      <c r="DB27" s="641"/>
      <c r="DC27" s="642"/>
      <c r="DD27" s="626">
        <v>492695</v>
      </c>
      <c r="DE27" s="639"/>
      <c r="DF27" s="639"/>
      <c r="DG27" s="639"/>
      <c r="DH27" s="639"/>
      <c r="DI27" s="639"/>
      <c r="DJ27" s="639"/>
      <c r="DK27" s="640"/>
      <c r="DL27" s="626">
        <v>473423</v>
      </c>
      <c r="DM27" s="639"/>
      <c r="DN27" s="639"/>
      <c r="DO27" s="639"/>
      <c r="DP27" s="639"/>
      <c r="DQ27" s="639"/>
      <c r="DR27" s="639"/>
      <c r="DS27" s="639"/>
      <c r="DT27" s="639"/>
      <c r="DU27" s="639"/>
      <c r="DV27" s="640"/>
      <c r="DW27" s="643">
        <v>10.8</v>
      </c>
      <c r="DX27" s="644"/>
      <c r="DY27" s="644"/>
      <c r="DZ27" s="644"/>
      <c r="EA27" s="644"/>
      <c r="EB27" s="644"/>
      <c r="EC27" s="645"/>
    </row>
    <row r="28" spans="2:133" ht="11.25" customHeight="1" x14ac:dyDescent="0.2">
      <c r="B28" s="617" t="s">
        <v>285</v>
      </c>
      <c r="C28" s="618"/>
      <c r="D28" s="618"/>
      <c r="E28" s="618"/>
      <c r="F28" s="618"/>
      <c r="G28" s="618"/>
      <c r="H28" s="618"/>
      <c r="I28" s="618"/>
      <c r="J28" s="618"/>
      <c r="K28" s="618"/>
      <c r="L28" s="618"/>
      <c r="M28" s="618"/>
      <c r="N28" s="618"/>
      <c r="O28" s="618"/>
      <c r="P28" s="618"/>
      <c r="Q28" s="619"/>
      <c r="R28" s="620">
        <v>32263</v>
      </c>
      <c r="S28" s="621"/>
      <c r="T28" s="621"/>
      <c r="U28" s="621"/>
      <c r="V28" s="621"/>
      <c r="W28" s="621"/>
      <c r="X28" s="621"/>
      <c r="Y28" s="622"/>
      <c r="Z28" s="673">
        <v>0.4</v>
      </c>
      <c r="AA28" s="673"/>
      <c r="AB28" s="673"/>
      <c r="AC28" s="673"/>
      <c r="AD28" s="674">
        <v>2637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473385</v>
      </c>
      <c r="CS28" s="621"/>
      <c r="CT28" s="621"/>
      <c r="CU28" s="621"/>
      <c r="CV28" s="621"/>
      <c r="CW28" s="621"/>
      <c r="CX28" s="621"/>
      <c r="CY28" s="622"/>
      <c r="CZ28" s="623">
        <v>5.9</v>
      </c>
      <c r="DA28" s="641"/>
      <c r="DB28" s="641"/>
      <c r="DC28" s="642"/>
      <c r="DD28" s="626">
        <v>437613</v>
      </c>
      <c r="DE28" s="621"/>
      <c r="DF28" s="621"/>
      <c r="DG28" s="621"/>
      <c r="DH28" s="621"/>
      <c r="DI28" s="621"/>
      <c r="DJ28" s="621"/>
      <c r="DK28" s="622"/>
      <c r="DL28" s="626">
        <v>437613</v>
      </c>
      <c r="DM28" s="621"/>
      <c r="DN28" s="621"/>
      <c r="DO28" s="621"/>
      <c r="DP28" s="621"/>
      <c r="DQ28" s="621"/>
      <c r="DR28" s="621"/>
      <c r="DS28" s="621"/>
      <c r="DT28" s="621"/>
      <c r="DU28" s="621"/>
      <c r="DV28" s="622"/>
      <c r="DW28" s="643">
        <v>10</v>
      </c>
      <c r="DX28" s="644"/>
      <c r="DY28" s="644"/>
      <c r="DZ28" s="644"/>
      <c r="EA28" s="644"/>
      <c r="EB28" s="644"/>
      <c r="EC28" s="645"/>
    </row>
    <row r="29" spans="2:133" ht="11.25" customHeight="1" x14ac:dyDescent="0.2">
      <c r="B29" s="617" t="s">
        <v>287</v>
      </c>
      <c r="C29" s="618"/>
      <c r="D29" s="618"/>
      <c r="E29" s="618"/>
      <c r="F29" s="618"/>
      <c r="G29" s="618"/>
      <c r="H29" s="618"/>
      <c r="I29" s="618"/>
      <c r="J29" s="618"/>
      <c r="K29" s="618"/>
      <c r="L29" s="618"/>
      <c r="M29" s="618"/>
      <c r="N29" s="618"/>
      <c r="O29" s="618"/>
      <c r="P29" s="618"/>
      <c r="Q29" s="619"/>
      <c r="R29" s="620">
        <v>14316</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473385</v>
      </c>
      <c r="CS29" s="639"/>
      <c r="CT29" s="639"/>
      <c r="CU29" s="639"/>
      <c r="CV29" s="639"/>
      <c r="CW29" s="639"/>
      <c r="CX29" s="639"/>
      <c r="CY29" s="640"/>
      <c r="CZ29" s="623">
        <v>5.9</v>
      </c>
      <c r="DA29" s="641"/>
      <c r="DB29" s="641"/>
      <c r="DC29" s="642"/>
      <c r="DD29" s="626">
        <v>437613</v>
      </c>
      <c r="DE29" s="639"/>
      <c r="DF29" s="639"/>
      <c r="DG29" s="639"/>
      <c r="DH29" s="639"/>
      <c r="DI29" s="639"/>
      <c r="DJ29" s="639"/>
      <c r="DK29" s="640"/>
      <c r="DL29" s="626">
        <v>437613</v>
      </c>
      <c r="DM29" s="639"/>
      <c r="DN29" s="639"/>
      <c r="DO29" s="639"/>
      <c r="DP29" s="639"/>
      <c r="DQ29" s="639"/>
      <c r="DR29" s="639"/>
      <c r="DS29" s="639"/>
      <c r="DT29" s="639"/>
      <c r="DU29" s="639"/>
      <c r="DV29" s="640"/>
      <c r="DW29" s="643">
        <v>10</v>
      </c>
      <c r="DX29" s="644"/>
      <c r="DY29" s="644"/>
      <c r="DZ29" s="644"/>
      <c r="EA29" s="644"/>
      <c r="EB29" s="644"/>
      <c r="EC29" s="645"/>
    </row>
    <row r="30" spans="2:133" ht="11.25" customHeight="1" x14ac:dyDescent="0.2">
      <c r="B30" s="617" t="s">
        <v>291</v>
      </c>
      <c r="C30" s="618"/>
      <c r="D30" s="618"/>
      <c r="E30" s="618"/>
      <c r="F30" s="618"/>
      <c r="G30" s="618"/>
      <c r="H30" s="618"/>
      <c r="I30" s="618"/>
      <c r="J30" s="618"/>
      <c r="K30" s="618"/>
      <c r="L30" s="618"/>
      <c r="M30" s="618"/>
      <c r="N30" s="618"/>
      <c r="O30" s="618"/>
      <c r="P30" s="618"/>
      <c r="Q30" s="619"/>
      <c r="R30" s="620">
        <v>525922</v>
      </c>
      <c r="S30" s="621"/>
      <c r="T30" s="621"/>
      <c r="U30" s="621"/>
      <c r="V30" s="621"/>
      <c r="W30" s="621"/>
      <c r="X30" s="621"/>
      <c r="Y30" s="622"/>
      <c r="Z30" s="673">
        <v>6.4</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98.6</v>
      </c>
      <c r="BH30" s="687"/>
      <c r="BI30" s="687"/>
      <c r="BJ30" s="687"/>
      <c r="BK30" s="687"/>
      <c r="BL30" s="687"/>
      <c r="BM30" s="688">
        <v>96.1</v>
      </c>
      <c r="BN30" s="687"/>
      <c r="BO30" s="687"/>
      <c r="BP30" s="687"/>
      <c r="BQ30" s="689"/>
      <c r="BR30" s="686">
        <v>98.4</v>
      </c>
      <c r="BS30" s="687"/>
      <c r="BT30" s="687"/>
      <c r="BU30" s="687"/>
      <c r="BV30" s="687"/>
      <c r="BW30" s="687"/>
      <c r="BX30" s="688">
        <v>95.8</v>
      </c>
      <c r="BY30" s="687"/>
      <c r="BZ30" s="687"/>
      <c r="CA30" s="687"/>
      <c r="CB30" s="689"/>
      <c r="CD30" s="692"/>
      <c r="CE30" s="693"/>
      <c r="CF30" s="657" t="s">
        <v>294</v>
      </c>
      <c r="CG30" s="654"/>
      <c r="CH30" s="654"/>
      <c r="CI30" s="654"/>
      <c r="CJ30" s="654"/>
      <c r="CK30" s="654"/>
      <c r="CL30" s="654"/>
      <c r="CM30" s="654"/>
      <c r="CN30" s="654"/>
      <c r="CO30" s="654"/>
      <c r="CP30" s="654"/>
      <c r="CQ30" s="655"/>
      <c r="CR30" s="620">
        <v>420474</v>
      </c>
      <c r="CS30" s="621"/>
      <c r="CT30" s="621"/>
      <c r="CU30" s="621"/>
      <c r="CV30" s="621"/>
      <c r="CW30" s="621"/>
      <c r="CX30" s="621"/>
      <c r="CY30" s="622"/>
      <c r="CZ30" s="623">
        <v>5.2</v>
      </c>
      <c r="DA30" s="641"/>
      <c r="DB30" s="641"/>
      <c r="DC30" s="642"/>
      <c r="DD30" s="626">
        <v>390535</v>
      </c>
      <c r="DE30" s="621"/>
      <c r="DF30" s="621"/>
      <c r="DG30" s="621"/>
      <c r="DH30" s="621"/>
      <c r="DI30" s="621"/>
      <c r="DJ30" s="621"/>
      <c r="DK30" s="622"/>
      <c r="DL30" s="626">
        <v>390535</v>
      </c>
      <c r="DM30" s="621"/>
      <c r="DN30" s="621"/>
      <c r="DO30" s="621"/>
      <c r="DP30" s="621"/>
      <c r="DQ30" s="621"/>
      <c r="DR30" s="621"/>
      <c r="DS30" s="621"/>
      <c r="DT30" s="621"/>
      <c r="DU30" s="621"/>
      <c r="DV30" s="622"/>
      <c r="DW30" s="643">
        <v>8.9</v>
      </c>
      <c r="DX30" s="644"/>
      <c r="DY30" s="644"/>
      <c r="DZ30" s="644"/>
      <c r="EA30" s="644"/>
      <c r="EB30" s="644"/>
      <c r="EC30" s="645"/>
    </row>
    <row r="31" spans="2:133" ht="11.25" customHeight="1" x14ac:dyDescent="0.2">
      <c r="B31" s="617" t="s">
        <v>295</v>
      </c>
      <c r="C31" s="618"/>
      <c r="D31" s="618"/>
      <c r="E31" s="618"/>
      <c r="F31" s="618"/>
      <c r="G31" s="618"/>
      <c r="H31" s="618"/>
      <c r="I31" s="618"/>
      <c r="J31" s="618"/>
      <c r="K31" s="618"/>
      <c r="L31" s="618"/>
      <c r="M31" s="618"/>
      <c r="N31" s="618"/>
      <c r="O31" s="618"/>
      <c r="P31" s="618"/>
      <c r="Q31" s="619"/>
      <c r="R31" s="620">
        <v>234942</v>
      </c>
      <c r="S31" s="621"/>
      <c r="T31" s="621"/>
      <c r="U31" s="621"/>
      <c r="V31" s="621"/>
      <c r="W31" s="621"/>
      <c r="X31" s="621"/>
      <c r="Y31" s="622"/>
      <c r="Z31" s="673">
        <v>2.8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98.8</v>
      </c>
      <c r="BH31" s="639"/>
      <c r="BI31" s="639"/>
      <c r="BJ31" s="639"/>
      <c r="BK31" s="639"/>
      <c r="BL31" s="639"/>
      <c r="BM31" s="675">
        <v>95.9</v>
      </c>
      <c r="BN31" s="685"/>
      <c r="BO31" s="685"/>
      <c r="BP31" s="685"/>
      <c r="BQ31" s="649"/>
      <c r="BR31" s="684">
        <v>98.3</v>
      </c>
      <c r="BS31" s="639"/>
      <c r="BT31" s="639"/>
      <c r="BU31" s="639"/>
      <c r="BV31" s="639"/>
      <c r="BW31" s="639"/>
      <c r="BX31" s="675">
        <v>95.8</v>
      </c>
      <c r="BY31" s="685"/>
      <c r="BZ31" s="685"/>
      <c r="CA31" s="685"/>
      <c r="CB31" s="649"/>
      <c r="CD31" s="692"/>
      <c r="CE31" s="693"/>
      <c r="CF31" s="657" t="s">
        <v>298</v>
      </c>
      <c r="CG31" s="654"/>
      <c r="CH31" s="654"/>
      <c r="CI31" s="654"/>
      <c r="CJ31" s="654"/>
      <c r="CK31" s="654"/>
      <c r="CL31" s="654"/>
      <c r="CM31" s="654"/>
      <c r="CN31" s="654"/>
      <c r="CO31" s="654"/>
      <c r="CP31" s="654"/>
      <c r="CQ31" s="655"/>
      <c r="CR31" s="620">
        <v>52911</v>
      </c>
      <c r="CS31" s="639"/>
      <c r="CT31" s="639"/>
      <c r="CU31" s="639"/>
      <c r="CV31" s="639"/>
      <c r="CW31" s="639"/>
      <c r="CX31" s="639"/>
      <c r="CY31" s="640"/>
      <c r="CZ31" s="623">
        <v>0.7</v>
      </c>
      <c r="DA31" s="641"/>
      <c r="DB31" s="641"/>
      <c r="DC31" s="642"/>
      <c r="DD31" s="626">
        <v>47078</v>
      </c>
      <c r="DE31" s="639"/>
      <c r="DF31" s="639"/>
      <c r="DG31" s="639"/>
      <c r="DH31" s="639"/>
      <c r="DI31" s="639"/>
      <c r="DJ31" s="639"/>
      <c r="DK31" s="640"/>
      <c r="DL31" s="626">
        <v>47078</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2">
      <c r="B32" s="617" t="s">
        <v>299</v>
      </c>
      <c r="C32" s="618"/>
      <c r="D32" s="618"/>
      <c r="E32" s="618"/>
      <c r="F32" s="618"/>
      <c r="G32" s="618"/>
      <c r="H32" s="618"/>
      <c r="I32" s="618"/>
      <c r="J32" s="618"/>
      <c r="K32" s="618"/>
      <c r="L32" s="618"/>
      <c r="M32" s="618"/>
      <c r="N32" s="618"/>
      <c r="O32" s="618"/>
      <c r="P32" s="618"/>
      <c r="Q32" s="619"/>
      <c r="R32" s="620">
        <v>286489</v>
      </c>
      <c r="S32" s="621"/>
      <c r="T32" s="621"/>
      <c r="U32" s="621"/>
      <c r="V32" s="621"/>
      <c r="W32" s="621"/>
      <c r="X32" s="621"/>
      <c r="Y32" s="622"/>
      <c r="Z32" s="673">
        <v>3.5</v>
      </c>
      <c r="AA32" s="673"/>
      <c r="AB32" s="673"/>
      <c r="AC32" s="673"/>
      <c r="AD32" s="674">
        <v>2188</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98.2</v>
      </c>
      <c r="BH32" s="605"/>
      <c r="BI32" s="605"/>
      <c r="BJ32" s="605"/>
      <c r="BK32" s="605"/>
      <c r="BL32" s="605"/>
      <c r="BM32" s="668">
        <v>95.2</v>
      </c>
      <c r="BN32" s="605"/>
      <c r="BO32" s="605"/>
      <c r="BP32" s="605"/>
      <c r="BQ32" s="662"/>
      <c r="BR32" s="683">
        <v>98</v>
      </c>
      <c r="BS32" s="605"/>
      <c r="BT32" s="605"/>
      <c r="BU32" s="605"/>
      <c r="BV32" s="605"/>
      <c r="BW32" s="605"/>
      <c r="BX32" s="668">
        <v>94.6</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2">
      <c r="B33" s="617" t="s">
        <v>302</v>
      </c>
      <c r="C33" s="618"/>
      <c r="D33" s="618"/>
      <c r="E33" s="618"/>
      <c r="F33" s="618"/>
      <c r="G33" s="618"/>
      <c r="H33" s="618"/>
      <c r="I33" s="618"/>
      <c r="J33" s="618"/>
      <c r="K33" s="618"/>
      <c r="L33" s="618"/>
      <c r="M33" s="618"/>
      <c r="N33" s="618"/>
      <c r="O33" s="618"/>
      <c r="P33" s="618"/>
      <c r="Q33" s="619"/>
      <c r="R33" s="620">
        <v>531376</v>
      </c>
      <c r="S33" s="621"/>
      <c r="T33" s="621"/>
      <c r="U33" s="621"/>
      <c r="V33" s="621"/>
      <c r="W33" s="621"/>
      <c r="X33" s="621"/>
      <c r="Y33" s="622"/>
      <c r="Z33" s="673">
        <v>6.4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3491906</v>
      </c>
      <c r="CS33" s="639"/>
      <c r="CT33" s="639"/>
      <c r="CU33" s="639"/>
      <c r="CV33" s="639"/>
      <c r="CW33" s="639"/>
      <c r="CX33" s="639"/>
      <c r="CY33" s="640"/>
      <c r="CZ33" s="623">
        <v>43.5</v>
      </c>
      <c r="DA33" s="641"/>
      <c r="DB33" s="641"/>
      <c r="DC33" s="642"/>
      <c r="DD33" s="626">
        <v>2775076</v>
      </c>
      <c r="DE33" s="639"/>
      <c r="DF33" s="639"/>
      <c r="DG33" s="639"/>
      <c r="DH33" s="639"/>
      <c r="DI33" s="639"/>
      <c r="DJ33" s="639"/>
      <c r="DK33" s="640"/>
      <c r="DL33" s="626">
        <v>1737103</v>
      </c>
      <c r="DM33" s="639"/>
      <c r="DN33" s="639"/>
      <c r="DO33" s="639"/>
      <c r="DP33" s="639"/>
      <c r="DQ33" s="639"/>
      <c r="DR33" s="639"/>
      <c r="DS33" s="639"/>
      <c r="DT33" s="639"/>
      <c r="DU33" s="639"/>
      <c r="DV33" s="640"/>
      <c r="DW33" s="643">
        <v>39.700000000000003</v>
      </c>
      <c r="DX33" s="644"/>
      <c r="DY33" s="644"/>
      <c r="DZ33" s="644"/>
      <c r="EA33" s="644"/>
      <c r="EB33" s="644"/>
      <c r="EC33" s="645"/>
    </row>
    <row r="34" spans="2:133" ht="11.25" customHeight="1" x14ac:dyDescent="0.2">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1151914</v>
      </c>
      <c r="CS34" s="621"/>
      <c r="CT34" s="621"/>
      <c r="CU34" s="621"/>
      <c r="CV34" s="621"/>
      <c r="CW34" s="621"/>
      <c r="CX34" s="621"/>
      <c r="CY34" s="622"/>
      <c r="CZ34" s="623">
        <v>14.4</v>
      </c>
      <c r="DA34" s="641"/>
      <c r="DB34" s="641"/>
      <c r="DC34" s="642"/>
      <c r="DD34" s="626">
        <v>892334</v>
      </c>
      <c r="DE34" s="621"/>
      <c r="DF34" s="621"/>
      <c r="DG34" s="621"/>
      <c r="DH34" s="621"/>
      <c r="DI34" s="621"/>
      <c r="DJ34" s="621"/>
      <c r="DK34" s="622"/>
      <c r="DL34" s="626">
        <v>749766</v>
      </c>
      <c r="DM34" s="621"/>
      <c r="DN34" s="621"/>
      <c r="DO34" s="621"/>
      <c r="DP34" s="621"/>
      <c r="DQ34" s="621"/>
      <c r="DR34" s="621"/>
      <c r="DS34" s="621"/>
      <c r="DT34" s="621"/>
      <c r="DU34" s="621"/>
      <c r="DV34" s="622"/>
      <c r="DW34" s="643">
        <v>17.100000000000001</v>
      </c>
      <c r="DX34" s="644"/>
      <c r="DY34" s="644"/>
      <c r="DZ34" s="644"/>
      <c r="EA34" s="644"/>
      <c r="EB34" s="644"/>
      <c r="EC34" s="645"/>
    </row>
    <row r="35" spans="2:133" ht="11.25" customHeight="1" x14ac:dyDescent="0.2">
      <c r="B35" s="617" t="s">
        <v>308</v>
      </c>
      <c r="C35" s="618"/>
      <c r="D35" s="618"/>
      <c r="E35" s="618"/>
      <c r="F35" s="618"/>
      <c r="G35" s="618"/>
      <c r="H35" s="618"/>
      <c r="I35" s="618"/>
      <c r="J35" s="618"/>
      <c r="K35" s="618"/>
      <c r="L35" s="618"/>
      <c r="M35" s="618"/>
      <c r="N35" s="618"/>
      <c r="O35" s="618"/>
      <c r="P35" s="618"/>
      <c r="Q35" s="619"/>
      <c r="R35" s="620">
        <v>194976</v>
      </c>
      <c r="S35" s="621"/>
      <c r="T35" s="621"/>
      <c r="U35" s="621"/>
      <c r="V35" s="621"/>
      <c r="W35" s="621"/>
      <c r="X35" s="621"/>
      <c r="Y35" s="622"/>
      <c r="Z35" s="673">
        <v>2.4</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817060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279291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27091</v>
      </c>
      <c r="CS35" s="639"/>
      <c r="CT35" s="639"/>
      <c r="CU35" s="639"/>
      <c r="CV35" s="639"/>
      <c r="CW35" s="639"/>
      <c r="CX35" s="639"/>
      <c r="CY35" s="640"/>
      <c r="CZ35" s="623">
        <v>0.3</v>
      </c>
      <c r="DA35" s="641"/>
      <c r="DB35" s="641"/>
      <c r="DC35" s="642"/>
      <c r="DD35" s="626">
        <v>20720</v>
      </c>
      <c r="DE35" s="639"/>
      <c r="DF35" s="639"/>
      <c r="DG35" s="639"/>
      <c r="DH35" s="639"/>
      <c r="DI35" s="639"/>
      <c r="DJ35" s="639"/>
      <c r="DK35" s="640"/>
      <c r="DL35" s="626">
        <v>11749</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2">
      <c r="B36" s="601" t="s">
        <v>312</v>
      </c>
      <c r="C36" s="602"/>
      <c r="D36" s="602"/>
      <c r="E36" s="602"/>
      <c r="F36" s="602"/>
      <c r="G36" s="602"/>
      <c r="H36" s="602"/>
      <c r="I36" s="602"/>
      <c r="J36" s="602"/>
      <c r="K36" s="602"/>
      <c r="L36" s="602"/>
      <c r="M36" s="602"/>
      <c r="N36" s="602"/>
      <c r="O36" s="602"/>
      <c r="P36" s="602"/>
      <c r="Q36" s="603"/>
      <c r="R36" s="604">
        <v>8249200</v>
      </c>
      <c r="S36" s="661"/>
      <c r="T36" s="661"/>
      <c r="U36" s="661"/>
      <c r="V36" s="661"/>
      <c r="W36" s="661"/>
      <c r="X36" s="661"/>
      <c r="Y36" s="664"/>
      <c r="Z36" s="665">
        <v>100</v>
      </c>
      <c r="AA36" s="665"/>
      <c r="AB36" s="665"/>
      <c r="AC36" s="665"/>
      <c r="AD36" s="666">
        <v>4180583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5735</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231729</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625087</v>
      </c>
      <c r="CS36" s="621"/>
      <c r="CT36" s="621"/>
      <c r="CU36" s="621"/>
      <c r="CV36" s="621"/>
      <c r="CW36" s="621"/>
      <c r="CX36" s="621"/>
      <c r="CY36" s="622"/>
      <c r="CZ36" s="623">
        <v>7.8</v>
      </c>
      <c r="DA36" s="641"/>
      <c r="DB36" s="641"/>
      <c r="DC36" s="642"/>
      <c r="DD36" s="626">
        <v>501304</v>
      </c>
      <c r="DE36" s="621"/>
      <c r="DF36" s="621"/>
      <c r="DG36" s="621"/>
      <c r="DH36" s="621"/>
      <c r="DI36" s="621"/>
      <c r="DJ36" s="621"/>
      <c r="DK36" s="622"/>
      <c r="DL36" s="626">
        <v>420408</v>
      </c>
      <c r="DM36" s="621"/>
      <c r="DN36" s="621"/>
      <c r="DO36" s="621"/>
      <c r="DP36" s="621"/>
      <c r="DQ36" s="621"/>
      <c r="DR36" s="621"/>
      <c r="DS36" s="621"/>
      <c r="DT36" s="621"/>
      <c r="DU36" s="621"/>
      <c r="DV36" s="622"/>
      <c r="DW36" s="643">
        <v>9.6</v>
      </c>
      <c r="DX36" s="644"/>
      <c r="DY36" s="644"/>
      <c r="DZ36" s="644"/>
      <c r="EA36" s="644"/>
      <c r="EB36" s="644"/>
      <c r="EC36" s="645"/>
    </row>
    <row r="37" spans="2:133" ht="11.25" customHeight="1" x14ac:dyDescent="0.2">
      <c r="AQ37" s="646" t="s">
        <v>316</v>
      </c>
      <c r="AR37" s="647"/>
      <c r="AS37" s="647"/>
      <c r="AT37" s="647"/>
      <c r="AU37" s="647"/>
      <c r="AV37" s="647"/>
      <c r="AW37" s="647"/>
      <c r="AX37" s="647"/>
      <c r="AY37" s="648"/>
      <c r="AZ37" s="620">
        <v>3700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2916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129317</v>
      </c>
      <c r="CS37" s="639"/>
      <c r="CT37" s="639"/>
      <c r="CU37" s="639"/>
      <c r="CV37" s="639"/>
      <c r="CW37" s="639"/>
      <c r="CX37" s="639"/>
      <c r="CY37" s="640"/>
      <c r="CZ37" s="623">
        <v>1.6</v>
      </c>
      <c r="DA37" s="641"/>
      <c r="DB37" s="641"/>
      <c r="DC37" s="642"/>
      <c r="DD37" s="626">
        <v>99317</v>
      </c>
      <c r="DE37" s="639"/>
      <c r="DF37" s="639"/>
      <c r="DG37" s="639"/>
      <c r="DH37" s="639"/>
      <c r="DI37" s="639"/>
      <c r="DJ37" s="639"/>
      <c r="DK37" s="640"/>
      <c r="DL37" s="626">
        <v>84194</v>
      </c>
      <c r="DM37" s="639"/>
      <c r="DN37" s="639"/>
      <c r="DO37" s="639"/>
      <c r="DP37" s="639"/>
      <c r="DQ37" s="639"/>
      <c r="DR37" s="639"/>
      <c r="DS37" s="639"/>
      <c r="DT37" s="639"/>
      <c r="DU37" s="639"/>
      <c r="DV37" s="640"/>
      <c r="DW37" s="643">
        <v>1.9</v>
      </c>
      <c r="DX37" s="644"/>
      <c r="DY37" s="644"/>
      <c r="DZ37" s="644"/>
      <c r="EA37" s="644"/>
      <c r="EB37" s="644"/>
      <c r="EC37" s="645"/>
    </row>
    <row r="38" spans="2:133" ht="11.25" customHeight="1" x14ac:dyDescent="0.2">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4914</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813360</v>
      </c>
      <c r="CS38" s="621"/>
      <c r="CT38" s="621"/>
      <c r="CU38" s="621"/>
      <c r="CV38" s="621"/>
      <c r="CW38" s="621"/>
      <c r="CX38" s="621"/>
      <c r="CY38" s="622"/>
      <c r="CZ38" s="623">
        <v>10.1</v>
      </c>
      <c r="DA38" s="641"/>
      <c r="DB38" s="641"/>
      <c r="DC38" s="642"/>
      <c r="DD38" s="626">
        <v>638855</v>
      </c>
      <c r="DE38" s="621"/>
      <c r="DF38" s="621"/>
      <c r="DG38" s="621"/>
      <c r="DH38" s="621"/>
      <c r="DI38" s="621"/>
      <c r="DJ38" s="621"/>
      <c r="DK38" s="622"/>
      <c r="DL38" s="626">
        <v>555180</v>
      </c>
      <c r="DM38" s="621"/>
      <c r="DN38" s="621"/>
      <c r="DO38" s="621"/>
      <c r="DP38" s="621"/>
      <c r="DQ38" s="621"/>
      <c r="DR38" s="621"/>
      <c r="DS38" s="621"/>
      <c r="DT38" s="621"/>
      <c r="DU38" s="621"/>
      <c r="DV38" s="622"/>
      <c r="DW38" s="643">
        <v>12.7</v>
      </c>
      <c r="DX38" s="644"/>
      <c r="DY38" s="644"/>
      <c r="DZ38" s="644"/>
      <c r="EA38" s="644"/>
      <c r="EB38" s="644"/>
      <c r="EC38" s="645"/>
    </row>
    <row r="39" spans="2:133" ht="11.25" customHeight="1" x14ac:dyDescent="0.2">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101</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799442</v>
      </c>
      <c r="CS39" s="639"/>
      <c r="CT39" s="639"/>
      <c r="CU39" s="639"/>
      <c r="CV39" s="639"/>
      <c r="CW39" s="639"/>
      <c r="CX39" s="639"/>
      <c r="CY39" s="640"/>
      <c r="CZ39" s="623">
        <v>10</v>
      </c>
      <c r="DA39" s="641"/>
      <c r="DB39" s="641"/>
      <c r="DC39" s="642"/>
      <c r="DD39" s="626">
        <v>719091</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255473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75012</v>
      </c>
      <c r="CS40" s="621"/>
      <c r="CT40" s="621"/>
      <c r="CU40" s="621"/>
      <c r="CV40" s="621"/>
      <c r="CW40" s="621"/>
      <c r="CX40" s="621"/>
      <c r="CY40" s="622"/>
      <c r="CZ40" s="623">
        <v>0.9</v>
      </c>
      <c r="DA40" s="641"/>
      <c r="DB40" s="641"/>
      <c r="DC40" s="642"/>
      <c r="DD40" s="626">
        <v>2772</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552152</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337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1177036</v>
      </c>
      <c r="CS42" s="621"/>
      <c r="CT42" s="621"/>
      <c r="CU42" s="621"/>
      <c r="CV42" s="621"/>
      <c r="CW42" s="621"/>
      <c r="CX42" s="621"/>
      <c r="CY42" s="622"/>
      <c r="CZ42" s="623">
        <v>14.7</v>
      </c>
      <c r="DA42" s="624"/>
      <c r="DB42" s="624"/>
      <c r="DC42" s="625"/>
      <c r="DD42" s="626">
        <v>262171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32522</v>
      </c>
      <c r="CS43" s="639"/>
      <c r="CT43" s="639"/>
      <c r="CU43" s="639"/>
      <c r="CV43" s="639"/>
      <c r="CW43" s="639"/>
      <c r="CX43" s="639"/>
      <c r="CY43" s="640"/>
      <c r="CZ43" s="623">
        <v>0.4</v>
      </c>
      <c r="DA43" s="641"/>
      <c r="DB43" s="641"/>
      <c r="DC43" s="642"/>
      <c r="DD43" s="626">
        <v>32352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338</v>
      </c>
      <c r="CD44" s="633" t="s">
        <v>290</v>
      </c>
      <c r="CE44" s="634"/>
      <c r="CF44" s="617" t="s">
        <v>339</v>
      </c>
      <c r="CG44" s="618"/>
      <c r="CH44" s="618"/>
      <c r="CI44" s="618"/>
      <c r="CJ44" s="618"/>
      <c r="CK44" s="618"/>
      <c r="CL44" s="618"/>
      <c r="CM44" s="618"/>
      <c r="CN44" s="618"/>
      <c r="CO44" s="618"/>
      <c r="CP44" s="618"/>
      <c r="CQ44" s="619"/>
      <c r="CR44" s="620">
        <v>1106567</v>
      </c>
      <c r="CS44" s="621"/>
      <c r="CT44" s="621"/>
      <c r="CU44" s="621"/>
      <c r="CV44" s="621"/>
      <c r="CW44" s="621"/>
      <c r="CX44" s="621"/>
      <c r="CY44" s="622"/>
      <c r="CZ44" s="623">
        <v>13.8</v>
      </c>
      <c r="DA44" s="624"/>
      <c r="DB44" s="624"/>
      <c r="DC44" s="625"/>
      <c r="DD44" s="626">
        <v>225427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340</v>
      </c>
      <c r="CG45" s="618"/>
      <c r="CH45" s="618"/>
      <c r="CI45" s="618"/>
      <c r="CJ45" s="618"/>
      <c r="CK45" s="618"/>
      <c r="CL45" s="618"/>
      <c r="CM45" s="618"/>
      <c r="CN45" s="618"/>
      <c r="CO45" s="618"/>
      <c r="CP45" s="618"/>
      <c r="CQ45" s="619"/>
      <c r="CR45" s="620">
        <v>692689</v>
      </c>
      <c r="CS45" s="639"/>
      <c r="CT45" s="639"/>
      <c r="CU45" s="639"/>
      <c r="CV45" s="639"/>
      <c r="CW45" s="639"/>
      <c r="CX45" s="639"/>
      <c r="CY45" s="640"/>
      <c r="CZ45" s="623">
        <v>8.6</v>
      </c>
      <c r="DA45" s="641"/>
      <c r="DB45" s="641"/>
      <c r="DC45" s="642"/>
      <c r="DD45" s="626">
        <v>42067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341</v>
      </c>
      <c r="CG46" s="618"/>
      <c r="CH46" s="618"/>
      <c r="CI46" s="618"/>
      <c r="CJ46" s="618"/>
      <c r="CK46" s="618"/>
      <c r="CL46" s="618"/>
      <c r="CM46" s="618"/>
      <c r="CN46" s="618"/>
      <c r="CO46" s="618"/>
      <c r="CP46" s="618"/>
      <c r="CQ46" s="619"/>
      <c r="CR46" s="620">
        <v>363600</v>
      </c>
      <c r="CS46" s="621"/>
      <c r="CT46" s="621"/>
      <c r="CU46" s="621"/>
      <c r="CV46" s="621"/>
      <c r="CW46" s="621"/>
      <c r="CX46" s="621"/>
      <c r="CY46" s="622"/>
      <c r="CZ46" s="623">
        <v>4.5</v>
      </c>
      <c r="DA46" s="624"/>
      <c r="DB46" s="624"/>
      <c r="DC46" s="625"/>
      <c r="DD46" s="626">
        <v>179682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342</v>
      </c>
      <c r="CG47" s="618"/>
      <c r="CH47" s="618"/>
      <c r="CI47" s="618"/>
      <c r="CJ47" s="618"/>
      <c r="CK47" s="618"/>
      <c r="CL47" s="618"/>
      <c r="CM47" s="618"/>
      <c r="CN47" s="618"/>
      <c r="CO47" s="618"/>
      <c r="CP47" s="618"/>
      <c r="CQ47" s="619"/>
      <c r="CR47" s="620">
        <v>70469</v>
      </c>
      <c r="CS47" s="639"/>
      <c r="CT47" s="639"/>
      <c r="CU47" s="639"/>
      <c r="CV47" s="639"/>
      <c r="CW47" s="639"/>
      <c r="CX47" s="639"/>
      <c r="CY47" s="640"/>
      <c r="CZ47" s="623">
        <v>0.9</v>
      </c>
      <c r="DA47" s="641"/>
      <c r="DB47" s="641"/>
      <c r="DC47" s="642"/>
      <c r="DD47" s="626">
        <v>36744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344</v>
      </c>
      <c r="CE49" s="602"/>
      <c r="CF49" s="602"/>
      <c r="CG49" s="602"/>
      <c r="CH49" s="602"/>
      <c r="CI49" s="602"/>
      <c r="CJ49" s="602"/>
      <c r="CK49" s="602"/>
      <c r="CL49" s="602"/>
      <c r="CM49" s="602"/>
      <c r="CN49" s="602"/>
      <c r="CO49" s="602"/>
      <c r="CP49" s="602"/>
      <c r="CQ49" s="603"/>
      <c r="CR49" s="604">
        <v>8020029</v>
      </c>
      <c r="CS49" s="605"/>
      <c r="CT49" s="605"/>
      <c r="CU49" s="605"/>
      <c r="CV49" s="605"/>
      <c r="CW49" s="605"/>
      <c r="CX49" s="605"/>
      <c r="CY49" s="606"/>
      <c r="CZ49" s="607">
        <v>100</v>
      </c>
      <c r="DA49" s="608"/>
      <c r="DB49" s="608"/>
      <c r="DC49" s="609"/>
      <c r="DD49" s="610">
        <v>4943909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367</v>
      </c>
      <c r="C7" s="1080"/>
      <c r="D7" s="1080"/>
      <c r="E7" s="1080"/>
      <c r="F7" s="1080"/>
      <c r="G7" s="1080"/>
      <c r="H7" s="1080"/>
      <c r="I7" s="1080"/>
      <c r="J7" s="1080"/>
      <c r="K7" s="1080"/>
      <c r="L7" s="1080"/>
      <c r="M7" s="1080"/>
      <c r="N7" s="1080"/>
      <c r="O7" s="1080"/>
      <c r="P7" s="1081"/>
      <c r="Q7" s="1133">
        <v>8249</v>
      </c>
      <c r="R7" s="1134"/>
      <c r="S7" s="1134"/>
      <c r="T7" s="1134"/>
      <c r="U7" s="1134"/>
      <c r="V7" s="1134">
        <v>8020</v>
      </c>
      <c r="W7" s="1134"/>
      <c r="X7" s="1134"/>
      <c r="Y7" s="1134"/>
      <c r="Z7" s="1134"/>
      <c r="AA7" s="1134">
        <v>229</v>
      </c>
      <c r="AB7" s="1134"/>
      <c r="AC7" s="1134"/>
      <c r="AD7" s="1134"/>
      <c r="AE7" s="1135"/>
      <c r="AF7" s="1136">
        <v>190</v>
      </c>
      <c r="AG7" s="1137"/>
      <c r="AH7" s="1137"/>
      <c r="AI7" s="1137"/>
      <c r="AJ7" s="1138"/>
      <c r="AK7" s="1120">
        <v>526</v>
      </c>
      <c r="AL7" s="1121"/>
      <c r="AM7" s="1121"/>
      <c r="AN7" s="1121"/>
      <c r="AO7" s="1121"/>
      <c r="AP7" s="1121">
        <v>5818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533</v>
      </c>
      <c r="BT7" s="1125"/>
      <c r="BU7" s="1125"/>
      <c r="BV7" s="1125"/>
      <c r="BW7" s="1125"/>
      <c r="BX7" s="1125"/>
      <c r="BY7" s="1125"/>
      <c r="BZ7" s="1125"/>
      <c r="CA7" s="1125"/>
      <c r="CB7" s="1125"/>
      <c r="CC7" s="1125"/>
      <c r="CD7" s="1125"/>
      <c r="CE7" s="1125"/>
      <c r="CF7" s="1125"/>
      <c r="CG7" s="1126"/>
      <c r="CH7" s="1117">
        <v>-1</v>
      </c>
      <c r="CI7" s="1118"/>
      <c r="CJ7" s="1118"/>
      <c r="CK7" s="1118"/>
      <c r="CL7" s="1119"/>
      <c r="CM7" s="1117">
        <v>48</v>
      </c>
      <c r="CN7" s="1118"/>
      <c r="CO7" s="1118"/>
      <c r="CP7" s="1118"/>
      <c r="CQ7" s="1119"/>
      <c r="CR7" s="1117">
        <v>30</v>
      </c>
      <c r="CS7" s="1118"/>
      <c r="CT7" s="1118"/>
      <c r="CU7" s="1118"/>
      <c r="CV7" s="1119"/>
      <c r="CW7" s="1117" t="s">
        <v>545</v>
      </c>
      <c r="CX7" s="1118"/>
      <c r="CY7" s="1118"/>
      <c r="CZ7" s="1118"/>
      <c r="DA7" s="1119"/>
      <c r="DB7" s="1117" t="s">
        <v>545</v>
      </c>
      <c r="DC7" s="1118"/>
      <c r="DD7" s="1118"/>
      <c r="DE7" s="1118"/>
      <c r="DF7" s="1119"/>
      <c r="DG7" s="1117" t="s">
        <v>545</v>
      </c>
      <c r="DH7" s="1118"/>
      <c r="DI7" s="1118"/>
      <c r="DJ7" s="1118"/>
      <c r="DK7" s="1119"/>
      <c r="DL7" s="1117" t="s">
        <v>545</v>
      </c>
      <c r="DM7" s="1118"/>
      <c r="DN7" s="1118"/>
      <c r="DO7" s="1118"/>
      <c r="DP7" s="1119"/>
      <c r="DQ7" s="1117" t="s">
        <v>545</v>
      </c>
      <c r="DR7" s="1118"/>
      <c r="DS7" s="1118"/>
      <c r="DT7" s="1118"/>
      <c r="DU7" s="1119"/>
      <c r="DV7" s="1144"/>
      <c r="DW7" s="1145"/>
      <c r="DX7" s="1145"/>
      <c r="DY7" s="1145"/>
      <c r="DZ7" s="1146"/>
      <c r="EA7" s="207"/>
    </row>
    <row r="8" spans="1:131" s="208" customFormat="1" ht="26.25" customHeight="1" x14ac:dyDescent="0.2">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554</v>
      </c>
      <c r="BS8" s="1043" t="s">
        <v>534</v>
      </c>
      <c r="BT8" s="1044"/>
      <c r="BU8" s="1044"/>
      <c r="BV8" s="1044"/>
      <c r="BW8" s="1044"/>
      <c r="BX8" s="1044"/>
      <c r="BY8" s="1044"/>
      <c r="BZ8" s="1044"/>
      <c r="CA8" s="1044"/>
      <c r="CB8" s="1044"/>
      <c r="CC8" s="1044"/>
      <c r="CD8" s="1044"/>
      <c r="CE8" s="1044"/>
      <c r="CF8" s="1044"/>
      <c r="CG8" s="1045"/>
      <c r="CH8" s="1018">
        <v>0</v>
      </c>
      <c r="CI8" s="1019"/>
      <c r="CJ8" s="1019"/>
      <c r="CK8" s="1019"/>
      <c r="CL8" s="1020"/>
      <c r="CM8" s="1018">
        <v>1</v>
      </c>
      <c r="CN8" s="1019"/>
      <c r="CO8" s="1019"/>
      <c r="CP8" s="1019"/>
      <c r="CQ8" s="1020"/>
      <c r="CR8" s="1018">
        <v>0</v>
      </c>
      <c r="CS8" s="1019"/>
      <c r="CT8" s="1019"/>
      <c r="CU8" s="1019"/>
      <c r="CV8" s="1020"/>
      <c r="CW8" s="1018" t="s">
        <v>545</v>
      </c>
      <c r="CX8" s="1019"/>
      <c r="CY8" s="1019"/>
      <c r="CZ8" s="1019"/>
      <c r="DA8" s="1020"/>
      <c r="DB8" s="1018" t="s">
        <v>545</v>
      </c>
      <c r="DC8" s="1019"/>
      <c r="DD8" s="1019"/>
      <c r="DE8" s="1019"/>
      <c r="DF8" s="1020"/>
      <c r="DG8" s="1018" t="s">
        <v>545</v>
      </c>
      <c r="DH8" s="1019"/>
      <c r="DI8" s="1019"/>
      <c r="DJ8" s="1019"/>
      <c r="DK8" s="1020"/>
      <c r="DL8" s="1018" t="s">
        <v>545</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535</v>
      </c>
      <c r="BT9" s="1044"/>
      <c r="BU9" s="1044"/>
      <c r="BV9" s="1044"/>
      <c r="BW9" s="1044"/>
      <c r="BX9" s="1044"/>
      <c r="BY9" s="1044"/>
      <c r="BZ9" s="1044"/>
      <c r="CA9" s="1044"/>
      <c r="CB9" s="1044"/>
      <c r="CC9" s="1044"/>
      <c r="CD9" s="1044"/>
      <c r="CE9" s="1044"/>
      <c r="CF9" s="1044"/>
      <c r="CG9" s="1045"/>
      <c r="CH9" s="1018">
        <v>-12</v>
      </c>
      <c r="CI9" s="1019"/>
      <c r="CJ9" s="1019"/>
      <c r="CK9" s="1019"/>
      <c r="CL9" s="1020"/>
      <c r="CM9" s="1018">
        <v>-8988</v>
      </c>
      <c r="CN9" s="1019"/>
      <c r="CO9" s="1019"/>
      <c r="CP9" s="1019"/>
      <c r="CQ9" s="1020"/>
      <c r="CR9" s="1018">
        <v>0</v>
      </c>
      <c r="CS9" s="1019"/>
      <c r="CT9" s="1019"/>
      <c r="CU9" s="1019"/>
      <c r="CV9" s="1020"/>
      <c r="CW9" s="1018" t="s">
        <v>545</v>
      </c>
      <c r="CX9" s="1019"/>
      <c r="CY9" s="1019"/>
      <c r="CZ9" s="1019"/>
      <c r="DA9" s="1020"/>
      <c r="DB9" s="1018">
        <v>14</v>
      </c>
      <c r="DC9" s="1019"/>
      <c r="DD9" s="1019"/>
      <c r="DE9" s="1019"/>
      <c r="DF9" s="1020"/>
      <c r="DG9" s="1018" t="s">
        <v>546</v>
      </c>
      <c r="DH9" s="1019"/>
      <c r="DI9" s="1019"/>
      <c r="DJ9" s="1019"/>
      <c r="DK9" s="1020"/>
      <c r="DL9" s="1018" t="s">
        <v>545</v>
      </c>
      <c r="DM9" s="1019"/>
      <c r="DN9" s="1019"/>
      <c r="DO9" s="1019"/>
      <c r="DP9" s="1020"/>
      <c r="DQ9" s="1018" t="s">
        <v>545</v>
      </c>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554</v>
      </c>
      <c r="BS10" s="1043" t="s">
        <v>551</v>
      </c>
      <c r="BT10" s="1044"/>
      <c r="BU10" s="1044"/>
      <c r="BV10" s="1044"/>
      <c r="BW10" s="1044"/>
      <c r="BX10" s="1044"/>
      <c r="BY10" s="1044"/>
      <c r="BZ10" s="1044"/>
      <c r="CA10" s="1044"/>
      <c r="CB10" s="1044"/>
      <c r="CC10" s="1044"/>
      <c r="CD10" s="1044"/>
      <c r="CE10" s="1044"/>
      <c r="CF10" s="1044"/>
      <c r="CG10" s="1045"/>
      <c r="CH10" s="1018">
        <v>30</v>
      </c>
      <c r="CI10" s="1019"/>
      <c r="CJ10" s="1019"/>
      <c r="CK10" s="1019"/>
      <c r="CL10" s="1020"/>
      <c r="CM10" s="1018">
        <v>3230</v>
      </c>
      <c r="CN10" s="1019"/>
      <c r="CO10" s="1019"/>
      <c r="CP10" s="1019"/>
      <c r="CQ10" s="1020"/>
      <c r="CR10" s="1018">
        <v>35</v>
      </c>
      <c r="CS10" s="1019"/>
      <c r="CT10" s="1019"/>
      <c r="CU10" s="1019"/>
      <c r="CV10" s="1020"/>
      <c r="CW10" s="1018" t="s">
        <v>552</v>
      </c>
      <c r="CX10" s="1019"/>
      <c r="CY10" s="1019"/>
      <c r="CZ10" s="1019"/>
      <c r="DA10" s="1020"/>
      <c r="DB10" s="1018">
        <v>15</v>
      </c>
      <c r="DC10" s="1019"/>
      <c r="DD10" s="1019"/>
      <c r="DE10" s="1019"/>
      <c r="DF10" s="1020"/>
      <c r="DG10" s="1018" t="s">
        <v>552</v>
      </c>
      <c r="DH10" s="1019"/>
      <c r="DI10" s="1019"/>
      <c r="DJ10" s="1019"/>
      <c r="DK10" s="1020"/>
      <c r="DL10" s="1018" t="s">
        <v>552</v>
      </c>
      <c r="DM10" s="1019"/>
      <c r="DN10" s="1019"/>
      <c r="DO10" s="1019"/>
      <c r="DP10" s="1020"/>
      <c r="DQ10" s="1018" t="s">
        <v>553</v>
      </c>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369</v>
      </c>
      <c r="B23" s="973" t="s">
        <v>370</v>
      </c>
      <c r="C23" s="974"/>
      <c r="D23" s="974"/>
      <c r="E23" s="974"/>
      <c r="F23" s="974"/>
      <c r="G23" s="974"/>
      <c r="H23" s="974"/>
      <c r="I23" s="974"/>
      <c r="J23" s="974"/>
      <c r="K23" s="974"/>
      <c r="L23" s="974"/>
      <c r="M23" s="974"/>
      <c r="N23" s="974"/>
      <c r="O23" s="974"/>
      <c r="P23" s="975"/>
      <c r="Q23" s="1097">
        <v>8249</v>
      </c>
      <c r="R23" s="1098"/>
      <c r="S23" s="1098"/>
      <c r="T23" s="1098"/>
      <c r="U23" s="1098"/>
      <c r="V23" s="1098">
        <v>8020</v>
      </c>
      <c r="W23" s="1098"/>
      <c r="X23" s="1098"/>
      <c r="Y23" s="1098"/>
      <c r="Z23" s="1098"/>
      <c r="AA23" s="1098">
        <v>229</v>
      </c>
      <c r="AB23" s="1098"/>
      <c r="AC23" s="1098"/>
      <c r="AD23" s="1098"/>
      <c r="AE23" s="1099"/>
      <c r="AF23" s="1100">
        <v>190</v>
      </c>
      <c r="AG23" s="1098"/>
      <c r="AH23" s="1098"/>
      <c r="AI23" s="1098"/>
      <c r="AJ23" s="1101"/>
      <c r="AK23" s="1102"/>
      <c r="AL23" s="1103"/>
      <c r="AM23" s="1103"/>
      <c r="AN23" s="1103"/>
      <c r="AO23" s="1103"/>
      <c r="AP23" s="1098">
        <v>5818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381</v>
      </c>
      <c r="C28" s="1080"/>
      <c r="D28" s="1080"/>
      <c r="E28" s="1080"/>
      <c r="F28" s="1080"/>
      <c r="G28" s="1080"/>
      <c r="H28" s="1080"/>
      <c r="I28" s="1080"/>
      <c r="J28" s="1080"/>
      <c r="K28" s="1080"/>
      <c r="L28" s="1080"/>
      <c r="M28" s="1080"/>
      <c r="N28" s="1080"/>
      <c r="O28" s="1080"/>
      <c r="P28" s="1081"/>
      <c r="Q28" s="1082">
        <v>3161</v>
      </c>
      <c r="R28" s="1083"/>
      <c r="S28" s="1083"/>
      <c r="T28" s="1083"/>
      <c r="U28" s="1083"/>
      <c r="V28" s="1083">
        <v>2881</v>
      </c>
      <c r="W28" s="1083"/>
      <c r="X28" s="1083"/>
      <c r="Y28" s="1083"/>
      <c r="Z28" s="1083"/>
      <c r="AA28" s="1083">
        <v>279</v>
      </c>
      <c r="AB28" s="1083"/>
      <c r="AC28" s="1083"/>
      <c r="AD28" s="1083"/>
      <c r="AE28" s="1084"/>
      <c r="AF28" s="1085">
        <v>279</v>
      </c>
      <c r="AG28" s="1083"/>
      <c r="AH28" s="1083"/>
      <c r="AI28" s="1083"/>
      <c r="AJ28" s="1086"/>
      <c r="AK28" s="1087">
        <v>255</v>
      </c>
      <c r="AL28" s="1075"/>
      <c r="AM28" s="1075"/>
      <c r="AN28" s="1075"/>
      <c r="AO28" s="1075"/>
      <c r="AP28" s="1075" t="s">
        <v>532</v>
      </c>
      <c r="AQ28" s="1075"/>
      <c r="AR28" s="1075"/>
      <c r="AS28" s="1075"/>
      <c r="AT28" s="1075"/>
      <c r="AU28" s="1075" t="s">
        <v>532</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382</v>
      </c>
      <c r="C29" s="1067"/>
      <c r="D29" s="1067"/>
      <c r="E29" s="1067"/>
      <c r="F29" s="1067"/>
      <c r="G29" s="1067"/>
      <c r="H29" s="1067"/>
      <c r="I29" s="1067"/>
      <c r="J29" s="1067"/>
      <c r="K29" s="1067"/>
      <c r="L29" s="1067"/>
      <c r="M29" s="1067"/>
      <c r="N29" s="1067"/>
      <c r="O29" s="1067"/>
      <c r="P29" s="1068"/>
      <c r="Q29" s="1072">
        <v>1563</v>
      </c>
      <c r="R29" s="1073"/>
      <c r="S29" s="1073"/>
      <c r="T29" s="1073"/>
      <c r="U29" s="1073"/>
      <c r="V29" s="1073">
        <v>1479</v>
      </c>
      <c r="W29" s="1073"/>
      <c r="X29" s="1073"/>
      <c r="Y29" s="1073"/>
      <c r="Z29" s="1073"/>
      <c r="AA29" s="1073">
        <v>84</v>
      </c>
      <c r="AB29" s="1073"/>
      <c r="AC29" s="1073"/>
      <c r="AD29" s="1073"/>
      <c r="AE29" s="1074"/>
      <c r="AF29" s="1048">
        <v>84</v>
      </c>
      <c r="AG29" s="1049"/>
      <c r="AH29" s="1049"/>
      <c r="AI29" s="1049"/>
      <c r="AJ29" s="1050"/>
      <c r="AK29" s="1009">
        <v>259</v>
      </c>
      <c r="AL29" s="1000"/>
      <c r="AM29" s="1000"/>
      <c r="AN29" s="1000"/>
      <c r="AO29" s="1000"/>
      <c r="AP29" s="1000" t="s">
        <v>532</v>
      </c>
      <c r="AQ29" s="1000"/>
      <c r="AR29" s="1000"/>
      <c r="AS29" s="1000"/>
      <c r="AT29" s="1000"/>
      <c r="AU29" s="1000" t="s">
        <v>532</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383</v>
      </c>
      <c r="C30" s="1067"/>
      <c r="D30" s="1067"/>
      <c r="E30" s="1067"/>
      <c r="F30" s="1067"/>
      <c r="G30" s="1067"/>
      <c r="H30" s="1067"/>
      <c r="I30" s="1067"/>
      <c r="J30" s="1067"/>
      <c r="K30" s="1067"/>
      <c r="L30" s="1067"/>
      <c r="M30" s="1067"/>
      <c r="N30" s="1067"/>
      <c r="O30" s="1067"/>
      <c r="P30" s="1068"/>
      <c r="Q30" s="1072">
        <v>197</v>
      </c>
      <c r="R30" s="1073"/>
      <c r="S30" s="1073"/>
      <c r="T30" s="1073"/>
      <c r="U30" s="1073"/>
      <c r="V30" s="1073">
        <v>195</v>
      </c>
      <c r="W30" s="1073"/>
      <c r="X30" s="1073"/>
      <c r="Y30" s="1073"/>
      <c r="Z30" s="1073"/>
      <c r="AA30" s="1073">
        <v>2</v>
      </c>
      <c r="AB30" s="1073"/>
      <c r="AC30" s="1073"/>
      <c r="AD30" s="1073"/>
      <c r="AE30" s="1074"/>
      <c r="AF30" s="1048">
        <v>2</v>
      </c>
      <c r="AG30" s="1049"/>
      <c r="AH30" s="1049"/>
      <c r="AI30" s="1049"/>
      <c r="AJ30" s="1050"/>
      <c r="AK30" s="1009">
        <v>75</v>
      </c>
      <c r="AL30" s="1000"/>
      <c r="AM30" s="1000"/>
      <c r="AN30" s="1000"/>
      <c r="AO30" s="1000"/>
      <c r="AP30" s="1000" t="s">
        <v>532</v>
      </c>
      <c r="AQ30" s="1000"/>
      <c r="AR30" s="1000"/>
      <c r="AS30" s="1000"/>
      <c r="AT30" s="1000"/>
      <c r="AU30" s="1000" t="s">
        <v>532</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384</v>
      </c>
      <c r="C31" s="1067"/>
      <c r="D31" s="1067"/>
      <c r="E31" s="1067"/>
      <c r="F31" s="1067"/>
      <c r="G31" s="1067"/>
      <c r="H31" s="1067"/>
      <c r="I31" s="1067"/>
      <c r="J31" s="1067"/>
      <c r="K31" s="1067"/>
      <c r="L31" s="1067"/>
      <c r="M31" s="1067"/>
      <c r="N31" s="1067"/>
      <c r="O31" s="1067"/>
      <c r="P31" s="1068"/>
      <c r="Q31" s="1072">
        <v>332</v>
      </c>
      <c r="R31" s="1073"/>
      <c r="S31" s="1073"/>
      <c r="T31" s="1073"/>
      <c r="U31" s="1073"/>
      <c r="V31" s="1073">
        <v>4</v>
      </c>
      <c r="W31" s="1073"/>
      <c r="X31" s="1073"/>
      <c r="Y31" s="1073"/>
      <c r="Z31" s="1073"/>
      <c r="AA31" s="1073">
        <v>327</v>
      </c>
      <c r="AB31" s="1073"/>
      <c r="AC31" s="1073"/>
      <c r="AD31" s="1073"/>
      <c r="AE31" s="1074"/>
      <c r="AF31" s="1048">
        <v>327</v>
      </c>
      <c r="AG31" s="1049"/>
      <c r="AH31" s="1049"/>
      <c r="AI31" s="1049"/>
      <c r="AJ31" s="1050"/>
      <c r="AK31" s="1009">
        <v>4</v>
      </c>
      <c r="AL31" s="1000"/>
      <c r="AM31" s="1000"/>
      <c r="AN31" s="1000"/>
      <c r="AO31" s="1000"/>
      <c r="AP31" s="1000">
        <v>1152</v>
      </c>
      <c r="AQ31" s="1000"/>
      <c r="AR31" s="1000"/>
      <c r="AS31" s="1000"/>
      <c r="AT31" s="1000"/>
      <c r="AU31" s="1000" t="s">
        <v>536</v>
      </c>
      <c r="AV31" s="1000"/>
      <c r="AW31" s="1000"/>
      <c r="AX31" s="1000"/>
      <c r="AY31" s="1000"/>
      <c r="AZ31" s="1071" t="s">
        <v>536</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386</v>
      </c>
      <c r="C32" s="1067"/>
      <c r="D32" s="1067"/>
      <c r="E32" s="1067"/>
      <c r="F32" s="1067"/>
      <c r="G32" s="1067"/>
      <c r="H32" s="1067"/>
      <c r="I32" s="1067"/>
      <c r="J32" s="1067"/>
      <c r="K32" s="1067"/>
      <c r="L32" s="1067"/>
      <c r="M32" s="1067"/>
      <c r="N32" s="1067"/>
      <c r="O32" s="1067"/>
      <c r="P32" s="1068"/>
      <c r="Q32" s="1072">
        <v>12</v>
      </c>
      <c r="R32" s="1073"/>
      <c r="S32" s="1073"/>
      <c r="T32" s="1073"/>
      <c r="U32" s="1073"/>
      <c r="V32" s="1073">
        <v>11</v>
      </c>
      <c r="W32" s="1073"/>
      <c r="X32" s="1073"/>
      <c r="Y32" s="1073"/>
      <c r="Z32" s="1073"/>
      <c r="AA32" s="1073">
        <v>1</v>
      </c>
      <c r="AB32" s="1073"/>
      <c r="AC32" s="1073"/>
      <c r="AD32" s="1073"/>
      <c r="AE32" s="1074"/>
      <c r="AF32" s="1048">
        <v>1</v>
      </c>
      <c r="AG32" s="1049"/>
      <c r="AH32" s="1049"/>
      <c r="AI32" s="1049"/>
      <c r="AJ32" s="1050"/>
      <c r="AK32" s="1009">
        <v>6</v>
      </c>
      <c r="AL32" s="1000"/>
      <c r="AM32" s="1000"/>
      <c r="AN32" s="1000"/>
      <c r="AO32" s="1000"/>
      <c r="AP32" s="1000" t="s">
        <v>536</v>
      </c>
      <c r="AQ32" s="1000"/>
      <c r="AR32" s="1000"/>
      <c r="AS32" s="1000"/>
      <c r="AT32" s="1000"/>
      <c r="AU32" s="1000" t="s">
        <v>536</v>
      </c>
      <c r="AV32" s="1000"/>
      <c r="AW32" s="1000"/>
      <c r="AX32" s="1000"/>
      <c r="AY32" s="1000"/>
      <c r="AZ32" s="1071" t="s">
        <v>536</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694</v>
      </c>
      <c r="AG63" s="988"/>
      <c r="AH63" s="988"/>
      <c r="AI63" s="988"/>
      <c r="AJ63" s="1059"/>
      <c r="AK63" s="1060"/>
      <c r="AL63" s="992"/>
      <c r="AM63" s="992"/>
      <c r="AN63" s="992"/>
      <c r="AO63" s="992"/>
      <c r="AP63" s="988">
        <v>1152</v>
      </c>
      <c r="AQ63" s="988"/>
      <c r="AR63" s="988"/>
      <c r="AS63" s="988"/>
      <c r="AT63" s="988"/>
      <c r="AU63" s="988" t="s">
        <v>536</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537</v>
      </c>
      <c r="C68" s="1015"/>
      <c r="D68" s="1015"/>
      <c r="E68" s="1015"/>
      <c r="F68" s="1015"/>
      <c r="G68" s="1015"/>
      <c r="H68" s="1015"/>
      <c r="I68" s="1015"/>
      <c r="J68" s="1015"/>
      <c r="K68" s="1015"/>
      <c r="L68" s="1015"/>
      <c r="M68" s="1015"/>
      <c r="N68" s="1015"/>
      <c r="O68" s="1015"/>
      <c r="P68" s="1016"/>
      <c r="Q68" s="1017">
        <v>3</v>
      </c>
      <c r="R68" s="1011"/>
      <c r="S68" s="1011"/>
      <c r="T68" s="1011"/>
      <c r="U68" s="1011"/>
      <c r="V68" s="1011">
        <v>3</v>
      </c>
      <c r="W68" s="1011"/>
      <c r="X68" s="1011"/>
      <c r="Y68" s="1011"/>
      <c r="Z68" s="1011"/>
      <c r="AA68" s="1011">
        <v>0</v>
      </c>
      <c r="AB68" s="1011"/>
      <c r="AC68" s="1011"/>
      <c r="AD68" s="1011"/>
      <c r="AE68" s="1011"/>
      <c r="AF68" s="1011">
        <v>0</v>
      </c>
      <c r="AG68" s="1011"/>
      <c r="AH68" s="1011"/>
      <c r="AI68" s="1011"/>
      <c r="AJ68" s="1011"/>
      <c r="AK68" s="1011" t="s">
        <v>548</v>
      </c>
      <c r="AL68" s="1011"/>
      <c r="AM68" s="1011"/>
      <c r="AN68" s="1011"/>
      <c r="AO68" s="1011"/>
      <c r="AP68" s="1011" t="s">
        <v>548</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538</v>
      </c>
      <c r="C69" s="1004"/>
      <c r="D69" s="1004"/>
      <c r="E69" s="1004"/>
      <c r="F69" s="1004"/>
      <c r="G69" s="1004"/>
      <c r="H69" s="1004"/>
      <c r="I69" s="1004"/>
      <c r="J69" s="1004"/>
      <c r="K69" s="1004"/>
      <c r="L69" s="1004"/>
      <c r="M69" s="1004"/>
      <c r="N69" s="1004"/>
      <c r="O69" s="1004"/>
      <c r="P69" s="1005"/>
      <c r="Q69" s="1006">
        <v>31</v>
      </c>
      <c r="R69" s="1000"/>
      <c r="S69" s="1000"/>
      <c r="T69" s="1000"/>
      <c r="U69" s="1000"/>
      <c r="V69" s="1000">
        <v>28</v>
      </c>
      <c r="W69" s="1000"/>
      <c r="X69" s="1000"/>
      <c r="Y69" s="1000"/>
      <c r="Z69" s="1000"/>
      <c r="AA69" s="1000">
        <v>4</v>
      </c>
      <c r="AB69" s="1000"/>
      <c r="AC69" s="1000"/>
      <c r="AD69" s="1000"/>
      <c r="AE69" s="1000"/>
      <c r="AF69" s="1000">
        <v>4</v>
      </c>
      <c r="AG69" s="1000"/>
      <c r="AH69" s="1000"/>
      <c r="AI69" s="1000"/>
      <c r="AJ69" s="1000"/>
      <c r="AK69" s="1000">
        <v>23</v>
      </c>
      <c r="AL69" s="1000"/>
      <c r="AM69" s="1000"/>
      <c r="AN69" s="1000"/>
      <c r="AO69" s="1000"/>
      <c r="AP69" s="1000" t="s">
        <v>548</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539</v>
      </c>
      <c r="C70" s="1004"/>
      <c r="D70" s="1004"/>
      <c r="E70" s="1004"/>
      <c r="F70" s="1004"/>
      <c r="G70" s="1004"/>
      <c r="H70" s="1004"/>
      <c r="I70" s="1004"/>
      <c r="J70" s="1004"/>
      <c r="K70" s="1004"/>
      <c r="L70" s="1004"/>
      <c r="M70" s="1004"/>
      <c r="N70" s="1004"/>
      <c r="O70" s="1004"/>
      <c r="P70" s="1005"/>
      <c r="Q70" s="1006">
        <v>202</v>
      </c>
      <c r="R70" s="1000"/>
      <c r="S70" s="1000"/>
      <c r="T70" s="1000"/>
      <c r="U70" s="1000"/>
      <c r="V70" s="1000">
        <v>195</v>
      </c>
      <c r="W70" s="1000"/>
      <c r="X70" s="1000"/>
      <c r="Y70" s="1000"/>
      <c r="Z70" s="1000"/>
      <c r="AA70" s="1000">
        <v>7</v>
      </c>
      <c r="AB70" s="1000"/>
      <c r="AC70" s="1000"/>
      <c r="AD70" s="1000"/>
      <c r="AE70" s="1000"/>
      <c r="AF70" s="1000">
        <v>7</v>
      </c>
      <c r="AG70" s="1000"/>
      <c r="AH70" s="1000"/>
      <c r="AI70" s="1000"/>
      <c r="AJ70" s="1000"/>
      <c r="AK70" s="1000">
        <v>5</v>
      </c>
      <c r="AL70" s="1000"/>
      <c r="AM70" s="1000"/>
      <c r="AN70" s="1000"/>
      <c r="AO70" s="1000"/>
      <c r="AP70" s="1000" t="s">
        <v>545</v>
      </c>
      <c r="AQ70" s="1000"/>
      <c r="AR70" s="1000"/>
      <c r="AS70" s="1000"/>
      <c r="AT70" s="1000"/>
      <c r="AU70" s="1000" t="s">
        <v>545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540</v>
      </c>
      <c r="C71" s="1004"/>
      <c r="D71" s="1004"/>
      <c r="E71" s="1004"/>
      <c r="F71" s="1004"/>
      <c r="G71" s="1004"/>
      <c r="H71" s="1004"/>
      <c r="I71" s="1004"/>
      <c r="J71" s="1004"/>
      <c r="K71" s="1004"/>
      <c r="L71" s="1004"/>
      <c r="M71" s="1004"/>
      <c r="N71" s="1004"/>
      <c r="O71" s="1004"/>
      <c r="P71" s="1005"/>
      <c r="Q71" s="1006">
        <v>157349</v>
      </c>
      <c r="R71" s="1000"/>
      <c r="S71" s="1000"/>
      <c r="T71" s="1000"/>
      <c r="U71" s="1000"/>
      <c r="V71" s="1000">
        <v>150615</v>
      </c>
      <c r="W71" s="1000"/>
      <c r="X71" s="1000"/>
      <c r="Y71" s="1000"/>
      <c r="Z71" s="1000"/>
      <c r="AA71" s="1000">
        <v>6733</v>
      </c>
      <c r="AB71" s="1000"/>
      <c r="AC71" s="1000"/>
      <c r="AD71" s="1000"/>
      <c r="AE71" s="1000"/>
      <c r="AF71" s="1000">
        <v>6733</v>
      </c>
      <c r="AG71" s="1000"/>
      <c r="AH71" s="1000"/>
      <c r="AI71" s="1000"/>
      <c r="AJ71" s="1000"/>
      <c r="AK71" s="1000">
        <v>1066</v>
      </c>
      <c r="AL71" s="1000"/>
      <c r="AM71" s="1000"/>
      <c r="AN71" s="1000"/>
      <c r="AO71" s="1000"/>
      <c r="AP71" s="1000" t="s">
        <v>545</v>
      </c>
      <c r="AQ71" s="1000"/>
      <c r="AR71" s="1000"/>
      <c r="AS71" s="1000"/>
      <c r="AT71" s="1000"/>
      <c r="AU71" s="1000" t="s">
        <v>545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541</v>
      </c>
      <c r="C72" s="1004"/>
      <c r="D72" s="1004"/>
      <c r="E72" s="1004"/>
      <c r="F72" s="1004"/>
      <c r="G72" s="1004"/>
      <c r="H72" s="1004"/>
      <c r="I72" s="1004"/>
      <c r="J72" s="1004"/>
      <c r="K72" s="1004"/>
      <c r="L72" s="1004"/>
      <c r="M72" s="1004"/>
      <c r="N72" s="1004"/>
      <c r="O72" s="1004"/>
      <c r="P72" s="1005"/>
      <c r="Q72" s="1006">
        <v>2321</v>
      </c>
      <c r="R72" s="1000"/>
      <c r="S72" s="1000"/>
      <c r="T72" s="1000"/>
      <c r="U72" s="1000"/>
      <c r="V72" s="1000">
        <v>2005</v>
      </c>
      <c r="W72" s="1000"/>
      <c r="X72" s="1000"/>
      <c r="Y72" s="1000"/>
      <c r="Z72" s="1000"/>
      <c r="AA72" s="1000">
        <v>316</v>
      </c>
      <c r="AB72" s="1000"/>
      <c r="AC72" s="1000"/>
      <c r="AD72" s="1000"/>
      <c r="AE72" s="1000"/>
      <c r="AF72" s="1000">
        <v>316</v>
      </c>
      <c r="AG72" s="1000"/>
      <c r="AH72" s="1000"/>
      <c r="AI72" s="1000"/>
      <c r="AJ72" s="1000"/>
      <c r="AK72" s="1000">
        <v>2</v>
      </c>
      <c r="AL72" s="1000"/>
      <c r="AM72" s="1000"/>
      <c r="AN72" s="1000"/>
      <c r="AO72" s="1000"/>
      <c r="AP72" s="1000" t="s">
        <v>545</v>
      </c>
      <c r="AQ72" s="1000"/>
      <c r="AR72" s="1000"/>
      <c r="AS72" s="1000"/>
      <c r="AT72" s="1000"/>
      <c r="AU72" s="1000" t="s">
        <v>545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542</v>
      </c>
      <c r="C73" s="1004"/>
      <c r="D73" s="1004"/>
      <c r="E73" s="1004"/>
      <c r="F73" s="1004"/>
      <c r="G73" s="1004"/>
      <c r="H73" s="1004"/>
      <c r="I73" s="1004"/>
      <c r="J73" s="1004"/>
      <c r="K73" s="1004"/>
      <c r="L73" s="1004"/>
      <c r="M73" s="1004"/>
      <c r="N73" s="1004"/>
      <c r="O73" s="1004"/>
      <c r="P73" s="1005"/>
      <c r="Q73" s="1006">
        <v>22</v>
      </c>
      <c r="R73" s="1000"/>
      <c r="S73" s="1000"/>
      <c r="T73" s="1000"/>
      <c r="U73" s="1000"/>
      <c r="V73" s="1000">
        <v>21</v>
      </c>
      <c r="W73" s="1000"/>
      <c r="X73" s="1000"/>
      <c r="Y73" s="1000"/>
      <c r="Z73" s="1000"/>
      <c r="AA73" s="1000">
        <v>1</v>
      </c>
      <c r="AB73" s="1000"/>
      <c r="AC73" s="1000"/>
      <c r="AD73" s="1000"/>
      <c r="AE73" s="1000"/>
      <c r="AF73" s="1000">
        <v>1</v>
      </c>
      <c r="AG73" s="1000"/>
      <c r="AH73" s="1000"/>
      <c r="AI73" s="1000"/>
      <c r="AJ73" s="1000"/>
      <c r="AK73" s="1000" t="s">
        <v>547</v>
      </c>
      <c r="AL73" s="1000"/>
      <c r="AM73" s="1000"/>
      <c r="AN73" s="1000"/>
      <c r="AO73" s="1000"/>
      <c r="AP73" s="1000" t="s">
        <v>547</v>
      </c>
      <c r="AQ73" s="1000"/>
      <c r="AR73" s="1000"/>
      <c r="AS73" s="1000"/>
      <c r="AT73" s="1000"/>
      <c r="AU73" s="1000" t="s">
        <v>547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543</v>
      </c>
      <c r="C74" s="1004"/>
      <c r="D74" s="1004"/>
      <c r="E74" s="1004"/>
      <c r="F74" s="1004"/>
      <c r="G74" s="1004"/>
      <c r="H74" s="1004"/>
      <c r="I74" s="1004"/>
      <c r="J74" s="1004"/>
      <c r="K74" s="1004"/>
      <c r="L74" s="1004"/>
      <c r="M74" s="1004"/>
      <c r="N74" s="1004"/>
      <c r="O74" s="1004"/>
      <c r="P74" s="1005"/>
      <c r="Q74" s="1006">
        <v>591</v>
      </c>
      <c r="R74" s="1000"/>
      <c r="S74" s="1000"/>
      <c r="T74" s="1000"/>
      <c r="U74" s="1000"/>
      <c r="V74" s="1000">
        <v>558</v>
      </c>
      <c r="W74" s="1000"/>
      <c r="X74" s="1000"/>
      <c r="Y74" s="1000"/>
      <c r="Z74" s="1000"/>
      <c r="AA74" s="1000">
        <v>33</v>
      </c>
      <c r="AB74" s="1000"/>
      <c r="AC74" s="1000"/>
      <c r="AD74" s="1000"/>
      <c r="AE74" s="1000"/>
      <c r="AF74" s="1000">
        <v>33</v>
      </c>
      <c r="AG74" s="1000"/>
      <c r="AH74" s="1000"/>
      <c r="AI74" s="1000"/>
      <c r="AJ74" s="1000"/>
      <c r="AK74" s="1000" t="s">
        <v>550</v>
      </c>
      <c r="AL74" s="1000"/>
      <c r="AM74" s="1000"/>
      <c r="AN74" s="1000"/>
      <c r="AO74" s="1000"/>
      <c r="AP74" s="1000">
        <v>651</v>
      </c>
      <c r="AQ74" s="1000"/>
      <c r="AR74" s="1000"/>
      <c r="AS74" s="1000"/>
      <c r="AT74" s="1000"/>
      <c r="AU74" s="1000">
        <v>141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t="s">
        <v>544</v>
      </c>
      <c r="C75" s="1004"/>
      <c r="D75" s="1004"/>
      <c r="E75" s="1004"/>
      <c r="F75" s="1004"/>
      <c r="G75" s="1004"/>
      <c r="H75" s="1004"/>
      <c r="I75" s="1004"/>
      <c r="J75" s="1004"/>
      <c r="K75" s="1004"/>
      <c r="L75" s="1004"/>
      <c r="M75" s="1004"/>
      <c r="N75" s="1004"/>
      <c r="O75" s="1004"/>
      <c r="P75" s="1005"/>
      <c r="Q75" s="1007">
        <v>27</v>
      </c>
      <c r="R75" s="1008"/>
      <c r="S75" s="1008"/>
      <c r="T75" s="1008"/>
      <c r="U75" s="1009"/>
      <c r="V75" s="1010">
        <v>24</v>
      </c>
      <c r="W75" s="1008"/>
      <c r="X75" s="1008"/>
      <c r="Y75" s="1008"/>
      <c r="Z75" s="1009"/>
      <c r="AA75" s="1010">
        <v>2</v>
      </c>
      <c r="AB75" s="1008"/>
      <c r="AC75" s="1008"/>
      <c r="AD75" s="1008"/>
      <c r="AE75" s="1009"/>
      <c r="AF75" s="1010">
        <v>2</v>
      </c>
      <c r="AG75" s="1008"/>
      <c r="AH75" s="1008"/>
      <c r="AI75" s="1008"/>
      <c r="AJ75" s="1009"/>
      <c r="AK75" s="1010" t="s">
        <v>547</v>
      </c>
      <c r="AL75" s="1008"/>
      <c r="AM75" s="1008"/>
      <c r="AN75" s="1008"/>
      <c r="AO75" s="1009"/>
      <c r="AP75" s="1010" t="s">
        <v>547</v>
      </c>
      <c r="AQ75" s="1008"/>
      <c r="AR75" s="1008"/>
      <c r="AS75" s="1008"/>
      <c r="AT75" s="1009"/>
      <c r="AU75" s="1010" t="s">
        <v>547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7096</v>
      </c>
      <c r="AG88" s="988"/>
      <c r="AH88" s="988"/>
      <c r="AI88" s="988"/>
      <c r="AJ88" s="988"/>
      <c r="AK88" s="992"/>
      <c r="AL88" s="992"/>
      <c r="AM88" s="992"/>
      <c r="AN88" s="992"/>
      <c r="AO88" s="992"/>
      <c r="AP88" s="988">
        <v>651</v>
      </c>
      <c r="AQ88" s="988"/>
      <c r="AR88" s="988"/>
      <c r="AS88" s="988"/>
      <c r="AT88" s="988"/>
      <c r="AU88" s="988">
        <v>141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t="s">
        <v>549</v>
      </c>
      <c r="CX102" s="980"/>
      <c r="CY102" s="980"/>
      <c r="CZ102" s="980"/>
      <c r="DA102" s="981"/>
      <c r="DB102" s="979">
        <v>3</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289</v>
      </c>
      <c r="AG109" s="923"/>
      <c r="AH109" s="923"/>
      <c r="AI109" s="923"/>
      <c r="AJ109" s="924"/>
      <c r="AK109" s="925" t="s">
        <v>288</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289</v>
      </c>
      <c r="BW109" s="923"/>
      <c r="BX109" s="923"/>
      <c r="BY109" s="923"/>
      <c r="BZ109" s="924"/>
      <c r="CA109" s="925" t="s">
        <v>288</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289</v>
      </c>
      <c r="DM109" s="923"/>
      <c r="DN109" s="923"/>
      <c r="DO109" s="923"/>
      <c r="DP109" s="924"/>
      <c r="DQ109" s="925" t="s">
        <v>288</v>
      </c>
      <c r="DR109" s="923"/>
      <c r="DS109" s="923"/>
      <c r="DT109" s="923"/>
      <c r="DU109" s="924"/>
      <c r="DV109" s="925" t="s">
        <v>403</v>
      </c>
      <c r="DW109" s="923"/>
      <c r="DX109" s="923"/>
      <c r="DY109" s="923"/>
      <c r="DZ109" s="954"/>
    </row>
    <row r="110" spans="1:131" s="199" customFormat="1" ht="26.25" customHeight="1" x14ac:dyDescent="0.2">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501562</v>
      </c>
      <c r="AB110" s="916"/>
      <c r="AC110" s="916"/>
      <c r="AD110" s="916"/>
      <c r="AE110" s="917"/>
      <c r="AF110" s="918">
        <v>479711</v>
      </c>
      <c r="AG110" s="916"/>
      <c r="AH110" s="916"/>
      <c r="AI110" s="916"/>
      <c r="AJ110" s="917"/>
      <c r="AK110" s="918">
        <v>473385</v>
      </c>
      <c r="AL110" s="916"/>
      <c r="AM110" s="916"/>
      <c r="AN110" s="916"/>
      <c r="AO110" s="917"/>
      <c r="AP110" s="919">
        <v>12.3</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5228420</v>
      </c>
      <c r="BR110" s="863"/>
      <c r="BS110" s="863"/>
      <c r="BT110" s="863"/>
      <c r="BU110" s="863"/>
      <c r="BV110" s="863">
        <v>5706605</v>
      </c>
      <c r="BW110" s="863"/>
      <c r="BX110" s="863"/>
      <c r="BY110" s="863"/>
      <c r="BZ110" s="863"/>
      <c r="CA110" s="863">
        <v>5817507</v>
      </c>
      <c r="CB110" s="863"/>
      <c r="CC110" s="863"/>
      <c r="CD110" s="863"/>
      <c r="CE110" s="863"/>
      <c r="CF110" s="887">
        <v>151.19999999999999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2">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31781</v>
      </c>
      <c r="BR111" s="835"/>
      <c r="BS111" s="835"/>
      <c r="BT111" s="835"/>
      <c r="BU111" s="835"/>
      <c r="BV111" s="835">
        <v>29592</v>
      </c>
      <c r="BW111" s="835"/>
      <c r="BX111" s="835"/>
      <c r="BY111" s="835"/>
      <c r="BZ111" s="835"/>
      <c r="CA111" s="835">
        <v>27470</v>
      </c>
      <c r="CB111" s="835"/>
      <c r="CC111" s="835"/>
      <c r="CD111" s="835"/>
      <c r="CE111" s="835"/>
      <c r="CF111" s="896">
        <v>0.7</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2">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1375</v>
      </c>
      <c r="BR112" s="835"/>
      <c r="BS112" s="835"/>
      <c r="BT112" s="835"/>
      <c r="BU112" s="835"/>
      <c r="BV112" s="835">
        <v>1261</v>
      </c>
      <c r="BW112" s="835"/>
      <c r="BX112" s="835"/>
      <c r="BY112" s="835"/>
      <c r="BZ112" s="835"/>
      <c r="CA112" s="835">
        <v>1151</v>
      </c>
      <c r="CB112" s="835"/>
      <c r="CC112" s="835"/>
      <c r="CD112" s="835"/>
      <c r="CE112" s="835"/>
      <c r="CF112" s="896">
        <v>0</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2">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193</v>
      </c>
      <c r="AB113" s="944"/>
      <c r="AC113" s="944"/>
      <c r="AD113" s="944"/>
      <c r="AE113" s="945"/>
      <c r="AF113" s="946">
        <v>175</v>
      </c>
      <c r="AG113" s="944"/>
      <c r="AH113" s="944"/>
      <c r="AI113" s="944"/>
      <c r="AJ113" s="945"/>
      <c r="AK113" s="946">
        <v>179</v>
      </c>
      <c r="AL113" s="944"/>
      <c r="AM113" s="944"/>
      <c r="AN113" s="944"/>
      <c r="AO113" s="945"/>
      <c r="AP113" s="947">
        <v>0</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191978</v>
      </c>
      <c r="BR113" s="835"/>
      <c r="BS113" s="835"/>
      <c r="BT113" s="835"/>
      <c r="BU113" s="835"/>
      <c r="BV113" s="835">
        <v>168768</v>
      </c>
      <c r="BW113" s="835"/>
      <c r="BX113" s="835"/>
      <c r="BY113" s="835"/>
      <c r="BZ113" s="835"/>
      <c r="CA113" s="835">
        <v>141005</v>
      </c>
      <c r="CB113" s="835"/>
      <c r="CC113" s="835"/>
      <c r="CD113" s="835"/>
      <c r="CE113" s="835"/>
      <c r="CF113" s="896">
        <v>3.7</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2">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11509</v>
      </c>
      <c r="AB114" s="798"/>
      <c r="AC114" s="798"/>
      <c r="AD114" s="798"/>
      <c r="AE114" s="799"/>
      <c r="AF114" s="800">
        <v>22710</v>
      </c>
      <c r="AG114" s="798"/>
      <c r="AH114" s="798"/>
      <c r="AI114" s="798"/>
      <c r="AJ114" s="799"/>
      <c r="AK114" s="800">
        <v>26091</v>
      </c>
      <c r="AL114" s="798"/>
      <c r="AM114" s="798"/>
      <c r="AN114" s="798"/>
      <c r="AO114" s="799"/>
      <c r="AP114" s="845">
        <v>0.7</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314793</v>
      </c>
      <c r="BR114" s="835"/>
      <c r="BS114" s="835"/>
      <c r="BT114" s="835"/>
      <c r="BU114" s="835"/>
      <c r="BV114" s="835">
        <v>135377</v>
      </c>
      <c r="BW114" s="835"/>
      <c r="BX114" s="835"/>
      <c r="BY114" s="835"/>
      <c r="BZ114" s="835"/>
      <c r="CA114" s="835">
        <v>131999</v>
      </c>
      <c r="CB114" s="835"/>
      <c r="CC114" s="835"/>
      <c r="CD114" s="835"/>
      <c r="CE114" s="835"/>
      <c r="CF114" s="896">
        <v>3.4</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v>31069</v>
      </c>
      <c r="DH114" s="798"/>
      <c r="DI114" s="798"/>
      <c r="DJ114" s="798"/>
      <c r="DK114" s="799"/>
      <c r="DL114" s="800">
        <v>29158</v>
      </c>
      <c r="DM114" s="798"/>
      <c r="DN114" s="798"/>
      <c r="DO114" s="798"/>
      <c r="DP114" s="799"/>
      <c r="DQ114" s="800">
        <v>27245</v>
      </c>
      <c r="DR114" s="798"/>
      <c r="DS114" s="798"/>
      <c r="DT114" s="798"/>
      <c r="DU114" s="799"/>
      <c r="DV114" s="845">
        <v>0.7</v>
      </c>
      <c r="DW114" s="846"/>
      <c r="DX114" s="846"/>
      <c r="DY114" s="846"/>
      <c r="DZ114" s="847"/>
    </row>
    <row r="115" spans="1:130" s="199" customFormat="1" ht="26.25" customHeight="1" x14ac:dyDescent="0.2">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2189</v>
      </c>
      <c r="AB115" s="944"/>
      <c r="AC115" s="944"/>
      <c r="AD115" s="944"/>
      <c r="AE115" s="945"/>
      <c r="AF115" s="946">
        <v>2122</v>
      </c>
      <c r="AG115" s="944"/>
      <c r="AH115" s="944"/>
      <c r="AI115" s="944"/>
      <c r="AJ115" s="945"/>
      <c r="AK115" s="946">
        <v>2053</v>
      </c>
      <c r="AL115" s="944"/>
      <c r="AM115" s="944"/>
      <c r="AN115" s="944"/>
      <c r="AO115" s="945"/>
      <c r="AP115" s="947">
        <v>0.1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v>3000</v>
      </c>
      <c r="CB115" s="835"/>
      <c r="CC115" s="835"/>
      <c r="CD115" s="835"/>
      <c r="CE115" s="835"/>
      <c r="CF115" s="896">
        <v>0.1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2">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712</v>
      </c>
      <c r="DH116" s="798"/>
      <c r="DI116" s="798"/>
      <c r="DJ116" s="798"/>
      <c r="DK116" s="799"/>
      <c r="DL116" s="800">
        <v>434</v>
      </c>
      <c r="DM116" s="798"/>
      <c r="DN116" s="798"/>
      <c r="DO116" s="798"/>
      <c r="DP116" s="799"/>
      <c r="DQ116" s="800">
        <v>225</v>
      </c>
      <c r="DR116" s="798"/>
      <c r="DS116" s="798"/>
      <c r="DT116" s="798"/>
      <c r="DU116" s="799"/>
      <c r="DV116" s="845">
        <v>0</v>
      </c>
      <c r="DW116" s="846"/>
      <c r="DX116" s="846"/>
      <c r="DY116" s="846"/>
      <c r="DZ116" s="847"/>
    </row>
    <row r="117" spans="1:130" s="199" customFormat="1" ht="26.25" customHeight="1" x14ac:dyDescent="0.2">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515453</v>
      </c>
      <c r="AB117" s="930"/>
      <c r="AC117" s="930"/>
      <c r="AD117" s="930"/>
      <c r="AE117" s="931"/>
      <c r="AF117" s="932">
        <v>504718</v>
      </c>
      <c r="AG117" s="930"/>
      <c r="AH117" s="930"/>
      <c r="AI117" s="930"/>
      <c r="AJ117" s="931"/>
      <c r="AK117" s="932">
        <v>501708</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2">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289</v>
      </c>
      <c r="AG118" s="923"/>
      <c r="AH118" s="923"/>
      <c r="AI118" s="923"/>
      <c r="AJ118" s="924"/>
      <c r="AK118" s="925" t="s">
        <v>288</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2">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433</v>
      </c>
      <c r="BP119" s="899"/>
      <c r="BQ119" s="903">
        <v>5768347</v>
      </c>
      <c r="BR119" s="866"/>
      <c r="BS119" s="866"/>
      <c r="BT119" s="866"/>
      <c r="BU119" s="866"/>
      <c r="BV119" s="866">
        <v>6041603</v>
      </c>
      <c r="BW119" s="866"/>
      <c r="BX119" s="866"/>
      <c r="BY119" s="866"/>
      <c r="BZ119" s="866"/>
      <c r="CA119" s="866">
        <v>6122132</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2">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4152290</v>
      </c>
      <c r="BR120" s="863"/>
      <c r="BS120" s="863"/>
      <c r="BT120" s="863"/>
      <c r="BU120" s="863"/>
      <c r="BV120" s="863">
        <v>4145553</v>
      </c>
      <c r="BW120" s="863"/>
      <c r="BX120" s="863"/>
      <c r="BY120" s="863"/>
      <c r="BZ120" s="863"/>
      <c r="CA120" s="863">
        <v>5010545</v>
      </c>
      <c r="CB120" s="863"/>
      <c r="CC120" s="863"/>
      <c r="CD120" s="863"/>
      <c r="CE120" s="863"/>
      <c r="CF120" s="887">
        <v>130.30000000000001</v>
      </c>
      <c r="CG120" s="888"/>
      <c r="CH120" s="888"/>
      <c r="CI120" s="888"/>
      <c r="CJ120" s="888"/>
      <c r="CK120" s="889" t="s">
        <v>437</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1375</v>
      </c>
      <c r="DH120" s="863"/>
      <c r="DI120" s="863"/>
      <c r="DJ120" s="863"/>
      <c r="DK120" s="863"/>
      <c r="DL120" s="863">
        <v>1261</v>
      </c>
      <c r="DM120" s="863"/>
      <c r="DN120" s="863"/>
      <c r="DO120" s="863"/>
      <c r="DP120" s="863"/>
      <c r="DQ120" s="863">
        <v>1151</v>
      </c>
      <c r="DR120" s="863"/>
      <c r="DS120" s="863"/>
      <c r="DT120" s="863"/>
      <c r="DU120" s="863"/>
      <c r="DV120" s="864">
        <v>0</v>
      </c>
      <c r="DW120" s="864"/>
      <c r="DX120" s="864"/>
      <c r="DY120" s="864"/>
      <c r="DZ120" s="865"/>
    </row>
    <row r="121" spans="1:130" s="199" customFormat="1" ht="26.25" customHeight="1" x14ac:dyDescent="0.2">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377141</v>
      </c>
      <c r="BR121" s="835"/>
      <c r="BS121" s="835"/>
      <c r="BT121" s="835"/>
      <c r="BU121" s="835"/>
      <c r="BV121" s="835">
        <v>347995</v>
      </c>
      <c r="BW121" s="835"/>
      <c r="BX121" s="835"/>
      <c r="BY121" s="835"/>
      <c r="BZ121" s="835"/>
      <c r="CA121" s="835">
        <v>280359</v>
      </c>
      <c r="CB121" s="835"/>
      <c r="CC121" s="835"/>
      <c r="CD121" s="835"/>
      <c r="CE121" s="835"/>
      <c r="CF121" s="896">
        <v>7.3</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2">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1911</v>
      </c>
      <c r="AB122" s="798"/>
      <c r="AC122" s="798"/>
      <c r="AD122" s="798"/>
      <c r="AE122" s="799"/>
      <c r="AF122" s="800">
        <v>1913</v>
      </c>
      <c r="AG122" s="798"/>
      <c r="AH122" s="798"/>
      <c r="AI122" s="798"/>
      <c r="AJ122" s="799"/>
      <c r="AK122" s="800">
        <v>1914</v>
      </c>
      <c r="AL122" s="798"/>
      <c r="AM122" s="798"/>
      <c r="AN122" s="798"/>
      <c r="AO122" s="799"/>
      <c r="AP122" s="845">
        <v>0</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4190744</v>
      </c>
      <c r="BR122" s="866"/>
      <c r="BS122" s="866"/>
      <c r="BT122" s="866"/>
      <c r="BU122" s="866"/>
      <c r="BV122" s="866">
        <v>4364145</v>
      </c>
      <c r="BW122" s="866"/>
      <c r="BX122" s="866"/>
      <c r="BY122" s="866"/>
      <c r="BZ122" s="866"/>
      <c r="CA122" s="866">
        <v>4274696</v>
      </c>
      <c r="CB122" s="866"/>
      <c r="CC122" s="866"/>
      <c r="CD122" s="866"/>
      <c r="CE122" s="866"/>
      <c r="CF122" s="867">
        <v>111.1</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2">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441</v>
      </c>
      <c r="BP123" s="899"/>
      <c r="BQ123" s="853">
        <v>8720175</v>
      </c>
      <c r="BR123" s="854"/>
      <c r="BS123" s="854"/>
      <c r="BT123" s="854"/>
      <c r="BU123" s="854"/>
      <c r="BV123" s="854">
        <v>8857693</v>
      </c>
      <c r="BW123" s="854"/>
      <c r="BX123" s="854"/>
      <c r="BY123" s="854"/>
      <c r="BZ123" s="854"/>
      <c r="CA123" s="854">
        <v>9565600</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5">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2">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5">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2">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278</v>
      </c>
      <c r="AB127" s="798"/>
      <c r="AC127" s="798"/>
      <c r="AD127" s="798"/>
      <c r="AE127" s="799"/>
      <c r="AF127" s="800">
        <v>209</v>
      </c>
      <c r="AG127" s="798"/>
      <c r="AH127" s="798"/>
      <c r="AI127" s="798"/>
      <c r="AJ127" s="799"/>
      <c r="AK127" s="800">
        <v>139</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5">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35016</v>
      </c>
      <c r="AB128" s="819"/>
      <c r="AC128" s="819"/>
      <c r="AD128" s="819"/>
      <c r="AE128" s="820"/>
      <c r="AF128" s="821">
        <v>35404</v>
      </c>
      <c r="AG128" s="819"/>
      <c r="AH128" s="819"/>
      <c r="AI128" s="819"/>
      <c r="AJ128" s="820"/>
      <c r="AK128" s="821">
        <v>35772</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v>3000</v>
      </c>
      <c r="DR128" s="809"/>
      <c r="DS128" s="809"/>
      <c r="DT128" s="809"/>
      <c r="DU128" s="809"/>
      <c r="DV128" s="810">
        <v>0.1</v>
      </c>
      <c r="DW128" s="810"/>
      <c r="DX128" s="810"/>
      <c r="DY128" s="810"/>
      <c r="DZ128" s="811"/>
    </row>
    <row r="129" spans="1:131" s="199" customFormat="1" ht="26.25" customHeight="1" x14ac:dyDescent="0.2">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4199168</v>
      </c>
      <c r="AB129" s="798"/>
      <c r="AC129" s="798"/>
      <c r="AD129" s="798"/>
      <c r="AE129" s="799"/>
      <c r="AF129" s="800">
        <v>4339838</v>
      </c>
      <c r="AG129" s="798"/>
      <c r="AH129" s="798"/>
      <c r="AI129" s="798"/>
      <c r="AJ129" s="799"/>
      <c r="AK129" s="800">
        <v>4254438</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433833</v>
      </c>
      <c r="AB130" s="798"/>
      <c r="AC130" s="798"/>
      <c r="AD130" s="798"/>
      <c r="AE130" s="799"/>
      <c r="AF130" s="800">
        <v>417549</v>
      </c>
      <c r="AG130" s="798"/>
      <c r="AH130" s="798"/>
      <c r="AI130" s="798"/>
      <c r="AJ130" s="799"/>
      <c r="AK130" s="800">
        <v>407967</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1.3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3765335</v>
      </c>
      <c r="AB131" s="781"/>
      <c r="AC131" s="781"/>
      <c r="AD131" s="781"/>
      <c r="AE131" s="782"/>
      <c r="AF131" s="783">
        <v>3922289</v>
      </c>
      <c r="AG131" s="781"/>
      <c r="AH131" s="781"/>
      <c r="AI131" s="781"/>
      <c r="AJ131" s="782"/>
      <c r="AK131" s="783">
        <v>3846471</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1.2377119169999999</v>
      </c>
      <c r="AB132" s="761"/>
      <c r="AC132" s="761"/>
      <c r="AD132" s="761"/>
      <c r="AE132" s="762"/>
      <c r="AF132" s="763">
        <v>1.319765066</v>
      </c>
      <c r="AG132" s="761"/>
      <c r="AH132" s="761"/>
      <c r="AI132" s="761"/>
      <c r="AJ132" s="762"/>
      <c r="AK132" s="763">
        <v>1.507069727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1.6</v>
      </c>
      <c r="AB133" s="740"/>
      <c r="AC133" s="740"/>
      <c r="AD133" s="740"/>
      <c r="AE133" s="741"/>
      <c r="AF133" s="739">
        <v>1.2</v>
      </c>
      <c r="AG133" s="740"/>
      <c r="AH133" s="740"/>
      <c r="AI133" s="740"/>
      <c r="AJ133" s="741"/>
      <c r="AK133" s="739">
        <v>1.3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467</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468</v>
      </c>
      <c r="H6" s="251"/>
      <c r="I6" s="251"/>
      <c r="J6" s="251"/>
      <c r="K6" s="246"/>
      <c r="L6" s="246"/>
      <c r="M6" s="246"/>
      <c r="N6" s="246"/>
    </row>
    <row r="7" spans="1:16" ht="13.2" x14ac:dyDescent="0.2">
      <c r="A7" s="250"/>
      <c r="B7" s="246"/>
      <c r="C7" s="246"/>
      <c r="D7" s="246"/>
      <c r="E7" s="246"/>
      <c r="F7" s="246"/>
      <c r="G7" s="253"/>
      <c r="H7" s="254"/>
      <c r="I7" s="254"/>
      <c r="J7" s="255"/>
      <c r="K7" s="1152" t="s">
        <v>469</v>
      </c>
      <c r="L7" s="256"/>
      <c r="M7" s="257" t="s">
        <v>470</v>
      </c>
      <c r="N7" s="258"/>
    </row>
    <row r="8" spans="1:16" ht="13.2" x14ac:dyDescent="0.2">
      <c r="A8" s="250"/>
      <c r="B8" s="246"/>
      <c r="C8" s="246"/>
      <c r="D8" s="246"/>
      <c r="E8" s="246"/>
      <c r="F8" s="246"/>
      <c r="G8" s="259"/>
      <c r="H8" s="260"/>
      <c r="I8" s="260"/>
      <c r="J8" s="261"/>
      <c r="K8" s="1153"/>
      <c r="L8" s="262" t="s">
        <v>471</v>
      </c>
      <c r="M8" s="263" t="s">
        <v>472</v>
      </c>
      <c r="N8" s="264" t="s">
        <v>473</v>
      </c>
    </row>
    <row r="9" spans="1:16" ht="13.2" x14ac:dyDescent="0.2">
      <c r="A9" s="250"/>
      <c r="B9" s="246"/>
      <c r="C9" s="246"/>
      <c r="D9" s="246"/>
      <c r="E9" s="246"/>
      <c r="F9" s="246"/>
      <c r="G9" s="1166" t="s">
        <v>474</v>
      </c>
      <c r="H9" s="1167"/>
      <c r="I9" s="1167"/>
      <c r="J9" s="1168"/>
      <c r="K9" s="265">
        <v>1075375</v>
      </c>
      <c r="L9" s="266">
        <v>58327</v>
      </c>
      <c r="M9" s="267">
        <v>79561</v>
      </c>
      <c r="N9" s="268">
        <v>-26.7</v>
      </c>
    </row>
    <row r="10" spans="1:16" ht="13.2" x14ac:dyDescent="0.2">
      <c r="A10" s="250"/>
      <c r="B10" s="246"/>
      <c r="C10" s="246"/>
      <c r="D10" s="246"/>
      <c r="E10" s="246"/>
      <c r="F10" s="246"/>
      <c r="G10" s="1166" t="s">
        <v>475</v>
      </c>
      <c r="H10" s="1167"/>
      <c r="I10" s="1167"/>
      <c r="J10" s="1168"/>
      <c r="K10" s="269">
        <v>30491</v>
      </c>
      <c r="L10" s="270">
        <v>1654</v>
      </c>
      <c r="M10" s="271">
        <v>7948</v>
      </c>
      <c r="N10" s="272">
        <v>-79.2</v>
      </c>
    </row>
    <row r="11" spans="1:16" ht="13.5" customHeight="1" x14ac:dyDescent="0.2">
      <c r="A11" s="250"/>
      <c r="B11" s="246"/>
      <c r="C11" s="246"/>
      <c r="D11" s="246"/>
      <c r="E11" s="246"/>
      <c r="F11" s="246"/>
      <c r="G11" s="1166" t="s">
        <v>476</v>
      </c>
      <c r="H11" s="1167"/>
      <c r="I11" s="1167"/>
      <c r="J11" s="1168"/>
      <c r="K11" s="269">
        <v>21653</v>
      </c>
      <c r="L11" s="270">
        <v>1174</v>
      </c>
      <c r="M11" s="271">
        <v>11971</v>
      </c>
      <c r="N11" s="272">
        <v>-90.2</v>
      </c>
    </row>
    <row r="12" spans="1:16" ht="13.5" customHeight="1" x14ac:dyDescent="0.2">
      <c r="A12" s="250"/>
      <c r="B12" s="246"/>
      <c r="C12" s="246"/>
      <c r="D12" s="246"/>
      <c r="E12" s="246"/>
      <c r="F12" s="246"/>
      <c r="G12" s="1166" t="s">
        <v>477</v>
      </c>
      <c r="H12" s="1167"/>
      <c r="I12" s="1167"/>
      <c r="J12" s="1168"/>
      <c r="K12" s="269" t="s">
        <v>478</v>
      </c>
      <c r="L12" s="270" t="s">
        <v>478</v>
      </c>
      <c r="M12" s="271">
        <v>484</v>
      </c>
      <c r="N12" s="272" t="s">
        <v>478</v>
      </c>
    </row>
    <row r="13" spans="1:16" ht="13.5" customHeight="1" x14ac:dyDescent="0.2">
      <c r="A13" s="250"/>
      <c r="B13" s="246"/>
      <c r="C13" s="246"/>
      <c r="D13" s="246"/>
      <c r="E13" s="246"/>
      <c r="F13" s="246"/>
      <c r="G13" s="1166" t="s">
        <v>479</v>
      </c>
      <c r="H13" s="1167"/>
      <c r="I13" s="1167"/>
      <c r="J13" s="1168"/>
      <c r="K13" s="269" t="s">
        <v>478</v>
      </c>
      <c r="L13" s="270" t="s">
        <v>478</v>
      </c>
      <c r="M13" s="271">
        <v>5</v>
      </c>
      <c r="N13" s="272" t="s">
        <v>478</v>
      </c>
    </row>
    <row r="14" spans="1:16" ht="13.5" customHeight="1" x14ac:dyDescent="0.2">
      <c r="A14" s="250"/>
      <c r="B14" s="246"/>
      <c r="C14" s="246"/>
      <c r="D14" s="246"/>
      <c r="E14" s="246"/>
      <c r="F14" s="246"/>
      <c r="G14" s="1166" t="s">
        <v>480</v>
      </c>
      <c r="H14" s="1167"/>
      <c r="I14" s="1167"/>
      <c r="J14" s="1168"/>
      <c r="K14" s="269">
        <v>95879</v>
      </c>
      <c r="L14" s="270">
        <v>5200</v>
      </c>
      <c r="M14" s="271">
        <v>3782</v>
      </c>
      <c r="N14" s="272">
        <v>37.5</v>
      </c>
    </row>
    <row r="15" spans="1:16" ht="13.5" customHeight="1" x14ac:dyDescent="0.2">
      <c r="A15" s="250"/>
      <c r="B15" s="246"/>
      <c r="C15" s="246"/>
      <c r="D15" s="246"/>
      <c r="E15" s="246"/>
      <c r="F15" s="246"/>
      <c r="G15" s="1166" t="s">
        <v>481</v>
      </c>
      <c r="H15" s="1167"/>
      <c r="I15" s="1167"/>
      <c r="J15" s="1168"/>
      <c r="K15" s="269">
        <v>32522</v>
      </c>
      <c r="L15" s="270">
        <v>1764</v>
      </c>
      <c r="M15" s="271">
        <v>1791</v>
      </c>
      <c r="N15" s="272">
        <v>-1.5</v>
      </c>
    </row>
    <row r="16" spans="1:16" ht="13.2" x14ac:dyDescent="0.2">
      <c r="A16" s="250"/>
      <c r="B16" s="246"/>
      <c r="C16" s="246"/>
      <c r="D16" s="246"/>
      <c r="E16" s="246"/>
      <c r="F16" s="246"/>
      <c r="G16" s="1169" t="s">
        <v>482</v>
      </c>
      <c r="H16" s="1170"/>
      <c r="I16" s="1170"/>
      <c r="J16" s="1171"/>
      <c r="K16" s="270">
        <v>-81508</v>
      </c>
      <c r="L16" s="270">
        <v>-4421</v>
      </c>
      <c r="M16" s="271">
        <v>-8307</v>
      </c>
      <c r="N16" s="272">
        <v>-46.8</v>
      </c>
    </row>
    <row r="17" spans="1:16" ht="13.2" x14ac:dyDescent="0.2">
      <c r="A17" s="250"/>
      <c r="B17" s="246"/>
      <c r="C17" s="246"/>
      <c r="D17" s="246"/>
      <c r="E17" s="246"/>
      <c r="F17" s="246"/>
      <c r="G17" s="1169" t="s">
        <v>172</v>
      </c>
      <c r="H17" s="1170"/>
      <c r="I17" s="1170"/>
      <c r="J17" s="1171"/>
      <c r="K17" s="270">
        <v>1174412</v>
      </c>
      <c r="L17" s="270">
        <v>63699</v>
      </c>
      <c r="M17" s="271">
        <v>97236</v>
      </c>
      <c r="N17" s="272">
        <v>-34.5</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483</v>
      </c>
      <c r="H19" s="246"/>
      <c r="I19" s="246"/>
      <c r="J19" s="246"/>
      <c r="K19" s="246"/>
      <c r="L19" s="246"/>
      <c r="M19" s="246"/>
      <c r="N19" s="246"/>
    </row>
    <row r="20" spans="1:16" ht="13.2" x14ac:dyDescent="0.2">
      <c r="A20" s="250"/>
      <c r="B20" s="246"/>
      <c r="C20" s="246"/>
      <c r="D20" s="246"/>
      <c r="E20" s="246"/>
      <c r="F20" s="246"/>
      <c r="G20" s="274"/>
      <c r="H20" s="275"/>
      <c r="I20" s="275"/>
      <c r="J20" s="276"/>
      <c r="K20" s="277" t="s">
        <v>484</v>
      </c>
      <c r="L20" s="278" t="s">
        <v>485</v>
      </c>
      <c r="M20" s="279" t="s">
        <v>486</v>
      </c>
      <c r="N20" s="280"/>
    </row>
    <row r="21" spans="1:16" s="286" customFormat="1" ht="13.2" x14ac:dyDescent="0.2">
      <c r="A21" s="281"/>
      <c r="B21" s="251"/>
      <c r="C21" s="251"/>
      <c r="D21" s="251"/>
      <c r="E21" s="251"/>
      <c r="F21" s="251"/>
      <c r="G21" s="1163" t="s">
        <v>487</v>
      </c>
      <c r="H21" s="1164"/>
      <c r="I21" s="1164"/>
      <c r="J21" s="1165"/>
      <c r="K21" s="282">
        <v>7.38</v>
      </c>
      <c r="L21" s="283">
        <v>9.07</v>
      </c>
      <c r="M21" s="284">
        <v>-1.69</v>
      </c>
      <c r="N21" s="251"/>
      <c r="O21" s="285"/>
      <c r="P21" s="281"/>
    </row>
    <row r="22" spans="1:16" s="286" customFormat="1" ht="13.2" x14ac:dyDescent="0.2">
      <c r="A22" s="281"/>
      <c r="B22" s="251"/>
      <c r="C22" s="251"/>
      <c r="D22" s="251"/>
      <c r="E22" s="251"/>
      <c r="F22" s="251"/>
      <c r="G22" s="1163" t="s">
        <v>488</v>
      </c>
      <c r="H22" s="1164"/>
      <c r="I22" s="1164"/>
      <c r="J22" s="1165"/>
      <c r="K22" s="287">
        <v>95</v>
      </c>
      <c r="L22" s="288">
        <v>97.2</v>
      </c>
      <c r="M22" s="289">
        <v>-2.2000000000000002</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489</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490</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491</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469</v>
      </c>
      <c r="L30" s="256"/>
      <c r="M30" s="257" t="s">
        <v>470</v>
      </c>
      <c r="N30" s="258"/>
    </row>
    <row r="31" spans="1:16" ht="13.2" x14ac:dyDescent="0.2">
      <c r="A31" s="250"/>
      <c r="B31" s="246"/>
      <c r="C31" s="246"/>
      <c r="D31" s="246"/>
      <c r="E31" s="246"/>
      <c r="F31" s="246"/>
      <c r="G31" s="259"/>
      <c r="H31" s="260"/>
      <c r="I31" s="260"/>
      <c r="J31" s="261"/>
      <c r="K31" s="1153"/>
      <c r="L31" s="262" t="s">
        <v>471</v>
      </c>
      <c r="M31" s="263" t="s">
        <v>472</v>
      </c>
      <c r="N31" s="264" t="s">
        <v>473</v>
      </c>
    </row>
    <row r="32" spans="1:16" ht="27" customHeight="1" x14ac:dyDescent="0.2">
      <c r="A32" s="250"/>
      <c r="B32" s="246"/>
      <c r="C32" s="246"/>
      <c r="D32" s="246"/>
      <c r="E32" s="246"/>
      <c r="F32" s="246"/>
      <c r="G32" s="1154" t="s">
        <v>492</v>
      </c>
      <c r="H32" s="1155"/>
      <c r="I32" s="1155"/>
      <c r="J32" s="1156"/>
      <c r="K32" s="296">
        <v>473385</v>
      </c>
      <c r="L32" s="296">
        <v>25676</v>
      </c>
      <c r="M32" s="297">
        <v>47831</v>
      </c>
      <c r="N32" s="298">
        <v>-46.3</v>
      </c>
    </row>
    <row r="33" spans="1:16" ht="13.5" customHeight="1" x14ac:dyDescent="0.2">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2">
      <c r="A34" s="250"/>
      <c r="B34" s="246"/>
      <c r="C34" s="246"/>
      <c r="D34" s="246"/>
      <c r="E34" s="246"/>
      <c r="F34" s="246"/>
      <c r="G34" s="1154" t="s">
        <v>494</v>
      </c>
      <c r="H34" s="1155"/>
      <c r="I34" s="1155"/>
      <c r="J34" s="1156"/>
      <c r="K34" s="296" t="s">
        <v>478</v>
      </c>
      <c r="L34" s="296" t="s">
        <v>478</v>
      </c>
      <c r="M34" s="297">
        <v>13</v>
      </c>
      <c r="N34" s="298" t="s">
        <v>478</v>
      </c>
    </row>
    <row r="35" spans="1:16" ht="27" customHeight="1" x14ac:dyDescent="0.2">
      <c r="A35" s="250"/>
      <c r="B35" s="246"/>
      <c r="C35" s="246"/>
      <c r="D35" s="246"/>
      <c r="E35" s="246"/>
      <c r="F35" s="246"/>
      <c r="G35" s="1154" t="s">
        <v>495</v>
      </c>
      <c r="H35" s="1155"/>
      <c r="I35" s="1155"/>
      <c r="J35" s="1156"/>
      <c r="K35" s="296">
        <v>179</v>
      </c>
      <c r="L35" s="296">
        <v>10</v>
      </c>
      <c r="M35" s="297">
        <v>14490</v>
      </c>
      <c r="N35" s="298">
        <v>-99.9</v>
      </c>
    </row>
    <row r="36" spans="1:16" ht="27" customHeight="1" x14ac:dyDescent="0.2">
      <c r="A36" s="250"/>
      <c r="B36" s="246"/>
      <c r="C36" s="246"/>
      <c r="D36" s="246"/>
      <c r="E36" s="246"/>
      <c r="F36" s="246"/>
      <c r="G36" s="1154" t="s">
        <v>496</v>
      </c>
      <c r="H36" s="1155"/>
      <c r="I36" s="1155"/>
      <c r="J36" s="1156"/>
      <c r="K36" s="296">
        <v>26091</v>
      </c>
      <c r="L36" s="296">
        <v>1415</v>
      </c>
      <c r="M36" s="297">
        <v>3677</v>
      </c>
      <c r="N36" s="298">
        <v>-61.5</v>
      </c>
    </row>
    <row r="37" spans="1:16" ht="13.5" customHeight="1" x14ac:dyDescent="0.2">
      <c r="A37" s="250"/>
      <c r="B37" s="246"/>
      <c r="C37" s="246"/>
      <c r="D37" s="246"/>
      <c r="E37" s="246"/>
      <c r="F37" s="246"/>
      <c r="G37" s="1154" t="s">
        <v>497</v>
      </c>
      <c r="H37" s="1155"/>
      <c r="I37" s="1155"/>
      <c r="J37" s="1156"/>
      <c r="K37" s="296">
        <v>2053</v>
      </c>
      <c r="L37" s="296">
        <v>111</v>
      </c>
      <c r="M37" s="297">
        <v>1018</v>
      </c>
      <c r="N37" s="298">
        <v>-89.1</v>
      </c>
    </row>
    <row r="38" spans="1:16" ht="27" customHeight="1" x14ac:dyDescent="0.2">
      <c r="A38" s="250"/>
      <c r="B38" s="246"/>
      <c r="C38" s="246"/>
      <c r="D38" s="246"/>
      <c r="E38" s="246"/>
      <c r="F38" s="246"/>
      <c r="G38" s="1157" t="s">
        <v>498</v>
      </c>
      <c r="H38" s="1158"/>
      <c r="I38" s="1158"/>
      <c r="J38" s="1159"/>
      <c r="K38" s="299" t="s">
        <v>478</v>
      </c>
      <c r="L38" s="299" t="s">
        <v>478</v>
      </c>
      <c r="M38" s="300">
        <v>7</v>
      </c>
      <c r="N38" s="301" t="s">
        <v>478</v>
      </c>
      <c r="O38" s="295"/>
    </row>
    <row r="39" spans="1:16" ht="13.2" x14ac:dyDescent="0.2">
      <c r="A39" s="250"/>
      <c r="B39" s="246"/>
      <c r="C39" s="246"/>
      <c r="D39" s="246"/>
      <c r="E39" s="246"/>
      <c r="F39" s="246"/>
      <c r="G39" s="1157" t="s">
        <v>499</v>
      </c>
      <c r="H39" s="1158"/>
      <c r="I39" s="1158"/>
      <c r="J39" s="1159"/>
      <c r="K39" s="302">
        <v>-35772</v>
      </c>
      <c r="L39" s="302">
        <v>-1940</v>
      </c>
      <c r="M39" s="303">
        <v>-3521</v>
      </c>
      <c r="N39" s="304">
        <v>-44.9</v>
      </c>
      <c r="O39" s="295"/>
    </row>
    <row r="40" spans="1:16" ht="27" customHeight="1" x14ac:dyDescent="0.2">
      <c r="A40" s="250"/>
      <c r="B40" s="246"/>
      <c r="C40" s="246"/>
      <c r="D40" s="246"/>
      <c r="E40" s="246"/>
      <c r="F40" s="246"/>
      <c r="G40" s="1154" t="s">
        <v>500</v>
      </c>
      <c r="H40" s="1155"/>
      <c r="I40" s="1155"/>
      <c r="J40" s="1156"/>
      <c r="K40" s="302">
        <v>-407967</v>
      </c>
      <c r="L40" s="302">
        <v>-22128</v>
      </c>
      <c r="M40" s="303">
        <v>-43531</v>
      </c>
      <c r="N40" s="304">
        <v>-49.2</v>
      </c>
      <c r="O40" s="295"/>
    </row>
    <row r="41" spans="1:16" ht="13.2" x14ac:dyDescent="0.2">
      <c r="A41" s="250"/>
      <c r="B41" s="246"/>
      <c r="C41" s="246"/>
      <c r="D41" s="246"/>
      <c r="E41" s="246"/>
      <c r="F41" s="246"/>
      <c r="G41" s="1160" t="s">
        <v>283</v>
      </c>
      <c r="H41" s="1161"/>
      <c r="I41" s="1161"/>
      <c r="J41" s="1162"/>
      <c r="K41" s="296">
        <v>57969</v>
      </c>
      <c r="L41" s="302">
        <v>3144</v>
      </c>
      <c r="M41" s="303">
        <v>19983</v>
      </c>
      <c r="N41" s="304">
        <v>-84.3</v>
      </c>
      <c r="O41" s="295"/>
    </row>
    <row r="42" spans="1:16" ht="13.2" x14ac:dyDescent="0.2">
      <c r="A42" s="250"/>
      <c r="B42" s="246"/>
      <c r="C42" s="246"/>
      <c r="D42" s="246"/>
      <c r="E42" s="246"/>
      <c r="F42" s="246"/>
      <c r="G42" s="305" t="s">
        <v>501</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502</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503</v>
      </c>
      <c r="H48" s="310"/>
      <c r="I48" s="310"/>
      <c r="J48" s="310"/>
      <c r="K48" s="310"/>
      <c r="L48" s="310"/>
      <c r="M48" s="311"/>
      <c r="N48" s="310"/>
    </row>
    <row r="49" spans="1:14" ht="13.5" customHeight="1" x14ac:dyDescent="0.2">
      <c r="A49" s="250"/>
      <c r="B49" s="246"/>
      <c r="C49" s="246"/>
      <c r="D49" s="246"/>
      <c r="E49" s="246"/>
      <c r="F49" s="246"/>
      <c r="G49" s="312"/>
      <c r="H49" s="313"/>
      <c r="I49" s="1147" t="s">
        <v>469</v>
      </c>
      <c r="J49" s="1149" t="s">
        <v>504</v>
      </c>
      <c r="K49" s="1150"/>
      <c r="L49" s="1150"/>
      <c r="M49" s="1150"/>
      <c r="N49" s="1151"/>
    </row>
    <row r="50" spans="1:14" ht="13.2" x14ac:dyDescent="0.2">
      <c r="A50" s="250"/>
      <c r="B50" s="246"/>
      <c r="C50" s="246"/>
      <c r="D50" s="246"/>
      <c r="E50" s="246"/>
      <c r="F50" s="246"/>
      <c r="G50" s="314"/>
      <c r="H50" s="315"/>
      <c r="I50" s="1148"/>
      <c r="J50" s="316" t="s">
        <v>505</v>
      </c>
      <c r="K50" s="317" t="s">
        <v>506</v>
      </c>
      <c r="L50" s="318" t="s">
        <v>507</v>
      </c>
      <c r="M50" s="319" t="s">
        <v>508</v>
      </c>
      <c r="N50" s="320" t="s">
        <v>509</v>
      </c>
    </row>
    <row r="51" spans="1:14" ht="13.2" x14ac:dyDescent="0.2">
      <c r="A51" s="250"/>
      <c r="B51" s="246"/>
      <c r="C51" s="246"/>
      <c r="D51" s="246"/>
      <c r="E51" s="246"/>
      <c r="F51" s="246"/>
      <c r="G51" s="312" t="s">
        <v>510</v>
      </c>
      <c r="H51" s="313"/>
      <c r="I51" s="321">
        <v>463085</v>
      </c>
      <c r="J51" s="322">
        <v>24379</v>
      </c>
      <c r="K51" s="323">
        <v>-35.5</v>
      </c>
      <c r="L51" s="324">
        <v>69806</v>
      </c>
      <c r="M51" s="325">
        <v>13.4</v>
      </c>
      <c r="N51" s="326">
        <v>-48.9</v>
      </c>
    </row>
    <row r="52" spans="1:14" ht="13.2" x14ac:dyDescent="0.2">
      <c r="A52" s="250"/>
      <c r="B52" s="246"/>
      <c r="C52" s="246"/>
      <c r="D52" s="246"/>
      <c r="E52" s="246"/>
      <c r="F52" s="246"/>
      <c r="G52" s="327"/>
      <c r="H52" s="328" t="s">
        <v>511</v>
      </c>
      <c r="I52" s="329">
        <v>225589</v>
      </c>
      <c r="J52" s="330">
        <v>11876</v>
      </c>
      <c r="K52" s="331">
        <v>-26.2</v>
      </c>
      <c r="L52" s="332">
        <v>32823</v>
      </c>
      <c r="M52" s="333">
        <v>1</v>
      </c>
      <c r="N52" s="334">
        <v>-27.2</v>
      </c>
    </row>
    <row r="53" spans="1:14" ht="13.2" x14ac:dyDescent="0.2">
      <c r="A53" s="250"/>
      <c r="B53" s="246"/>
      <c r="C53" s="246"/>
      <c r="D53" s="246"/>
      <c r="E53" s="246"/>
      <c r="F53" s="246"/>
      <c r="G53" s="312" t="s">
        <v>512</v>
      </c>
      <c r="H53" s="313"/>
      <c r="I53" s="321">
        <v>707769</v>
      </c>
      <c r="J53" s="322">
        <v>37310</v>
      </c>
      <c r="K53" s="323">
        <v>53</v>
      </c>
      <c r="L53" s="324">
        <v>74444</v>
      </c>
      <c r="M53" s="325">
        <v>6.6</v>
      </c>
      <c r="N53" s="326">
        <v>46.4</v>
      </c>
    </row>
    <row r="54" spans="1:14" ht="13.2" x14ac:dyDescent="0.2">
      <c r="A54" s="250"/>
      <c r="B54" s="246"/>
      <c r="C54" s="246"/>
      <c r="D54" s="246"/>
      <c r="E54" s="246"/>
      <c r="F54" s="246"/>
      <c r="G54" s="327"/>
      <c r="H54" s="328" t="s">
        <v>511</v>
      </c>
      <c r="I54" s="329">
        <v>254558</v>
      </c>
      <c r="J54" s="330">
        <v>13419</v>
      </c>
      <c r="K54" s="331">
        <v>13</v>
      </c>
      <c r="L54" s="332">
        <v>34175</v>
      </c>
      <c r="M54" s="333">
        <v>4.0999999999999996</v>
      </c>
      <c r="N54" s="334">
        <v>8.9</v>
      </c>
    </row>
    <row r="55" spans="1:14" ht="13.2" x14ac:dyDescent="0.2">
      <c r="A55" s="250"/>
      <c r="B55" s="246"/>
      <c r="C55" s="246"/>
      <c r="D55" s="246"/>
      <c r="E55" s="246"/>
      <c r="F55" s="246"/>
      <c r="G55" s="312" t="s">
        <v>513</v>
      </c>
      <c r="H55" s="313"/>
      <c r="I55" s="321">
        <v>613073</v>
      </c>
      <c r="J55" s="322">
        <v>32579</v>
      </c>
      <c r="K55" s="323">
        <v>-12.7</v>
      </c>
      <c r="L55" s="324">
        <v>85205</v>
      </c>
      <c r="M55" s="325">
        <v>14.5</v>
      </c>
      <c r="N55" s="326">
        <v>-27.2</v>
      </c>
    </row>
    <row r="56" spans="1:14" ht="13.2" x14ac:dyDescent="0.2">
      <c r="A56" s="250"/>
      <c r="B56" s="246"/>
      <c r="C56" s="246"/>
      <c r="D56" s="246"/>
      <c r="E56" s="246"/>
      <c r="F56" s="246"/>
      <c r="G56" s="327"/>
      <c r="H56" s="328" t="s">
        <v>511</v>
      </c>
      <c r="I56" s="329">
        <v>324704</v>
      </c>
      <c r="J56" s="330">
        <v>17255</v>
      </c>
      <c r="K56" s="331">
        <v>28.6</v>
      </c>
      <c r="L56" s="332">
        <v>38847</v>
      </c>
      <c r="M56" s="333">
        <v>13.7</v>
      </c>
      <c r="N56" s="334">
        <v>14.9</v>
      </c>
    </row>
    <row r="57" spans="1:14" ht="13.2" x14ac:dyDescent="0.2">
      <c r="A57" s="250"/>
      <c r="B57" s="246"/>
      <c r="C57" s="246"/>
      <c r="D57" s="246"/>
      <c r="E57" s="246"/>
      <c r="F57" s="246"/>
      <c r="G57" s="312" t="s">
        <v>514</v>
      </c>
      <c r="H57" s="313"/>
      <c r="I57" s="321">
        <v>1246187</v>
      </c>
      <c r="J57" s="322">
        <v>66870</v>
      </c>
      <c r="K57" s="323">
        <v>105.3</v>
      </c>
      <c r="L57" s="324">
        <v>77577</v>
      </c>
      <c r="M57" s="325">
        <v>-9</v>
      </c>
      <c r="N57" s="326">
        <v>114.3</v>
      </c>
    </row>
    <row r="58" spans="1:14" ht="13.2" x14ac:dyDescent="0.2">
      <c r="A58" s="250"/>
      <c r="B58" s="246"/>
      <c r="C58" s="246"/>
      <c r="D58" s="246"/>
      <c r="E58" s="246"/>
      <c r="F58" s="246"/>
      <c r="G58" s="327"/>
      <c r="H58" s="328" t="s">
        <v>511</v>
      </c>
      <c r="I58" s="329">
        <v>756858</v>
      </c>
      <c r="J58" s="330">
        <v>40613</v>
      </c>
      <c r="K58" s="331">
        <v>135.4</v>
      </c>
      <c r="L58" s="332">
        <v>40870</v>
      </c>
      <c r="M58" s="333">
        <v>5.2</v>
      </c>
      <c r="N58" s="334">
        <v>130.19999999999999</v>
      </c>
    </row>
    <row r="59" spans="1:14" ht="13.2" x14ac:dyDescent="0.2">
      <c r="A59" s="250"/>
      <c r="B59" s="246"/>
      <c r="C59" s="246"/>
      <c r="D59" s="246"/>
      <c r="E59" s="246"/>
      <c r="F59" s="246"/>
      <c r="G59" s="312" t="s">
        <v>515</v>
      </c>
      <c r="H59" s="313"/>
      <c r="I59" s="321">
        <v>1106567</v>
      </c>
      <c r="J59" s="322">
        <v>60019</v>
      </c>
      <c r="K59" s="323">
        <v>-10.199999999999999</v>
      </c>
      <c r="L59" s="324">
        <v>67293</v>
      </c>
      <c r="M59" s="325">
        <v>-13.3</v>
      </c>
      <c r="N59" s="326">
        <v>3.1</v>
      </c>
    </row>
    <row r="60" spans="1:14" ht="13.2" x14ac:dyDescent="0.2">
      <c r="A60" s="250"/>
      <c r="B60" s="246"/>
      <c r="C60" s="246"/>
      <c r="D60" s="246"/>
      <c r="E60" s="246"/>
      <c r="F60" s="246"/>
      <c r="G60" s="327"/>
      <c r="H60" s="328" t="s">
        <v>511</v>
      </c>
      <c r="I60" s="335">
        <v>363600</v>
      </c>
      <c r="J60" s="330">
        <v>19721</v>
      </c>
      <c r="K60" s="331">
        <v>-51.4</v>
      </c>
      <c r="L60" s="332">
        <v>35076</v>
      </c>
      <c r="M60" s="333">
        <v>-14.2</v>
      </c>
      <c r="N60" s="334">
        <v>-37.200000000000003</v>
      </c>
    </row>
    <row r="61" spans="1:14" ht="13.2" x14ac:dyDescent="0.2">
      <c r="A61" s="250"/>
      <c r="B61" s="246"/>
      <c r="C61" s="246"/>
      <c r="D61" s="246"/>
      <c r="E61" s="246"/>
      <c r="F61" s="246"/>
      <c r="G61" s="312" t="s">
        <v>516</v>
      </c>
      <c r="H61" s="336"/>
      <c r="I61" s="337">
        <v>827336</v>
      </c>
      <c r="J61" s="338">
        <v>44231</v>
      </c>
      <c r="K61" s="339">
        <v>20</v>
      </c>
      <c r="L61" s="340">
        <v>74865</v>
      </c>
      <c r="M61" s="341">
        <v>2.4</v>
      </c>
      <c r="N61" s="326">
        <v>17.600000000000001</v>
      </c>
    </row>
    <row r="62" spans="1:14" ht="13.2" x14ac:dyDescent="0.2">
      <c r="A62" s="250"/>
      <c r="B62" s="246"/>
      <c r="C62" s="246"/>
      <c r="D62" s="246"/>
      <c r="E62" s="246"/>
      <c r="F62" s="246"/>
      <c r="G62" s="327"/>
      <c r="H62" s="328" t="s">
        <v>511</v>
      </c>
      <c r="I62" s="329">
        <v>385062</v>
      </c>
      <c r="J62" s="330">
        <v>20577</v>
      </c>
      <c r="K62" s="331">
        <v>19.899999999999999</v>
      </c>
      <c r="L62" s="332">
        <v>36358</v>
      </c>
      <c r="M62" s="333">
        <v>2</v>
      </c>
      <c r="N62" s="334">
        <v>17.899999999999999</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2">
      <c r="B47" s="10"/>
      <c r="C47" s="1172" t="s">
        <v>3</v>
      </c>
      <c r="D47" s="1172"/>
      <c r="E47" s="1173"/>
      <c r="F47" s="11">
        <v>42.64</v>
      </c>
      <c r="G47" s="12">
        <v>42.98</v>
      </c>
      <c r="H47" s="12">
        <v>43.35</v>
      </c>
      <c r="I47" s="12">
        <v>41.96</v>
      </c>
      <c r="J47" s="13">
        <v>42.8</v>
      </c>
    </row>
    <row r="48" spans="2:10" ht="57.75" customHeight="1" x14ac:dyDescent="0.2">
      <c r="B48" s="14"/>
      <c r="C48" s="1174" t="s">
        <v>4</v>
      </c>
      <c r="D48" s="1174"/>
      <c r="E48" s="1175"/>
      <c r="F48" s="15">
        <v>4.92</v>
      </c>
      <c r="G48" s="16">
        <v>4.9800000000000004</v>
      </c>
      <c r="H48" s="16">
        <v>4.41</v>
      </c>
      <c r="I48" s="16">
        <v>4.33</v>
      </c>
      <c r="J48" s="17">
        <v>4.47</v>
      </c>
    </row>
    <row r="49" spans="2:10" ht="57.75" customHeight="1" thickBot="1" x14ac:dyDescent="0.25">
      <c r="B49" s="18"/>
      <c r="C49" s="1176" t="s">
        <v>5</v>
      </c>
      <c r="D49" s="1176"/>
      <c r="E49" s="1177"/>
      <c r="F49" s="19">
        <v>2.79</v>
      </c>
      <c r="G49" s="20">
        <v>1.1100000000000001</v>
      </c>
      <c r="H49" s="20" t="s">
        <v>523</v>
      </c>
      <c r="I49" s="20">
        <v>0.08</v>
      </c>
      <c r="J49" s="21">
        <v>0.04</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2018-10-24T09:32:16Z</cp:lastPrinted>
  <dcterms:created xsi:type="dcterms:W3CDTF">2018-01-24T06:38:33Z</dcterms:created>
  <dcterms:modified xsi:type="dcterms:W3CDTF">2018-10-24T11:37:17Z</dcterms:modified>
  <cp:category/>
</cp:coreProperties>
</file>