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02CB64A3-1C43-4235-AC27-0AB82875D898}" xr6:coauthVersionLast="37" xr6:coauthVersionMax="37" xr10:uidLastSave="{00000000-0000-0000-0000-000000000000}"/>
  <bookViews>
    <workbookView xWindow="0" yWindow="0" windowWidth="3276" windowHeight="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 r="BW34" i="9" l="1"/>
  <c r="BW35" i="9" s="1"/>
  <c r="BW36" i="9" s="1"/>
  <c r="BW37" i="9" s="1"/>
  <c r="BW38" i="9" s="1"/>
  <c r="BW39" i="9" s="1"/>
  <c r="BW40" i="9" s="1"/>
  <c r="BW41" i="9" s="1"/>
  <c r="BW42" i="9" s="1"/>
  <c r="CO34" i="9"/>
  <c r="CO35" i="9" s="1"/>
  <c r="CO36" i="9" s="1"/>
  <c r="CO37" i="9" s="1"/>
</calcChain>
</file>

<file path=xl/sharedStrings.xml><?xml version="1.0" encoding="utf-8"?>
<sst xmlns="http://schemas.openxmlformats.org/spreadsheetml/2006/main" count="1117" uniqueCount="571">
  <si>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</si>
  <si>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</si>
  <si>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</si>
  <si>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</si>
  <si>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</si>
  <si>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</si>
  <si>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</si>
  <si>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</si>
  <si>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</si>
  <si>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</si>
  <si>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</si>
  <si>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</si>
  <si>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</si>
  <si>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</si>
  <si>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</si>
  <si>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</si>
  <si>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</si>
  <si>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</si>
  <si>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</si>
  <si>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</si>
  <si>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</si>
  <si>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</si>
  <si>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</si>
  <si>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</si>
  <si>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</si>
  <si>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</si>
  <si>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</si>
  <si>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</si>
  <si>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</si>
  <si>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</si>
  <si>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</si>
  <si>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</si>
  <si>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</si>
  <si>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</si>
  <si>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</si>
  <si>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</si>
  <si>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</si>
  <si>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</si>
  <si>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</si>
  <si>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</si>
  <si>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</si>
  <si>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</si>
  <si>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</si>
  <si>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</si>
  <si>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</si>
  <si>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</si>
  <si>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</si>
  <si>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</si>
  <si>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</si>
  <si>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</si>
  <si>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</si>
  <si>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</si>
  <si>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</si>
  <si>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</si>
  <si>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</si>
  <si>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</si>
  <si>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</si>
  <si>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</si>
  <si>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</si>
  <si>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</si>
  <si>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</si>
  <si>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</si>
  <si>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</si>
  <si>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</si>
  <si>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</si>
  <si>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</si>
  <si>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</si>
  <si>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</si>
  <si>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</si>
  <si>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</si>
  <si>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</si>
  <si>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</si>
  <si>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</si>
  <si>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</si>
  <si>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</si>
  <si>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</si>
  <si>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</si>
  <si>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</si>
  <si>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</si>
  <si>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</si>
  <si>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</si>
  <si>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</si>
  <si>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</si>
  <si>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</si>
  <si>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</si>
  <si>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</si>
  <si>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</si>
  <si>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</si>
  <si>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</si>
  <si>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</si>
  <si>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</si>
  <si>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</si>
  <si>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</si>
  <si>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</si>
  <si>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</si>
  <si>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</si>
  <si>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</si>
  <si>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</si>
  <si>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</si>
  <si>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</si>
  <si>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</si>
  <si>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</si>
  <si>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</si>
  <si>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</si>
  <si>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</si>
  <si>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</si>
  <si>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</si>
  <si>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</si>
  <si>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</si>
  <si>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</si>
  <si>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</si>
  <si>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</si>
  <si>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</si>
  <si>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</si>
  <si>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</si>
  <si>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</si>
  <si>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</si>
  <si>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</si>
  <si>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</si>
  <si>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</si>
  <si>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</si>
  <si>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</si>
  <si>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</si>
  <si>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</si>
  <si>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</si>
  <si>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</si>
  <si>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</si>
  <si>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</si>
  <si>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</si>
  <si>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</si>
  <si>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</si>
  <si>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</si>
  <si>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</si>
  <si>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</si>
  <si>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</si>
  <si>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</si>
  <si>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</si>
  <si>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</si>
  <si>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</si>
  <si>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</si>
  <si>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</si>
  <si>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</si>
  <si>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</si>
  <si>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</si>
  <si>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</si>
  <si>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</si>
  <si>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</si>
  <si>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</si>
  <si>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</si>
  <si>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</si>
  <si>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</si>
  <si>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</si>
  <si>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</si>
  <si>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</si>
  <si>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</si>
  <si>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</si>
  <si>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</si>
  <si>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</si>
  <si>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</si>
  <si>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</si>
  <si>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</si>
  <si>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</si>
  <si>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</si>
  <si>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</si>
  <si>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</si>
  <si>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</si>
  <si>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</si>
  <si>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</si>
  <si>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</si>
  <si>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</si>
  <si>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</si>
  <si>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</si>
  <si>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</si>
  <si>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</si>
  <si>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</si>
  <si>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</si>
  <si>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</si>
  <si>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</si>
  <si>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</si>
  <si>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</si>
  <si>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</si>
  <si>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</si>
  <si>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</si>
  <si>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</si>
  <si>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</si>
  <si>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</si>
  <si>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</si>
  <si>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</si>
  <si>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</si>
  <si>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</si>
  <si>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</si>
  <si>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</si>
  <si>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</si>
  <si>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</si>
  <si>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</si>
  <si>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</si>
  <si>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</si>
  <si>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</si>
  <si>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</si>
  <si>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宮崎県諸塚村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</si>
  <si>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</si>
  <si>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</si>
  <si>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</si>
  <si>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</si>
  <si>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</si>
  <si>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</si>
  <si>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</si>
  <si>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</si>
  <si>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</si>
  <si>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</si>
  <si>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</si>
  <si>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</si>
  <si>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</si>
  <si>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</si>
  <si>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</si>
  <si>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</si>
  <si>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</si>
  <si>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</si>
  <si>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</si>
  <si>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</si>
  <si>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</si>
  <si>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</si>
  <si>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</si>
  <si>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</si>
  <si>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</si>
  <si>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</si>
  <si>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</si>
  <si>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</si>
  <si>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</si>
  <si>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</si>
  <si>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</si>
  <si>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</si>
  <si>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</si>
  <si>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</si>
  <si>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</si>
  <si>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</si>
  <si>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</si>
  <si>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</si>
  <si>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</si>
  <si>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</si>
  <si>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</si>
  <si>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</si>
  <si>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</si>
  <si>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</si>
  <si>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</si>
  <si>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</si>
  <si>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</si>
  <si>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</si>
  <si>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</si>
  <si>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</si>
  <si>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</si>
  <si>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</si>
  <si>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</si>
  <si>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</si>
  <si>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</si>
  <si>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</si>
  <si>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</si>
  <si>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</si>
  <si>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</si>
  <si>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</si>
  <si>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</si>
  <si>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</si>
  <si>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</si>
  <si>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</si>
  <si>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</si>
  <si>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</si>
  <si>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</si>
  <si>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</si>
  <si>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</si>
  <si>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</si>
  <si>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</si>
  <si>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</si>
  <si>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</si>
  <si>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</si>
  <si>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</si>
  <si>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</si>
  <si>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</si>
  <si>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</si>
  <si>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</si>
  <si>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</si>
  <si>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</si>
  <si>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</si>
  <si>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</si>
  <si>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</si>
  <si>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</si>
  <si>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</si>
  <si>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</si>
  <si>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</si>
  <si>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</si>
  <si>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</si>
  <si>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</si>
  <si>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</si>
  <si>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</si>
  <si>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</si>
  <si>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</si>
  <si>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</si>
  <si>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</si>
  <si>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</si>
  <si>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</si>
  <si>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</si>
  <si>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</si>
  <si>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</si>
  <si>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</si>
  <si>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</si>
  <si>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</si>
  <si>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</si>
  <si>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</si>
  <si>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</si>
  <si>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</si>
  <si>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</si>
  <si>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</si>
  <si>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</si>
  <si>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</si>
  <si>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</si>
  <si>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</si>
  <si>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</si>
  <si>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</si>
  <si>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</si>
  <si>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</si>
  <si>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</si>
  <si>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</si>
  <si>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</si>
  <si>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</si>
  <si>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</si>
  <si>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</si>
  <si>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</si>
  <si>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</si>
  <si>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</si>
  <si>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</si>
  <si>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</si>
  <si>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</si>
  <si>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</si>
  <si>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</si>
  <si>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</si>
  <si>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</si>
  <si>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</si>
  <si>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</si>
  <si>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</si>
  <si>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</si>
  <si>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</si>
  <si>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</si>
  <si>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</si>
  <si>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</si>
  <si>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</si>
  <si>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</si>
  <si>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</si>
  <si>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</si>
  <si>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</si>
  <si>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宮崎県諸塚村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</si>
  <si>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</si>
  <si>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</si>
  <si>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</si>
  <si>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</si>
  <si>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</si>
  <si>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</si>
  <si>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</si>
  <si>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</si>
  <si>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</si>
  <si>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</si>
  <si>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</si>
  <si>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</si>
  <si>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</si>
  <si>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</si>
  <si>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</si>
  <si>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</si>
  <si>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</si>
  <si>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</si>
  <si>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</si>
  <si>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</si>
  <si>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</si>
  <si>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</si>
  <si>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</si>
  <si>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</si>
  <si>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</si>
  <si>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</si>
  <si>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</si>
  <si>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</si>
  <si>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</si>
  <si>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</si>
  <si>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</si>
  <si>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</si>
  <si>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</si>
  <si>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</si>
  <si>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</si>
  <si>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</si>
  <si>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</si>
  <si>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</si>
  <si>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</si>
  <si>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</si>
  <si>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</si>
  <si>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</si>
  <si>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</si>
  <si>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</si>
  <si>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</si>
  <si>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</si>
  <si>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</si>
  <si>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</si>
  <si>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</si>
  <si>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</si>
  <si>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</si>
  <si>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</si>
  <si>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</si>
  <si>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</si>
  <si>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</si>
  <si>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</si>
  <si>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</si>
  <si>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</si>
  <si>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</si>
  <si>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</si>
  <si>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</si>
  <si>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</si>
  <si>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</si>
  <si>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</si>
  <si>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</si>
  <si>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</si>
  <si>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</si>
  <si>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</si>
  <si>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</si>
  <si>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</si>
  <si>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</si>
  <si>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</si>
  <si>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</si>
  <si>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</si>
  <si>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</si>
  <si>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</si>
  <si>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</si>
  <si>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</si>
  <si>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</si>
  <si>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</si>
  <si>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</si>
  <si>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</si>
  <si>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</si>
  <si>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</si>
  <si>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</si>
  <si>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</si>
  <si>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</si>
  <si>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</si>
  <si>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</si>
  <si>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</si>
  <si>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</si>
  <si>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</si>
  <si>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</si>
  <si>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</si>
  <si>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</si>
  <si>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</si>
  <si>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</si>
  <si>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</si>
  <si>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</si>
  <si>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</si>
  <si>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</si>
  <si>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</si>
  <si>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</si>
  <si>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</si>
  <si>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</si>
  <si>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</si>
  <si>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</si>
  <si>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</si>
  <si>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</si>
  <si>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</si>
  <si>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</si>
  <si>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</si>
  <si>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</si>
  <si>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</si>
  <si>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</si>
  <si>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</si>
  <si>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</si>
  <si>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</si>
  <si>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</si>
  <si>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</si>
  <si>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</si>
  <si>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</si>
  <si>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</si>
  <si>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</si>
  <si>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</si>
  <si>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</si>
  <si>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</si>
  <si>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</si>
  <si>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</si>
  <si>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</si>
  <si>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</si>
  <si>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</si>
  <si>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</si>
  <si>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</si>
  <si>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</si>
  <si>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</si>
  <si>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</si>
  <si>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</si>
  <si>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</si>
  <si>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</si>
  <si>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</si>
  <si>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</si>
  <si>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</si>
  <si>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</si>
  <si>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</si>
  <si>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</si>
  <si>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</si>
  <si>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</si>
  <si>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</si>
  <si>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</si>
  <si>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</si>
  <si>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</si>
  <si>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</si>
  <si>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</si>
  <si>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</si>
  <si>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</si>
  <si>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</si>
  <si>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</si>
  <si>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</si>
  <si>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</si>
  <si>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</si>
  <si>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</si>
  <si>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</si>
  <si>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</si>
  <si>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</si>
  <si>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</si>
  <si>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</si>
  <si>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</si>
  <si>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</si>
  <si>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</si>
  <si>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</si>
  <si>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</si>
  <si>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</si>
  <si>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</si>
  <si>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</si>
  <si>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9.61</t>
  </si>
  <si>
    <t>▲ 0.32</t>
  </si>
  <si>
    <t>一般会計</t>
  </si>
  <si>
    <t>国民健康保険診療所事業特別会計</t>
  </si>
  <si>
    <t>国民健康保険特別会計</t>
  </si>
  <si>
    <t>介護保険特別会計</t>
  </si>
  <si>
    <t>公共下水道事業特別会計</t>
  </si>
  <si>
    <t>簡易水道事業特別会計</t>
  </si>
  <si>
    <t>後期高齢者医療特別会計</t>
  </si>
  <si>
    <t>その他会計（赤字）</t>
  </si>
  <si>
    <t>その他会計（黒字）</t>
  </si>
  <si>
    <t>-</t>
    <phoneticPr fontId="2"/>
  </si>
  <si>
    <t>-</t>
    <phoneticPr fontId="2"/>
  </si>
  <si>
    <t>-</t>
    <phoneticPr fontId="2"/>
  </si>
  <si>
    <t>-</t>
    <phoneticPr fontId="2"/>
  </si>
  <si>
    <t>宮崎県北部広域事務組合</t>
    <rPh sb="0" eb="3">
      <t>ミヤザキケン</t>
    </rPh>
    <rPh sb="3" eb="5">
      <t>ホクブ</t>
    </rPh>
    <rPh sb="5" eb="7">
      <t>コウイキ</t>
    </rPh>
    <rPh sb="7" eb="9">
      <t>ジム</t>
    </rPh>
    <rPh sb="9" eb="11">
      <t>クミアイ</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</si>
  <si>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</si>
  <si>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1">
      <t>イ</t>
    </rPh>
    <rPh sb="1" eb="2">
      <t>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</si>
  <si>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</si>
  <si>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</si>
  <si>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宮崎県自治会館管理組合</t>
    <rPh sb="0" eb="3">
      <t>ミヤザキケン</t>
    </rPh>
    <rPh sb="3" eb="5">
      <t>ジチ</t>
    </rPh>
    <rPh sb="5" eb="7">
      <t>カイカン</t>
    </rPh>
    <rPh sb="7" eb="9">
      <t>カンリ</t>
    </rPh>
    <rPh sb="9" eb="11">
      <t>クミアイ</t>
    </rPh>
    <phoneticPr fontId="2"/>
  </si>
  <si>
    <t>日向東臼杵広域連合</t>
    <rPh sb="0" eb="2">
      <t>ヒュウガ</t>
    </rPh>
    <rPh sb="2" eb="5">
      <t>ヒガシウスキ</t>
    </rPh>
    <rPh sb="5" eb="7">
      <t>コウイキ</t>
    </rPh>
    <rPh sb="7" eb="9">
      <t>レンゴウ</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</si>
  <si>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</si>
  <si>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</si>
  <si>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</si>
  <si>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</si>
  <si>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</si>
  <si>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</si>
  <si>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</si>
  <si>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ウッドピア諸塚</t>
    <rPh sb="5" eb="7">
      <t>モロツカ</t>
    </rPh>
    <phoneticPr fontId="2"/>
  </si>
  <si>
    <t>エバーグリーン</t>
    <phoneticPr fontId="2"/>
  </si>
  <si>
    <t>林業公社</t>
    <rPh sb="0" eb="2">
      <t>リンギョウ</t>
    </rPh>
    <rPh sb="2" eb="4">
      <t>コウシャ</t>
    </rPh>
    <phoneticPr fontId="2"/>
  </si>
  <si>
    <t>耳川広域森林組合</t>
    <rPh sb="0" eb="8">
      <t>ミミガワコウイキシンリンクミアイ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</si>
  <si>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</si>
  <si>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</si>
  <si>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</si>
  <si>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</si>
  <si>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</si>
  <si>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</si>
  <si>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</si>
  <si>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</si>
  <si>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</si>
  <si>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</si>
  <si>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</si>
  <si>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</si>
  <si>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平均を上回っている。これは、道路をはじめ学校施設や社会教育施設等の老朽化によるものである。今後は、平成28年度に公共施設総合管理計画を策定しており、当該計画に基づき施設の立て替えや統合等も含めて適切な維持管理を進めていく。</t>
    <phoneticPr fontId="2"/>
  </si>
  <si>
    <t>　実質公債費比率において、起債に大きく依存しない財政運営を進めた結果、公債費比率も下がってきており健全な財政状況を保っている。今後も引き続き適切な公債管理により、安定的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</si>
</sst>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7C39-4A3E-B1F2-9AF1EA6C2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369547</c:v>
                </c:pt>
                <c:pt idx="1">
                  <c:v>576533</c:v>
                </c:pt>
                <c:pt idx="2">
                  <c:v>620304</c:v>
                </c:pt>
                <c:pt idx="3">
                  <c:v>607871</c:v>
                </c:pt>
                <c:pt idx="4">
                  <c:v>484477</c:v>
                </c:pt>
              </c:numCache>
            </c:numRef>
          </c:val>
          <c:smooth val="0"/>
          <c:extLst>
            <c:ext xmlns:c16="http://schemas.microsoft.com/office/drawing/2014/chart" uri="{C3380CC4-5D6E-409C-BE32-E72D297353CC}">
              <c16:uniqueId val="{00000001-7C39-4A3E-B1F2-9AF1EA6C26BB}"/>
            </c:ext>
          </c:extLst>
        </c:ser>
        <c:dLbls>
          <c:showLegendKey val="0"/>
          <c:showVal val="0"/>
          <c:showCatName val="0"/>
          <c:showSerName val="0"/>
          <c:showPercent val="0"/>
          <c:showBubbleSize val="0"/>
        </c:dLbls>
        <c:marker val="1"/>
        <c:smooth val="0"/>
        <c:axId val="436097024"/>
        <c:axId val="436098944"/>
      </c:lineChart>
      <c:catAx>
        <c:axId val="43609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098944"/>
        <c:crosses val="autoZero"/>
        <c:auto val="1"/>
        <c:lblAlgn val="ctr"/>
        <c:lblOffset val="100"/>
        <c:tickLblSkip val="1"/>
        <c:tickMarkSkip val="1"/>
        <c:noMultiLvlLbl val="0"/>
      </c:catAx>
      <c:valAx>
        <c:axId val="43609894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09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13.96</c:v>
                </c:pt>
                <c:pt idx="1">
                  <c:v>4.57</c:v>
                </c:pt>
                <c:pt idx="2">
                  <c:v>4.3499999999999996</c:v>
                </c:pt>
                <c:pt idx="3">
                  <c:v>4.78</c:v>
                </c:pt>
                <c:pt idx="4">
                  <c:v>5.38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45.96</c:v>
                </c:pt>
                <c:pt idx="1">
                  <c:v>47.1</c:v>
                </c:pt>
                <c:pt idx="2">
                  <c:v>49.92</c:v>
                </c:pt>
                <c:pt idx="3">
                  <c:v>49.08</c:v>
                </c:pt>
                <c:pt idx="4">
                  <c:v>51.81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1525632"/>
        <c:axId val="45153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1.1000000000000001</c:v>
                </c:pt>
                <c:pt idx="1">
                  <c:v>-9.61</c:v>
                </c:pt>
                <c:pt idx="2">
                  <c:v>-0.32</c:v>
                </c:pt>
                <c:pt idx="3">
                  <c:v>0.68</c:v>
                </c:pt>
                <c:pt idx="4">
                  <c:v>2.16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1525632"/>
        <c:axId val="451531904"/>
      </c:lineChart>
      <c:catAx>
        <c:axId val="4515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531904"/>
        <c:crosses val="autoZero"/>
        <c:auto val="1"/>
        <c:lblAlgn val="ctr"/>
        <c:lblOffset val="100"/>
        <c:tickLblSkip val="1"/>
        <c:tickMarkSkip val="1"/>
        <c:noMultiLvlLbl val="0"/>
      </c:catAx>
      <c:valAx>
        <c:axId val="45153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5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0.02</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0.2</c:v>
                </c:pt>
                <c:pt idx="6">
                  <c:v>#N/A</c:v>
                </c:pt>
                <c:pt idx="7">
                  <c:v>7.0000000000000007E-2</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0.05</c:v>
                </c:pt>
                <c:pt idx="4">
                  <c:v>#N/A</c:v>
                </c:pt>
                <c:pt idx="5">
                  <c:v>0.48</c:v>
                </c:pt>
                <c:pt idx="6">
                  <c:v>#N/A</c:v>
                </c:pt>
                <c:pt idx="7">
                  <c:v>0.16</c:v>
                </c:pt>
                <c:pt idx="8">
                  <c:v>#N/A</c:v>
                </c:pt>
                <c:pt idx="9">
                  <c:v>0.18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0.33</c:v>
                </c:pt>
                <c:pt idx="4">
                  <c:v>#N/A</c:v>
                </c:pt>
                <c:pt idx="5">
                  <c:v>0.65</c:v>
                </c:pt>
                <c:pt idx="6">
                  <c:v>#N/A</c:v>
                </c:pt>
                <c:pt idx="7">
                  <c:v>1</c:v>
                </c:pt>
                <c:pt idx="8">
                  <c:v>#N/A</c:v>
                </c:pt>
                <c:pt idx="9">
                  <c:v>0.71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1.33</c:v>
                </c:pt>
                <c:pt idx="2">
                  <c:v>#N/A</c:v>
                </c:pt>
                <c:pt idx="3">
                  <c:v>1.61</c:v>
                </c:pt>
                <c:pt idx="4">
                  <c:v>#N/A</c:v>
                </c:pt>
                <c:pt idx="5">
                  <c:v>1.34</c:v>
                </c:pt>
                <c:pt idx="6">
                  <c:v>#N/A</c:v>
                </c:pt>
                <c:pt idx="7">
                  <c:v>1.45</c:v>
                </c:pt>
                <c:pt idx="8">
                  <c:v>#N/A</c:v>
                </c:pt>
                <c:pt idx="9">
                  <c:v>1.1499999999999999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0.95</c:v>
                </c:pt>
                <c:pt idx="2">
                  <c:v>#N/A</c:v>
                </c:pt>
                <c:pt idx="3">
                  <c:v>1</c:v>
                </c:pt>
                <c:pt idx="4">
                  <c:v>#N/A</c:v>
                </c:pt>
                <c:pt idx="5">
                  <c:v>0.65</c:v>
                </c:pt>
                <c:pt idx="6">
                  <c:v>#N/A</c:v>
                </c:pt>
                <c:pt idx="7">
                  <c:v>1.27</c:v>
                </c:pt>
                <c:pt idx="8">
                  <c:v>#N/A</c:v>
                </c:pt>
                <c:pt idx="9">
                  <c:v>1.32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13.96</c:v>
                </c:pt>
                <c:pt idx="2">
                  <c:v>#N/A</c:v>
                </c:pt>
                <c:pt idx="3">
                  <c:v>4.57</c:v>
                </c:pt>
                <c:pt idx="4">
                  <c:v>#N/A</c:v>
                </c:pt>
                <c:pt idx="5">
                  <c:v>4.34</c:v>
                </c:pt>
                <c:pt idx="6">
                  <c:v>#N/A</c:v>
                </c:pt>
                <c:pt idx="7">
                  <c:v>4.7699999999999996</c:v>
                </c:pt>
                <c:pt idx="8">
                  <c:v>#N/A</c:v>
                </c:pt>
                <c:pt idx="9">
                  <c:v>5.38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1679360"/>
        <c:axId val="451680896"/>
      </c:barChart>
      <c:catAx>
        <c:axId val="4516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680896"/>
        <c:crosses val="autoZero"/>
        <c:auto val="1"/>
        <c:lblAlgn val="ctr"/>
        <c:lblOffset val="100"/>
        <c:tickLblSkip val="1"/>
        <c:tickMarkSkip val="1"/>
        <c:noMultiLvlLbl val="0"/>
      </c:catAx>
      <c:valAx>
        <c:axId val="45168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67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c:v>
                </c:pt>
                <c:pt idx="5">
                  <c:v>386</c:v>
                </c:pt>
                <c:pt idx="8">
                  <c:v>371</c:v>
                </c:pt>
                <c:pt idx="11">
                  <c:v>359</c:v>
                </c:pt>
                <c:pt idx="14">
                  <c:v>332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17</c:v>
                </c:pt>
                <c:pt idx="6">
                  <c:v>15</c:v>
                </c:pt>
                <c:pt idx="9">
                  <c:v>14</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25</c:v>
                </c:pt>
                <c:pt idx="6">
                  <c:v>25</c:v>
                </c:pt>
                <c:pt idx="9">
                  <c:v>28</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c:v>
                </c:pt>
                <c:pt idx="3">
                  <c:v>38</c:v>
                </c:pt>
                <c:pt idx="6">
                  <c:v>20</c:v>
                </c:pt>
                <c:pt idx="9">
                  <c:v>30</c:v>
                </c:pt>
                <c:pt idx="12">
                  <c:v>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485</c:v>
                </c:pt>
                <c:pt idx="3">
                  <c:v>458</c:v>
                </c:pt>
                <c:pt idx="6">
                  <c:v>443</c:v>
                </c:pt>
                <c:pt idx="9">
                  <c:v>417</c:v>
                </c:pt>
                <c:pt idx="12">
                  <c:v>391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5970048"/>
        <c:axId val="43597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159</c:v>
                </c:pt>
                <c:pt idx="2">
                  <c:v>#N/A</c:v>
                </c:pt>
                <c:pt idx="3">
                  <c:v>#N/A</c:v>
                </c:pt>
                <c:pt idx="4">
                  <c:v>152</c:v>
                </c:pt>
                <c:pt idx="5">
                  <c:v>#N/A</c:v>
                </c:pt>
                <c:pt idx="6">
                  <c:v>#N/A</c:v>
                </c:pt>
                <c:pt idx="7">
                  <c:v>132</c:v>
                </c:pt>
                <c:pt idx="8">
                  <c:v>#N/A</c:v>
                </c:pt>
                <c:pt idx="9">
                  <c:v>#N/A</c:v>
                </c:pt>
                <c:pt idx="10">
                  <c:v>130</c:v>
                </c:pt>
                <c:pt idx="11">
                  <c:v>#N/A</c:v>
                </c:pt>
                <c:pt idx="12">
                  <c:v>#N/A</c:v>
                </c:pt>
                <c:pt idx="13">
                  <c:v>124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5970048"/>
        <c:axId val="435971968"/>
      </c:lineChart>
      <c:catAx>
        <c:axId val="4359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971968"/>
        <c:crosses val="autoZero"/>
        <c:auto val="1"/>
        <c:lblAlgn val="ctr"/>
        <c:lblOffset val="100"/>
        <c:tickLblSkip val="1"/>
        <c:tickMarkSkip val="1"/>
        <c:noMultiLvlLbl val="0"/>
      </c:catAx>
      <c:valAx>
        <c:axId val="43597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7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2529</c:v>
                </c:pt>
                <c:pt idx="5">
                  <c:v>2529</c:v>
                </c:pt>
                <c:pt idx="8">
                  <c:v>2379</c:v>
                </c:pt>
                <c:pt idx="11">
                  <c:v>2484</c:v>
                </c:pt>
                <c:pt idx="14">
                  <c:v>2422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2966</c:v>
                </c:pt>
                <c:pt idx="5">
                  <c:v>3322</c:v>
                </c:pt>
                <c:pt idx="8">
                  <c:v>3446</c:v>
                </c:pt>
                <c:pt idx="11">
                  <c:v>3583</c:v>
                </c:pt>
                <c:pt idx="14">
                  <c:v>3793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191</c:v>
                </c:pt>
                <c:pt idx="3">
                  <c:v>270</c:v>
                </c:pt>
                <c:pt idx="6">
                  <c:v>276</c:v>
                </c:pt>
                <c:pt idx="9">
                  <c:v>253</c:v>
                </c:pt>
                <c:pt idx="12">
                  <c:v>247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c:v>
                </c:pt>
                <c:pt idx="3">
                  <c:v>113</c:v>
                </c:pt>
                <c:pt idx="6">
                  <c:v>93</c:v>
                </c:pt>
                <c:pt idx="9">
                  <c:v>66</c:v>
                </c:pt>
                <c:pt idx="12">
                  <c:v>42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267</c:v>
                </c:pt>
                <c:pt idx="3">
                  <c:v>235</c:v>
                </c:pt>
                <c:pt idx="6">
                  <c:v>184</c:v>
                </c:pt>
                <c:pt idx="9">
                  <c:v>266</c:v>
                </c:pt>
                <c:pt idx="12">
                  <c:v>224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c:v>
                </c:pt>
                <c:pt idx="3">
                  <c:v>102</c:v>
                </c:pt>
                <c:pt idx="6">
                  <c:v>87</c:v>
                </c:pt>
                <c:pt idx="9">
                  <c:v>73</c:v>
                </c:pt>
                <c:pt idx="12">
                  <c:v>73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3000</c:v>
                </c:pt>
                <c:pt idx="3">
                  <c:v>2949</c:v>
                </c:pt>
                <c:pt idx="6">
                  <c:v>2920</c:v>
                </c:pt>
                <c:pt idx="9">
                  <c:v>2946</c:v>
                </c:pt>
                <c:pt idx="12">
                  <c:v>2864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1586688"/>
        <c:axId val="45158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1586688"/>
        <c:axId val="451588864"/>
      </c:lineChart>
      <c:catAx>
        <c:axId val="45158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588864"/>
        <c:crosses val="autoZero"/>
        <c:auto val="1"/>
        <c:lblAlgn val="ctr"/>
        <c:lblOffset val="100"/>
        <c:tickLblSkip val="1"/>
        <c:tickMarkSkip val="1"/>
        <c:noMultiLvlLbl val="0"/>
      </c:catAx>
      <c:valAx>
        <c:axId val="4515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58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{EEB5A397-BF43-4C69-9732-5EB4BE1FCFEE}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E62-4E33-8AB8-A175BA01062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{B6ADB696-799A-40B1-9414-1531E48C966C}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E62-4E33-8AB8-A175BA01062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{0CEC0175-D880-480F-9A65-7DFCCCE06D8A}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E62-4E33-8AB8-A175BA01062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{6EE16E1F-0338-4FAA-A96E-C9DB77427EBD}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E62-4E33-8AB8-A175BA01062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{F4C643DB-3AF2-47D1-B94B-1E0FD280CF65}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E62-4E33-8AB8-A175BA010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64.8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E62-4E33-8AB8-A175BA01062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{BEE9A494-B0CE-4069-A3E1-61C6510DDBDB}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E62-4E33-8AB8-A175BA01062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{2157FED6-6F77-40B8-8A4E-6E160F5B7F9C}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E62-4E33-8AB8-A175BA01062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{FE4B26A1-7F1D-4880-B03B-F183D02DCA62}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E62-4E33-8AB8-A175BA01062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{3C4C86F7-9D09-4409-8AEB-2CEC9D3C579C}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E62-4E33-8AB8-A175BA010622}"/>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{62294370-42BD-47D1-A3D4-8509E992FD1E}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E62-4E33-8AB8-A175BA010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59.7</c:v>
                </c:pt>
              </c:numCache>
            </c:numRef>
          </c:xVal>
          <c:yVal>
            <c:numRef>
              <c:f>公会計指標分析・財政指標組合せ分析表!$K$55:$O$55</c:f>
              <c:numCache>
                <c:formatCode>#,##0.0;"▲ "#,##0.0</c:formatCode>
                <c:ptCount val="5"/>
                <c:pt idx="4">
                  <c:v>0</c:v>
                </c:pt>
              </c:numCache>
            </c:numRef>
          </c:yVal>
          <c:smooth val="0"/>
          <c:extLst>
            <c:ext xmlns:c16="http://schemas.microsoft.com/office/drawing/2014/chart" uri="{C3380CC4-5D6E-409C-BE32-E72D297353CC}">
              <c16:uniqueId val="{0000000B-3E62-4E33-8AB8-A175BA010622}"/>
            </c:ext>
          </c:extLst>
        </c:ser>
        <c:dLbls>
          <c:showLegendKey val="0"/>
          <c:showVal val="0"/>
          <c:showCatName val="0"/>
          <c:showSerName val="0"/>
          <c:showPercent val="0"/>
          <c:showBubbleSize val="0"/>
        </c:dLbls>
        <c:axId val="72599424"/>
        <c:axId val="72617984"/>
      </c:scatterChart>
      <c:valAx>
        <c:axId val="72599424"/>
        <c:scaling>
          <c:orientation val="minMax"/>
          <c:max val="71.699999999999989"/>
          <c:min val="47.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17984"/>
        <c:crosses val="autoZero"/>
        <c:crossBetween val="midCat"/>
      </c:valAx>
      <c:valAx>
        <c:axId val="72617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9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{192218B8-623E-4E8D-B793-213ADB077805}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36F-412C-A8A0-ED849ACCE6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{E012A94C-CCD4-42C6-AED0-0B7665CCD6F6}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36F-412C-A8A0-ED849ACCE6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{9ADBB32F-2427-443B-94B6-050FBA401635}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36F-412C-A8A0-ED849ACCE6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{368EF5C7-D67C-4DB8-A137-8C37E628B233}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36F-412C-A8A0-ED849ACCE6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{E8892F9F-179E-4E8E-8132-2F383A42AFA3}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36F-412C-A8A0-ED849ACCE6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9.9</c:v>
                </c:pt>
                <c:pt idx="2">
                  <c:v>8.5</c:v>
                </c:pt>
                <c:pt idx="3">
                  <c:v>8.1</c:v>
                </c:pt>
                <c:pt idx="4">
                  <c:v>7.7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36F-412C-A8A0-ED849ACCE6B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{B4D516A8-48A8-446C-BD8B-D837EA19B379}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36F-412C-A8A0-ED849ACCE6B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{B07484C8-72ED-44BE-BE6C-91FF4A55A8BE}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36F-412C-A8A0-ED849ACCE6B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{236E2BE8-279A-4B60-A630-2CE8AC1D82ED}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36F-412C-A8A0-ED849ACCE6B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{84CE0DF1-E8F5-4197-830C-6AFD358E965D}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36F-412C-A8A0-ED849ACCE6B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{728D0CDA-7161-40B1-B9F0-D7CEBE252038}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36F-412C-A8A0-ED849ACCE6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236F-412C-A8A0-ED849ACCE6BD}"/>
            </c:ext>
          </c:extLst>
        </c:ser>
        <c:dLbls>
          <c:showLegendKey val="0"/>
          <c:showVal val="0"/>
          <c:showCatName val="0"/>
          <c:showSerName val="0"/>
          <c:showPercent val="0"/>
          <c:showBubbleSize val="0"/>
        </c:dLbls>
        <c:axId val="72476160"/>
        <c:axId val="72478080"/>
      </c:scatterChart>
      <c:valAx>
        <c:axId val="7247616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78080"/>
        <c:crosses val="autoZero"/>
        <c:crossBetween val="midCat"/>
      </c:valAx>
      <c:valAx>
        <c:axId val="724780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7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林業が主産業である本村において、主に林内路網・林業施設・椎茸生産施設等の生産基盤整備に財源確保のため過疎対策事業債を発行し、生産維持に繋げてきたところであるが、その結果、ピーク時には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億円の地方債残高であった。近年は長期的な負担軽減のため、単年度元金償還金より抑えた発行額とし、後世への負担軽減を図った。その結果、平成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年度元利償還金においては、ピーク時の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億円台まで減額することとなった。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の抑制効果により、現在高の減少とともにその他の将来への負担となる経費も横ばい傾向にある。これによる起債償還額の減少で交付税基準財政需要算入見込額も減少することとなるが、それを上回る事業充当可能な基金への積み増しにより、将来負担額を充当可能財源等が上回る状況にあり、後世への財源が確保されていること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なお、将来負担比率の分子は指数計上開始からマイナスとなっており、今後も継続して健全な財政運営に努めるものである。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D6BCD86B-7D15-4696-A725-8A6D12D5B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90A302F-E105-49F8-B222-ACF7160EC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a:extLst>
            <a:ext uri="{FF2B5EF4-FFF2-40B4-BE49-F238E27FC236}">
              <a16:creationId xmlns:a16="http://schemas.microsoft.com/office/drawing/2014/main" id="{41490CD0-B6B4-49D5-9753-AD76A04919CA}"/>
            </a:ext>
          </a:extLst>
        </xdr:cNvPr>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1532F58F-C7DF-4331-9307-2AACB4C8F99F}"/>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93D0D2F4-4696-4EC9-B60A-05EFE29C03B8}"/>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EAA6CB07-047B-4170-86A6-62C5BEC97886}"/>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6693D96D-8A09-4A66-8F46-F72AF7A61C25}"/>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A23B6575-5B31-46A1-8BFD-570A71C59DAD}"/>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5F2EC5F3-DDCB-41BF-B255-3F3F761DEF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BC856DB8-49A0-46D7-83CE-F136A680A2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51D38C36-9601-47FF-A39F-5F11FAB1A4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B80D8180-205E-47E5-8709-5DB2AC33D3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D120B14D-CC1C-415C-B3A4-26DDD6E75D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45535254-990A-4CEB-A82C-06F4DAC59E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C3F0FBEA-97BC-43DE-A316-EB0BB5A1D45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9E715CE6-AE47-485C-8E8E-9D0A21797F3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B135B1E8-31E8-4806-9316-1375B7D718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7B600BB0-8920-4B9F-9421-C884C01A0729}"/>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6D5ED465-C37A-4EF1-93C0-1446C5E8032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A825062A-AA30-4F80-AFBB-022E9A9950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9D40E348-E445-4393-B25A-7B7686DA36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EEA855C7-8A0B-41B4-8352-BE6C090C90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87731D03-C675-41ED-8121-48C49C0B21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6E4A5F4A-212E-4BD7-BCB5-A785046F09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6AE51C4A-DE77-494C-8395-1C21ED93D7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E01EDCFA-263B-47FE-8347-2A49B482545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D3D8C718-CD78-4DBC-B154-EAE0838F8CB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4B3EC3C9-A019-4AA6-9E71-D0224A98FE03}"/>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CDE21FF9-6187-4536-8D4D-C429DAE5D7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DEC8870C-E58E-4ED8-96B6-93CB958E8C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BDCB7979-F35E-4EE0-87B6-6A0A117CED5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872051A8-75E7-48E4-BB87-FDE20222E4F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3A01C14F-19F5-4541-88E7-ABBCFE4AC0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D9C6FE9C-6BE7-43F4-8A6C-BE6F7677552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AD47297C-E638-4CCA-9A7A-88A3B3073C5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92586344-CA22-4D49-B448-6C541F52006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C7F771A0-FE59-4374-80FC-8346C811BFF5}"/>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9E403370-538B-4CD4-813E-84C6249DEA01}"/>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6A8262AB-A4C6-45FC-8D10-C2A204F4DA78}"/>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6D1301BF-A03F-4854-A050-AE7DF2D8DD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6C6AD34B-B853-45F1-AF15-CE040E7BB0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a:extLst>
            <a:ext uri="{FF2B5EF4-FFF2-40B4-BE49-F238E27FC236}">
              <a16:creationId xmlns:a16="http://schemas.microsoft.com/office/drawing/2014/main" id="{2B57156D-0FF5-425F-A8BB-CEBF26AE8C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B3B20A12-D6DC-42D0-9267-DF8AEA22CA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716A729A-F2F6-4C97-B2AC-68346B9D96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6CF0BF03-1493-402D-9B00-C44270E28D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9A6B9BD2-4CEF-4ADC-84F4-F6F612CD9F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12FBFE1B-4075-4F5D-8766-99489E8E29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D23A8B18-DF6E-4677-9BEB-F249F4D9D4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90AA8544-E613-44F9-9EF1-E59A3B32B1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FB3EBE47-D38F-4E3F-90D5-B9FD21CD0EE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472282E4-20F0-46C2-A423-3578F878153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60B8129D-E33E-4CCF-8F9D-FCFED4D28B4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有形固定資産減価償却率は、全国平均や類似団体平均を上回っている。本村は、平成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年度に公共施設総合管理計画を策定しており、当該計画に基づき施設の維持管理を適切に進めていく。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460AC29E-1E98-4519-B10B-491367CD2DE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EA60C54-F54D-42AA-9AF5-B1D303E004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5FBD41B1-8FEB-4750-87A5-CF0D6E10C0EC}"/>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4A5F6BBA-5724-48E7-B628-6946D18FC6F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E3F86D52-1FF9-4BC0-BF33-04DD2DB229B8}"/>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29CBC28A-4305-4926-9692-82D18FF98DB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C5E36FC2-8C1B-4315-B872-41C53E87FAA5}"/>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2B014F32-791B-4024-B430-E90E64DA113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DCD63D46-76CE-40C2-88B5-D88772318B14}"/>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58DA92EE-41A4-4533-96F9-1BE8C40F35D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496CF8A6-CC29-4202-A1A4-B9D65E4E80C3}"/>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A69A773D-ED2E-4ECE-91DB-8BC78F34B75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421E8C4F-AC44-44A4-AD1F-8952C3F037CD}"/>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71E78B87-743B-427A-8D2D-D38F4BDEA4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98886191-6AB5-497D-80FE-FCD7BB9B2AEA}"/>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BD910872-0FCB-4DAC-812A-7077FA00D9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A9330FE3-EE4A-46E8-A8FE-7C20B85EAF14}"/>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D92CDDA9-8A11-406C-8680-B858114C67D6}"/>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C8341098-DD62-415E-9149-9735E173B995}"/>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7814084B-AD34-4B2B-B927-0724177AB998}"/>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B2FA3F0D-95AB-4504-B86D-F035D42C2C43}"/>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989D7453-254D-4A52-8952-0DF3C396491D}"/>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D8F7D7F0-A7F9-4236-990E-DEE96854D4CD}"/>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id="{3BB8AA84-5FF1-4BB4-8FFF-20FCF9D6E800}"/>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A10CC7AB-C15D-4AD9-8AE4-E639F82A9A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536EC267-1D70-4C45-B647-18B0C6A8A0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0BB1D3AA-CD30-46EA-850A-34B15D6546B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BC8CD6AF-327F-4428-BCBC-125A7EC6ED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5EABFDB7-2C3E-4E96-BED4-AD1BBC2264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54610</xdr:rowOff>
    </xdr:from>
    <xdr:to>
      <xdr:col>3</xdr:col>
      <xdr:colOff>1222375</xdr:colOff>
      <xdr:row>28</xdr:row>
      <xdr:rowOff>156210</xdr:rowOff>
    </xdr:to>
    <xdr:sp macro="" textlink="">
      <xdr:nvSpPr>
        <xdr:cNvPr id="83" name="円/楕円 82">
          <a:extLst>
            <a:ext uri="{FF2B5EF4-FFF2-40B4-BE49-F238E27FC236}">
              <a16:creationId xmlns:a16="http://schemas.microsoft.com/office/drawing/2014/main" id="{7E084027-1FC6-4B5F-876B-1293FCD28B27}"/>
            </a:ext>
          </a:extLst>
        </xdr:cNvPr>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77487</xdr:rowOff>
    </xdr:from>
    <xdr:ext cx="405111" cy="259045"/>
    <xdr:sp macro="" textlink="">
      <xdr:nvSpPr>
        <xdr:cNvPr id="84" name="有形固定資産減価償却率該当値テキスト">
          <a:extLst>
            <a:ext uri="{FF2B5EF4-FFF2-40B4-BE49-F238E27FC236}">
              <a16:creationId xmlns:a16="http://schemas.microsoft.com/office/drawing/2014/main" id="{A89E11EB-00A0-4CED-95CA-A901A543B722}"/>
            </a:ext>
          </a:extLst>
        </xdr:cNvPr>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78334</xdr:rowOff>
    </xdr:from>
    <xdr:ext cx="405111" cy="259045"/>
    <xdr:sp macro="" textlink="">
      <xdr:nvSpPr>
        <xdr:cNvPr id="85" name="n_1aveValue有形固定資産減価償却率">
          <a:extLst>
            <a:ext uri="{FF2B5EF4-FFF2-40B4-BE49-F238E27FC236}">
              <a16:creationId xmlns:a16="http://schemas.microsoft.com/office/drawing/2014/main" id="{16606FA0-6D43-4C74-8628-4CAE214458F8}"/>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5F3FD04F-BA37-4D46-8E33-1A034E43AF5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1EEB7274-22E0-4BBB-ABE4-BC391878721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61529B23-E06E-4788-A650-B1B3CD6547F9}"/>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654FACA8-D19D-4BD3-BB4F-1E7D6FFD35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BA70EF08-E522-43FB-80B7-03370F01F04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0F202FA0-6B18-44D0-B9AF-D150F93404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971EDEE6-C29E-433D-A0AC-BA69CFA583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1600A18C-6906-4C9C-B66C-99197729DD3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BC098E4F-121D-45FF-82CC-836A9AA55F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11E15CE9-1867-424D-AE08-24C0F19882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72CA4016-6296-42F3-9135-BFECA73F61A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F9DAA244-055D-41B6-BDC7-F20377E2100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F713B45F-63BB-45D8-A050-30A411905D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F9643853-3550-4133-A814-548DEEC8A6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0BA878E-9B7A-48C4-ABDC-F11461DB5D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354E385-0A16-4355-9C2B-2D1318CCA8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A7D09E9-A321-4D0E-8CC4-618111D2B5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B4DBAEC9-3692-4303-9F2C-08C327311E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D486DE9-FD11-43F1-BB98-A1D9B140E4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0FB2B09-6B99-4EB8-8292-BE54790E9B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2B148A8-2583-4AD5-84FC-314678F92D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B513830-7421-478F-BEE5-0C5BFF3EDE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877AB8B-1F07-4941-A872-A71A28D888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F52882C-2501-40FD-B97C-DBEDB22339E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839B879-DA16-4658-96A7-84A01B146E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B935444-D282-4B90-AC29-9058FE3678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34091A6F-42B8-408F-92F6-34EBA9ADA3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B636B563-830F-4405-83F1-172AE681AB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C87196E-959C-4767-8477-A18BB89560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CACFEAC-4BB1-4579-9EFD-C7BBCC25930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7C217850-BDE3-4136-8919-221FEA4CF3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C6C0B392-8DF4-4C76-A8CE-426EE754853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5F62D738-D9F0-4BBB-B5AF-3E1A0E64F38F}"/>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E3400E06-07BD-4D5C-92EE-2840D996C35E}"/>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406B858-28C0-4C88-8830-6AE8689C10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64518AB-5A36-455F-B4AA-96C2E0F633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EBC1F5FD-682C-4148-BAE8-94AA4DABAE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19DB2C3E-1BB9-4E0D-8C03-EA7295C70C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BAD0BF87-4D38-4ACB-983A-A4F875E7DE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43307695-540E-4302-92CA-07205ADCB7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BEA6379D-FD00-448A-A623-559212D44D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DD010322-0CAF-401B-8FDE-5C0D33B7977E}"/>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98D58FA1-80AE-4AF0-B64B-704503B444F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AFA158D8-5359-4EF2-8E8C-A193E34C56F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79D581AC-AB96-4C76-8F5A-30CAD334FFF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B1350B6-65CC-4C8E-9579-8A90749F27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43B73655-0CA5-4128-8AF5-025A75179D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6D839E90-A65C-4E6D-9397-FC320D969D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A4B3AC2D-A1F8-4756-81F9-192055141E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C27A442B-8CDF-425A-8787-A88C89D3D0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2234A9C7-5E95-44A5-A208-BAF8B43DB0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CD3704E7-E0A7-4BDA-B81D-37C3619F27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DD7E0BBE-EE23-4DD2-BEA2-E6996B9B72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4DB00DBD-BA69-412C-8B48-A694BE5169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D6A9A72-E8A8-4253-AB8F-2519ED3CA2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4D02E3F-D7FB-4992-982D-177E110E550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99CF9395-B11A-43E2-B457-75893E2FC1F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D3AF549-14EA-4C7C-A0BC-FC32FD07532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514DF3B7-0C5F-40DB-9127-92B6A005751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01F4788-D048-4AC5-B60C-34F4AD9C0B8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A413F2EC-27CF-4A2C-8350-E0E6FB4ACE9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18D10EA-25C0-4555-AB67-9BD0C6C3D6D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B99AD360-E92E-4287-BB7C-DF32BCF30A6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E2F1407-B8F0-4AD5-88D6-D4E7B415CD6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D16998FF-67B4-4370-8FA4-36877D047B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28B3B2D-CC1A-44EC-B445-EBBD2B3E91B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7332E0BD-7166-4F9E-8582-E2648B17BC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50339860-66C5-44C6-8422-36BE1BC8F766}"/>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115A92AA-0378-4ABC-BB1F-99E4DB81DACE}"/>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56D1A0C9-9862-4C19-B0BF-AE69AB7508FB}"/>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1EA714F8-1C07-4242-B644-9443B458CF50}"/>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6A4B19AD-461C-4610-9CFD-05E2F0A58C1B}"/>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9F421D69-C62F-4F49-8F9A-0AC3BD002136}"/>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4A43F3D6-691E-4B4E-85B0-4801823E7A05}"/>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id="{14EE126E-B82F-490B-9370-EAB1380E840D}"/>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525301EA-4895-4D66-9B8A-05C8E38AFD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302DEC09-15E5-4C93-B73E-48BC1BDC21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C04C575-FB06-4F4F-9855-3531A507AF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E35185-A485-438D-BDD1-298CFABF4C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28A3C483-E379-439E-9C8D-B3E14F5167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4826</xdr:rowOff>
    </xdr:from>
    <xdr:to>
      <xdr:col>6</xdr:col>
      <xdr:colOff>561975</xdr:colOff>
      <xdr:row>37</xdr:row>
      <xdr:rowOff>106426</xdr:rowOff>
    </xdr:to>
    <xdr:sp macro="" textlink="">
      <xdr:nvSpPr>
        <xdr:cNvPr id="68" name="円/楕円 67">
          <a:extLst>
            <a:ext uri="{FF2B5EF4-FFF2-40B4-BE49-F238E27FC236}">
              <a16:creationId xmlns:a16="http://schemas.microsoft.com/office/drawing/2014/main" id="{BE8A4343-B685-4649-8CC8-6C0F1044A1C7}"/>
            </a:ext>
          </a:extLst>
        </xdr:cNvPr>
        <xdr:cNvSpPr/>
      </xdr:nvSpPr>
      <xdr:spPr>
        <a:xfrm>
          <a:off x="4584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27703</xdr:rowOff>
    </xdr:from>
    <xdr:ext cx="405111" cy="259045"/>
    <xdr:sp macro="" textlink="">
      <xdr:nvSpPr>
        <xdr:cNvPr id="69" name="【道路】&#10;有形固定資産減価償却率該当値テキスト">
          <a:extLst>
            <a:ext uri="{FF2B5EF4-FFF2-40B4-BE49-F238E27FC236}">
              <a16:creationId xmlns:a16="http://schemas.microsoft.com/office/drawing/2014/main" id="{8CA9BEE6-03BA-49A0-BC4F-09BA475A9C79}"/>
            </a:ext>
          </a:extLst>
        </xdr:cNvPr>
        <xdr:cNvSpPr txBox="1"/>
      </xdr:nvSpPr>
      <xdr:spPr>
        <a:xfrm>
          <a:off x="4724400" y="619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129811</xdr:rowOff>
    </xdr:from>
    <xdr:ext cx="405111" cy="259045"/>
    <xdr:sp macro="" textlink="">
      <xdr:nvSpPr>
        <xdr:cNvPr id="70" name="n_1aveValue【道路】&#10;有形固定資産減価償却率">
          <a:extLst>
            <a:ext uri="{FF2B5EF4-FFF2-40B4-BE49-F238E27FC236}">
              <a16:creationId xmlns:a16="http://schemas.microsoft.com/office/drawing/2014/main" id="{3FC10D75-8ABF-4957-AC78-22E1989033E5}"/>
            </a:ext>
          </a:extLst>
        </xdr:cNvPr>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80BD9996-1F7E-4421-AEDD-80DF78DEB3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E25E2125-BA7E-48CC-8281-1444ED3D17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478C133B-27A8-4724-BC3D-BC9488B07D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DF4888F5-6D9D-4D1D-AAD8-DD474A8611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9D545118-1CA6-4CB1-8A16-67A6AA54C4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187003E5-FD38-4E30-9561-75409AE1AE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DCDA5249-EBB9-41C2-8C4C-5C096DBC84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AE42BD44-2F6C-4194-80F7-D6801E65E7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58389E64-0D80-4AE3-8561-81FFB0D0D93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8A1811E6-067A-48C8-962E-12B7810354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EA787F1-7CC3-418B-984B-1E6D0E4874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33D3D7EA-D848-461C-9D68-7CA02E89DC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9EF6D9BD-4054-4CCA-BB96-96546D004D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CCFD3E11-16D5-4250-B48A-0305D28C78D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7BAC0467-1D56-4BA8-825E-FFF52A6E40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47DB4146-A161-4A69-84BC-2F4195D742A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AA4B0CD7-8828-4C9D-A166-E41383212D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1FA8D854-FC1B-4BAA-AAC3-9967A94A2FC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4ED6DC5-2242-4C48-8432-91230DACD0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1FFFBDBA-8713-46CF-97A1-2887EFC1876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59678FC4-85C2-451E-A33D-7C7B8FE5AE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BE946BEE-F6B1-4D40-87AC-1E5705A01CD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94E325DF-6B50-4B74-BFF9-88096DAAD9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34AFDEA5-8C0E-4B93-A228-D9420F567E38}"/>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DB597C46-85E0-4EBA-969E-3D8A4C2EBC81}"/>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797E7C3D-CCD0-418D-AA00-C74593B4531D}"/>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B1889EB3-2554-46EB-9EB2-E225AEF8233A}"/>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D34127C8-E363-43E3-AA1E-FA4FA70CBE5A}"/>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32824273-09C3-4CB6-B76A-651C1691A8AB}"/>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F1FA5570-16A8-4699-A646-D938E531A7DC}"/>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id="{4A37919D-503B-4EB9-A9C5-9A0A999A79AA}"/>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6FA06F97-ECE7-434A-B60B-B4DEFAF994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21669472-3FD7-44B9-8EB8-C51F1EE4C8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AB567816-E81F-4019-9944-8B7C695AE6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703C91D9-2988-4563-89CD-0DD9CAE059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5DB6833-EEEE-46FD-A3A9-F4AF26A791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145202</xdr:rowOff>
    </xdr:from>
    <xdr:to>
      <xdr:col>15</xdr:col>
      <xdr:colOff>231775</xdr:colOff>
      <xdr:row>39</xdr:row>
      <xdr:rowOff>75352</xdr:rowOff>
    </xdr:to>
    <xdr:sp macro="" textlink="">
      <xdr:nvSpPr>
        <xdr:cNvPr id="107" name="円/楕円 106">
          <a:extLst>
            <a:ext uri="{FF2B5EF4-FFF2-40B4-BE49-F238E27FC236}">
              <a16:creationId xmlns:a16="http://schemas.microsoft.com/office/drawing/2014/main" id="{A208B045-7888-458F-9712-81D638963113}"/>
            </a:ext>
          </a:extLst>
        </xdr:cNvPr>
        <xdr:cNvSpPr/>
      </xdr:nvSpPr>
      <xdr:spPr>
        <a:xfrm>
          <a:off x="10426700" y="66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168079</xdr:rowOff>
    </xdr:from>
    <xdr:ext cx="599010" cy="259045"/>
    <xdr:sp macro="" textlink="">
      <xdr:nvSpPr>
        <xdr:cNvPr id="108" name="【道路】&#10;一人当たり延長該当値テキスト">
          <a:extLst>
            <a:ext uri="{FF2B5EF4-FFF2-40B4-BE49-F238E27FC236}">
              <a16:creationId xmlns:a16="http://schemas.microsoft.com/office/drawing/2014/main" id="{B954D0C6-7DE2-44B3-B396-2EDC782D1149}"/>
            </a:ext>
          </a:extLst>
        </xdr:cNvPr>
        <xdr:cNvSpPr txBox="1"/>
      </xdr:nvSpPr>
      <xdr:spPr>
        <a:xfrm>
          <a:off x="10566400" y="65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277.112</a:t>
          </a:r>
          <a:endParaRPr kumimoji="1" lang="ja-JP" altLang="en-US" sz="1000" b="1">
            <a:solidFill>
              <a:srgbClr val="FF0000"/>
            </a:solidFill>
            <a:latin typeface="ＭＳ Ｐゴシック"/>
          </a:endParaRPr>
        </a:p>
      </xdr:txBody>
    </xdr:sp>
    <xdr:clientData/>
  </xdr:oneCellAnchor>
  <xdr:oneCellAnchor>
    <xdr:from>
      <xdr:col>13</xdr:col>
      <xdr:colOff>434485</xdr:colOff>
      <xdr:row>39</xdr:row>
      <xdr:rowOff>128651</xdr:rowOff>
    </xdr:from>
    <xdr:ext cx="534377" cy="259045"/>
    <xdr:sp macro="" textlink="">
      <xdr:nvSpPr>
        <xdr:cNvPr id="109" name="n_1aveValue【道路】&#10;一人当たり延長">
          <a:extLst>
            <a:ext uri="{FF2B5EF4-FFF2-40B4-BE49-F238E27FC236}">
              <a16:creationId xmlns:a16="http://schemas.microsoft.com/office/drawing/2014/main" id="{1CF5BE29-E6CE-4A3D-8382-5B2FC72A0A5D}"/>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1C61D37F-ED10-4D6D-B09B-6CDB280324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73CBE0C0-5EDE-4B86-9B00-157F08D06F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869D285F-8068-49EB-8668-E2C3971028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40F02091-356E-4367-AFA8-758C35CAF1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502F207-22DA-4A78-89B2-92CBC03069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FAA9DA19-D39F-42CD-8DDE-30E2050579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D12D5D6F-5F3D-400E-ABC6-DBBCA55D1C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A7BE63B1-BE0D-4BFE-8C5B-B9646DE7A5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4C24E26D-59F8-4904-AAD4-9232EE1867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1ED7DEE0-C295-4DDC-BB62-F4B17CCE49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5ABB68ED-F082-43BA-8DF5-2AEDABE4F16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59D53C98-6B58-4877-911A-27E7A3885BB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3DFCA473-3886-44F6-8C4E-32B334BF66C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8BFE2E6-0B37-42F4-9F9B-2BD23633480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ECC4A0A-B35B-4D9D-9FAB-1A931BC2739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FB06F0E2-6A3D-48DA-A59D-1D122C41E4F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F18B079E-EE39-46FF-ADB3-CFBACCD8652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BC0D3C4E-8589-42CA-9D57-F787FED38E4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D9D7B2B3-A76F-4C02-86D3-76F62F04067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9837DBCE-1D7E-4A92-B5EB-F2E740E454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16A29A9D-31B6-4C79-BF61-84107151443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669806EC-E7A5-4BD4-8AC8-D2B43E5173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C28221C9-83FD-402D-B98D-63B91B9A6D97}"/>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9713C06C-E653-4432-B8CA-B4855F59D8D4}"/>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58FD41A7-D530-4AB2-A8C6-9E653A7DF597}"/>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F44CEFF0-73AE-46A6-AC51-5F539EC08021}"/>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0C4A9CC0-8A09-4FAD-8984-771C000DCCF7}"/>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77971765-5690-4C3E-B638-E638BE32A705}"/>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95ED93AA-173F-4536-982C-4B33C0F7A3DE}"/>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id="{FFF0A00F-46B7-4461-9FE8-159CABEAB4EC}"/>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08F2B57-B63E-4053-9A2E-B880A66F93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8A4DB6B-044B-4E9E-B8BF-3602B92F61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75AD0DC-20B4-4803-9023-8D1D969D36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714E3F5-4C5D-46DE-AD82-61A643F49A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25A9178-3BB4-4AE8-979E-D99A09B06D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145796</xdr:rowOff>
    </xdr:from>
    <xdr:to>
      <xdr:col>6</xdr:col>
      <xdr:colOff>561975</xdr:colOff>
      <xdr:row>59</xdr:row>
      <xdr:rowOff>75946</xdr:rowOff>
    </xdr:to>
    <xdr:sp macro="" textlink="">
      <xdr:nvSpPr>
        <xdr:cNvPr id="145" name="円/楕円 144">
          <a:extLst>
            <a:ext uri="{FF2B5EF4-FFF2-40B4-BE49-F238E27FC236}">
              <a16:creationId xmlns:a16="http://schemas.microsoft.com/office/drawing/2014/main" id="{D90399A8-0DA6-4902-95DF-BBB373BC7392}"/>
            </a:ext>
          </a:extLst>
        </xdr:cNvPr>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168673</xdr:rowOff>
    </xdr:from>
    <xdr:ext cx="405111" cy="259045"/>
    <xdr:sp macro="" textlink="">
      <xdr:nvSpPr>
        <xdr:cNvPr id="146" name="【橋りょう・トンネル】&#10;有形固定資産減価償却率該当値テキスト">
          <a:extLst>
            <a:ext uri="{FF2B5EF4-FFF2-40B4-BE49-F238E27FC236}">
              <a16:creationId xmlns:a16="http://schemas.microsoft.com/office/drawing/2014/main" id="{6125249C-FE1B-4B43-84B6-1AD0048AC1E5}"/>
            </a:ext>
          </a:extLst>
        </xdr:cNvPr>
        <xdr:cNvSpPr txBox="1"/>
      </xdr:nvSpPr>
      <xdr:spPr>
        <a:xfrm>
          <a:off x="47244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oneCellAnchor>
    <xdr:from>
      <xdr:col>5</xdr:col>
      <xdr:colOff>143518</xdr:colOff>
      <xdr:row>61</xdr:row>
      <xdr:rowOff>65041</xdr:rowOff>
    </xdr:from>
    <xdr:ext cx="405111" cy="259045"/>
    <xdr:sp macro="" textlink="">
      <xdr:nvSpPr>
        <xdr:cNvPr id="147" name="n_1aveValue【橋りょう・トンネル】&#10;有形固定資産減価償却率">
          <a:extLst>
            <a:ext uri="{FF2B5EF4-FFF2-40B4-BE49-F238E27FC236}">
              <a16:creationId xmlns:a16="http://schemas.microsoft.com/office/drawing/2014/main" id="{D3976925-3C76-45BB-ABE4-4CDEA91AF6D1}"/>
            </a:ext>
          </a:extLst>
        </xdr:cNvPr>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5695883D-2880-4040-B134-4DCB55B23D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3C3B1150-B8CB-4381-AAFD-5BF8FF1C4C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9BBFE03-3854-4993-9E4F-4DB51E6B09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4EB9FF3B-C481-46C2-9598-BD68B41F6F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14BDB41F-8D6F-4F21-93E0-E5007CCF4F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D5FD38FC-4AB5-4B07-A403-8802203B15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67300242-1E1F-4611-BD2A-FEDE50284C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7C4AC3A0-5F5D-42D5-B507-8F6262C960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E10507A2-7770-4F6D-9277-C8AF10B5B8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B4F0A8B1-02E8-489A-B644-60963CBB88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CAA31EE5-2794-4859-A16F-61B668F397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E6F83172-F9E9-4BCD-8362-2CC2A1AB755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523286E0-DCAD-46D6-9969-1E70EA9F26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DECDE9F8-DAF4-4429-9213-843345EE4D4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80159C60-3A92-4EED-9BD7-E8942B9B8D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EE76D1BF-C06F-4B91-A8EA-A65EC7583D0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272DCCCB-FF75-47AC-BD13-D5116B2C78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B9D3AC01-4DE8-4B31-AC3F-210937E268D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1E5AA745-D165-4272-B8D1-C954CE6D44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CDACFDFD-92CB-4F75-A1F1-D71ED0EFA7A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CB4D51B7-412D-4E69-A84D-2D96502821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A4562ECD-01A6-4953-B4CE-3FC02842D0B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91C22EC4-AF88-4451-8800-6EA6093664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9A387799-7DD2-4DDE-A3B3-5E741F6C8A00}"/>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37D28B51-AD0E-4177-B4B9-367A1B3E748D}"/>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3EDE701A-A853-4FCE-A16E-1BC8CF0F4D43}"/>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D893F40F-B90A-4847-8C2F-C83321E91DA9}"/>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327BA107-CDF2-410B-8E8A-C2299C6776E4}"/>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151517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0FCF7973-68AC-42FC-8570-AA3F50862A08}"/>
            </a:ext>
          </a:extLst>
        </xdr:cNvPr>
        <xdr:cNvSpPr txBox="1"/>
      </xdr:nvSpPr>
      <xdr:spPr>
        <a:xfrm>
          <a:off x="10566400" y="10095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6689083B-85B4-4AA3-8A55-58DDBD8B7265}"/>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a:extLst>
            <a:ext uri="{FF2B5EF4-FFF2-40B4-BE49-F238E27FC236}">
              <a16:creationId xmlns:a16="http://schemas.microsoft.com/office/drawing/2014/main" id="{77B3BEF8-3E19-40D5-A126-8D575E4E1D2D}"/>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A885A06-C00E-4164-A618-13396CDB10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C6FA345-82A1-425F-890A-AC0CAF80C3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D6F27EB-A37E-4609-8AB3-26EEA96CE5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1E43EB0-2842-425D-8A3A-11C5CB0DF5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DF26E21-05D2-4AE2-BE38-F52F7FAAD6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102068</xdr:rowOff>
    </xdr:from>
    <xdr:to>
      <xdr:col>15</xdr:col>
      <xdr:colOff>231775</xdr:colOff>
      <xdr:row>64</xdr:row>
      <xdr:rowOff>32218</xdr:rowOff>
    </xdr:to>
    <xdr:sp macro="" textlink="">
      <xdr:nvSpPr>
        <xdr:cNvPr id="184" name="円/楕円 183">
          <a:extLst>
            <a:ext uri="{FF2B5EF4-FFF2-40B4-BE49-F238E27FC236}">
              <a16:creationId xmlns:a16="http://schemas.microsoft.com/office/drawing/2014/main" id="{8C40319B-FE4E-406C-A67E-C40896B2B41A}"/>
            </a:ext>
          </a:extLst>
        </xdr:cNvPr>
        <xdr:cNvSpPr/>
      </xdr:nvSpPr>
      <xdr:spPr>
        <a:xfrm>
          <a:off x="10426700" y="1090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16995</xdr:rowOff>
    </xdr:from>
    <xdr:ext cx="599010" cy="259045"/>
    <xdr:sp macro="" textlink="">
      <xdr:nvSpPr>
        <xdr:cNvPr id="185" name="【橋りょう・トンネル】&#10;一人当たり有形固定資産（償却資産）額該当値テキスト">
          <a:extLst>
            <a:ext uri="{FF2B5EF4-FFF2-40B4-BE49-F238E27FC236}">
              <a16:creationId xmlns:a16="http://schemas.microsoft.com/office/drawing/2014/main" id="{A953AC35-D121-4F0E-B486-448D6B4A0F95}"/>
            </a:ext>
          </a:extLst>
        </xdr:cNvPr>
        <xdr:cNvSpPr txBox="1"/>
      </xdr:nvSpPr>
      <xdr:spPr>
        <a:xfrm>
          <a:off x="10566400" y="1081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124,386</a:t>
          </a:r>
          <a:endParaRPr kumimoji="1" lang="ja-JP" altLang="en-US" sz="1000" b="1">
            <a:solidFill>
              <a:srgbClr val="FF0000"/>
            </a:solidFill>
            <a:latin typeface="ＭＳ Ｐゴシック"/>
          </a:endParaRPr>
        </a:p>
      </xdr:txBody>
    </xdr:sp>
    <xdr:clientData/>
  </xdr:oneCellAnchor>
  <xdr:oneCellAnchor>
    <xdr:from>
      <xdr:col>13</xdr:col>
      <xdr:colOff>402169</xdr:colOff>
      <xdr:row>58</xdr:row>
      <xdr:rowOff>136561</xdr:rowOff>
    </xdr:from>
    <xdr:ext cx="599010" cy="259045"/>
    <xdr:sp macro="" textlink="">
      <xdr:nvSpPr>
        <xdr:cNvPr id="186" name="n_1aveValue【橋りょう・トンネル】&#10;一人当たり有形固定資産（償却資産）額">
          <a:extLst>
            <a:ext uri="{FF2B5EF4-FFF2-40B4-BE49-F238E27FC236}">
              <a16:creationId xmlns:a16="http://schemas.microsoft.com/office/drawing/2014/main" id="{77CB5BE7-9FCA-49A6-BA4E-B0D669AF502D}"/>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8E16B94A-426A-4DA0-8D2D-373D6D151C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626D09A1-A0F9-4E9F-846E-5142A8177D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48A8F0CE-3B21-48FE-8B31-DA9CAA60EC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1A5BB229-5066-4C2D-B68A-76E0F76350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F2ED7EBC-3E15-423E-9737-A9713724B3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654DD2ED-F212-44F9-983D-F75C2D2557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D5FED488-4BD8-4C94-B8DA-8BEB8FE61B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ED3D0B0D-4E6D-4837-B2ED-D3E0CC1C3A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1F9DCBF5-C0AE-42B6-A599-38765B2F60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29E347F4-C321-4ED1-9AAE-9C82D7548E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DEC25826-5B70-441B-A192-4B46B323CFD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71B4756A-DD81-4419-B44C-D80CB8B1365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2E7038B7-D0B3-406F-8982-7AF2597D61D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D631B133-26CC-43B0-8900-164391EF3B1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612B3530-1D8C-4684-98C5-DC4A50FA8BA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6D7119FF-7C7E-431E-B096-0A26FF1BFB7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4659811B-3A6B-4B17-8DD8-5FAFDE8DCA2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3CC532E8-3996-451E-AA02-625637DE87E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F79DBEDB-9870-4583-9016-C5EE1813793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B35F4BDA-FF8F-4506-A57B-F1903DB22B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583AF641-D82C-4BA0-A36B-A9CA3148ABC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CCF38E13-F998-409C-9711-64C24639C2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8C8B081D-BB28-48EF-8CE0-274AF5DDAFBF}"/>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61564470-59C1-4624-A808-2E5088929668}"/>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7062DB81-35BD-48EB-8DCF-3AD95CF60B9C}"/>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E1628BD-AE93-49F6-B1E3-D156442F9D88}"/>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2B1BB3C2-AD95-4044-8E15-57EC7C3C3AC3}"/>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C498FDAC-9997-47C8-A9D9-6CEA9F9B448A}"/>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B613702E-1C96-4733-87B7-5943F41C94DD}"/>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a:extLst>
            <a:ext uri="{FF2B5EF4-FFF2-40B4-BE49-F238E27FC236}">
              <a16:creationId xmlns:a16="http://schemas.microsoft.com/office/drawing/2014/main" id="{34749471-968B-4336-AB2C-8CD9093BF4B6}"/>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D84B9EE4-8261-4970-AD86-E028E60FE7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AE9D0330-0C68-49B0-83DC-28C2DEC303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606E8B07-34B7-4195-996E-04D67F89BA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D818C99A-C84C-409D-8FFF-8077BC8E17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753904BC-C6E8-4062-B47F-9AA19512A0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53594</xdr:rowOff>
    </xdr:from>
    <xdr:to>
      <xdr:col>6</xdr:col>
      <xdr:colOff>561975</xdr:colOff>
      <xdr:row>77</xdr:row>
      <xdr:rowOff>155194</xdr:rowOff>
    </xdr:to>
    <xdr:sp macro="" textlink="">
      <xdr:nvSpPr>
        <xdr:cNvPr id="222" name="円/楕円 221">
          <a:extLst>
            <a:ext uri="{FF2B5EF4-FFF2-40B4-BE49-F238E27FC236}">
              <a16:creationId xmlns:a16="http://schemas.microsoft.com/office/drawing/2014/main" id="{889968C0-B4AC-4271-9169-863C9267386F}"/>
            </a:ext>
          </a:extLst>
        </xdr:cNvPr>
        <xdr:cNvSpPr/>
      </xdr:nvSpPr>
      <xdr:spPr>
        <a:xfrm>
          <a:off x="4584700" y="132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6621</xdr:rowOff>
    </xdr:from>
    <xdr:ext cx="405111" cy="259045"/>
    <xdr:sp macro="" textlink="">
      <xdr:nvSpPr>
        <xdr:cNvPr id="223" name="【公営住宅】&#10;有形固定資産減価償却率該当値テキスト">
          <a:extLst>
            <a:ext uri="{FF2B5EF4-FFF2-40B4-BE49-F238E27FC236}">
              <a16:creationId xmlns:a16="http://schemas.microsoft.com/office/drawing/2014/main" id="{67774C99-7BB9-42CF-A446-22C5E34C824D}"/>
            </a:ext>
          </a:extLst>
        </xdr:cNvPr>
        <xdr:cNvSpPr txBox="1"/>
      </xdr:nvSpPr>
      <xdr:spPr>
        <a:xfrm>
          <a:off x="4724400" y="1320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151147</xdr:rowOff>
    </xdr:from>
    <xdr:ext cx="405111" cy="259045"/>
    <xdr:sp macro="" textlink="">
      <xdr:nvSpPr>
        <xdr:cNvPr id="224" name="n_1aveValue【公営住宅】&#10;有形固定資産減価償却率">
          <a:extLst>
            <a:ext uri="{FF2B5EF4-FFF2-40B4-BE49-F238E27FC236}">
              <a16:creationId xmlns:a16="http://schemas.microsoft.com/office/drawing/2014/main" id="{944CB371-10DE-4966-AA81-9B16E319110F}"/>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C36BED08-69E0-4B30-A3D2-9D433133EE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C5793E31-227C-44FC-BEAF-C22DE4AEBF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456F77A3-0EAE-4E6B-929A-903BA33C6E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60A57B3A-4011-44E1-819F-8122F76423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04AF024A-8CAA-4332-9C44-7D9AA83021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F910C9AC-9F90-4525-A3CD-F5F556BCA5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8ED4044A-0D9F-4F6E-BA6A-B0D847A97A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06D30005-EB2E-4226-9696-D2B099370E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14BB1BAC-E122-4603-A582-02FD930E68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7733F937-FA10-40EC-8D34-EA455354B6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52E692A8-AC3A-406F-992B-90FD10975F0E}"/>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a:extLst>
            <a:ext uri="{FF2B5EF4-FFF2-40B4-BE49-F238E27FC236}">
              <a16:creationId xmlns:a16="http://schemas.microsoft.com/office/drawing/2014/main" id="{EE8E009B-E5C8-4F99-A560-9758E3359DC7}"/>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a:extLst>
            <a:ext uri="{FF2B5EF4-FFF2-40B4-BE49-F238E27FC236}">
              <a16:creationId xmlns:a16="http://schemas.microsoft.com/office/drawing/2014/main" id="{DD7F80F0-BBB5-4256-BFE9-FE2873FE67EA}"/>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a:extLst>
            <a:ext uri="{FF2B5EF4-FFF2-40B4-BE49-F238E27FC236}">
              <a16:creationId xmlns:a16="http://schemas.microsoft.com/office/drawing/2014/main" id="{2E005733-52CB-4C49-A79C-0B39C322E3A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a:extLst>
            <a:ext uri="{FF2B5EF4-FFF2-40B4-BE49-F238E27FC236}">
              <a16:creationId xmlns:a16="http://schemas.microsoft.com/office/drawing/2014/main" id="{2FBE97CB-10F0-4CD7-BEFE-12D2878362A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a:extLst>
            <a:ext uri="{FF2B5EF4-FFF2-40B4-BE49-F238E27FC236}">
              <a16:creationId xmlns:a16="http://schemas.microsoft.com/office/drawing/2014/main" id="{D4AB2C8A-A007-444E-AA76-67B8A7FD9AB4}"/>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a:extLst>
            <a:ext uri="{FF2B5EF4-FFF2-40B4-BE49-F238E27FC236}">
              <a16:creationId xmlns:a16="http://schemas.microsoft.com/office/drawing/2014/main" id="{7817C5D2-34B4-473F-91CD-C31B63A767BD}"/>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a:extLst>
            <a:ext uri="{FF2B5EF4-FFF2-40B4-BE49-F238E27FC236}">
              <a16:creationId xmlns:a16="http://schemas.microsoft.com/office/drawing/2014/main" id="{B42001C0-AB9C-414D-95D7-53C95B282E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a:extLst>
            <a:ext uri="{FF2B5EF4-FFF2-40B4-BE49-F238E27FC236}">
              <a16:creationId xmlns:a16="http://schemas.microsoft.com/office/drawing/2014/main" id="{0ABFB403-C14A-4413-ABB3-101EB0F795A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a:extLst>
            <a:ext uri="{FF2B5EF4-FFF2-40B4-BE49-F238E27FC236}">
              <a16:creationId xmlns:a16="http://schemas.microsoft.com/office/drawing/2014/main" id="{2CDC9865-916D-4202-B9B5-80657A8C378C}"/>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a:extLst>
            <a:ext uri="{FF2B5EF4-FFF2-40B4-BE49-F238E27FC236}">
              <a16:creationId xmlns:a16="http://schemas.microsoft.com/office/drawing/2014/main" id="{ECC34594-2133-4EA4-BC4D-FE2220EE4388}"/>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a:extLst>
            <a:ext uri="{FF2B5EF4-FFF2-40B4-BE49-F238E27FC236}">
              <a16:creationId xmlns:a16="http://schemas.microsoft.com/office/drawing/2014/main" id="{D6957BE9-0623-4C07-A61E-062E8395C57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a:extLst>
            <a:ext uri="{FF2B5EF4-FFF2-40B4-BE49-F238E27FC236}">
              <a16:creationId xmlns:a16="http://schemas.microsoft.com/office/drawing/2014/main" id="{3F0C45BC-5FB0-4B2E-B9BA-62BC5E262B5F}"/>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a:extLst>
            <a:ext uri="{FF2B5EF4-FFF2-40B4-BE49-F238E27FC236}">
              <a16:creationId xmlns:a16="http://schemas.microsoft.com/office/drawing/2014/main" id="{EE509D22-7A8D-4D9C-BA71-C9A3D7886429}"/>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a:extLst>
            <a:ext uri="{FF2B5EF4-FFF2-40B4-BE49-F238E27FC236}">
              <a16:creationId xmlns:a16="http://schemas.microsoft.com/office/drawing/2014/main" id="{233E9E6F-5713-4AF6-8ED4-C2A4A9D4B160}"/>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94F272D7-0B8D-4FF5-82EE-20BD9C967C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a:extLst>
            <a:ext uri="{FF2B5EF4-FFF2-40B4-BE49-F238E27FC236}">
              <a16:creationId xmlns:a16="http://schemas.microsoft.com/office/drawing/2014/main" id="{671441D1-7892-4E3D-A464-163AEE70EAA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id="{462E5FB5-8859-4FF2-84C7-2E1D402112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a:extLst>
            <a:ext uri="{FF2B5EF4-FFF2-40B4-BE49-F238E27FC236}">
              <a16:creationId xmlns:a16="http://schemas.microsoft.com/office/drawing/2014/main" id="{21608567-1495-4D95-9619-66E98095F343}"/>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a:extLst>
            <a:ext uri="{FF2B5EF4-FFF2-40B4-BE49-F238E27FC236}">
              <a16:creationId xmlns:a16="http://schemas.microsoft.com/office/drawing/2014/main" id="{94058174-A12E-4AB5-9E86-DAF220DF8A73}"/>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a:extLst>
            <a:ext uri="{FF2B5EF4-FFF2-40B4-BE49-F238E27FC236}">
              <a16:creationId xmlns:a16="http://schemas.microsoft.com/office/drawing/2014/main" id="{2ED4DD03-0E3C-4302-B7AC-F0E0618F2730}"/>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a:extLst>
            <a:ext uri="{FF2B5EF4-FFF2-40B4-BE49-F238E27FC236}">
              <a16:creationId xmlns:a16="http://schemas.microsoft.com/office/drawing/2014/main" id="{EF544F8A-AEC9-4672-8695-C8B4E48AAF68}"/>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a:extLst>
            <a:ext uri="{FF2B5EF4-FFF2-40B4-BE49-F238E27FC236}">
              <a16:creationId xmlns:a16="http://schemas.microsoft.com/office/drawing/2014/main" id="{D315CD0B-EA87-48B1-AD4F-50D84E2018D0}"/>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147051</xdr:rowOff>
    </xdr:from>
    <xdr:ext cx="469744" cy="259045"/>
    <xdr:sp macro="" textlink="">
      <xdr:nvSpPr>
        <xdr:cNvPr id="258" name="【公営住宅】&#10;一人当たり面積平均値テキスト">
          <a:extLst>
            <a:ext uri="{FF2B5EF4-FFF2-40B4-BE49-F238E27FC236}">
              <a16:creationId xmlns:a16="http://schemas.microsoft.com/office/drawing/2014/main" id="{684E8672-7CB9-4003-8F83-C647B5243FB1}"/>
            </a:ext>
          </a:extLst>
        </xdr:cNvPr>
        <xdr:cNvSpPr txBox="1"/>
      </xdr:nvSpPr>
      <xdr:spPr>
        <a:xfrm>
          <a:off x="10566400" y="14205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a:extLst>
            <a:ext uri="{FF2B5EF4-FFF2-40B4-BE49-F238E27FC236}">
              <a16:creationId xmlns:a16="http://schemas.microsoft.com/office/drawing/2014/main" id="{C551B8EC-49B4-4BF7-866D-7974A2BF3BCC}"/>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a:extLst>
            <a:ext uri="{FF2B5EF4-FFF2-40B4-BE49-F238E27FC236}">
              <a16:creationId xmlns:a16="http://schemas.microsoft.com/office/drawing/2014/main" id="{4A8CD9E8-8C0E-493B-B346-0FD6E9D269DD}"/>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D368C66D-B3BB-48D3-B44E-7207F53259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AA09F9A-FB25-4494-B110-E94AD2ED92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27D19BD-0751-4C59-9834-14910F9734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DAFDFB32-C692-407F-9061-E41299BD22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C79D60A0-F72B-408F-B02A-D102D8F3CE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141748</xdr:rowOff>
    </xdr:from>
    <xdr:to>
      <xdr:col>15</xdr:col>
      <xdr:colOff>231775</xdr:colOff>
      <xdr:row>84</xdr:row>
      <xdr:rowOff>71898</xdr:rowOff>
    </xdr:to>
    <xdr:sp macro="" textlink="">
      <xdr:nvSpPr>
        <xdr:cNvPr id="266" name="円/楕円 265">
          <a:extLst>
            <a:ext uri="{FF2B5EF4-FFF2-40B4-BE49-F238E27FC236}">
              <a16:creationId xmlns:a16="http://schemas.microsoft.com/office/drawing/2014/main" id="{F7179FFD-55D9-4236-A359-1CA7F0A1E8C2}"/>
            </a:ext>
          </a:extLst>
        </xdr:cNvPr>
        <xdr:cNvSpPr/>
      </xdr:nvSpPr>
      <xdr:spPr>
        <a:xfrm>
          <a:off x="10426700" y="143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120175</xdr:rowOff>
    </xdr:from>
    <xdr:ext cx="469744" cy="259045"/>
    <xdr:sp macro="" textlink="">
      <xdr:nvSpPr>
        <xdr:cNvPr id="267" name="【公営住宅】&#10;一人当たり面積該当値テキスト">
          <a:extLst>
            <a:ext uri="{FF2B5EF4-FFF2-40B4-BE49-F238E27FC236}">
              <a16:creationId xmlns:a16="http://schemas.microsoft.com/office/drawing/2014/main" id="{FA841A41-2C0D-4D58-9C3D-BF3FAFFB84B7}"/>
            </a:ext>
          </a:extLst>
        </xdr:cNvPr>
        <xdr:cNvSpPr txBox="1"/>
      </xdr:nvSpPr>
      <xdr:spPr>
        <a:xfrm>
          <a:off x="10566400" y="143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oneCellAnchor>
    <xdr:from>
      <xdr:col>13</xdr:col>
      <xdr:colOff>466802</xdr:colOff>
      <xdr:row>84</xdr:row>
      <xdr:rowOff>45420</xdr:rowOff>
    </xdr:from>
    <xdr:ext cx="469744" cy="259045"/>
    <xdr:sp macro="" textlink="">
      <xdr:nvSpPr>
        <xdr:cNvPr id="268" name="n_1aveValue【公営住宅】&#10;一人当たり面積">
          <a:extLst>
            <a:ext uri="{FF2B5EF4-FFF2-40B4-BE49-F238E27FC236}">
              <a16:creationId xmlns:a16="http://schemas.microsoft.com/office/drawing/2014/main" id="{54A81022-90BA-49C0-B001-53006A9C9C7E}"/>
            </a:ext>
          </a:extLst>
        </xdr:cNvPr>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211D8E8C-3EE5-4F45-969B-9042DCC5BF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00494743-A2DB-4957-BD31-B085497499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61C1F24D-E5F4-474C-8D5A-1EF9018681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FB84480F-9E02-4173-96B9-07E0F85B0E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4B65CEB9-7819-45B4-9841-7A477E204F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1B63EBEE-BDE5-4641-8A02-B274FB7B2E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18B9EF1E-F8A1-4225-A056-5744961332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17E3F1F5-CA5E-43E2-A5AF-DC2E64F42D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FD790C68-4FA4-4A7B-89DE-77C9D4461F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id="{19643AB8-50D6-4548-9CF7-09D7EFD294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id="{FAEFF1B8-E433-4B06-91C9-6C2B4B9E78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id="{CAA5A807-892F-4CAA-BACA-05F740800B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id="{0233D8FE-22AB-43D4-8DC8-75396679FB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id="{29E20D72-F54E-4F06-955A-42D21802ED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id="{03E555F6-FE9A-4B30-AB37-D7A6A680DB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id="{C08662D8-3510-4A22-A231-6049A12377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FFCF0107-E197-481B-9070-FA398E7484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7597D401-1B4F-4109-9B26-F8C26205EB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6F82AE70-6FE6-4F91-80EE-6D984FAC9A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95A89584-A6E8-496D-96A9-FDF77836BF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FB06E148-73F2-49A8-AE23-04CFF948F8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04832EA0-2F78-4165-88CB-792601BF86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25493CD7-E515-4CD6-B207-0C06942CEF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DAB16A60-0031-4049-9394-5FF9B423A7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015B7339-3D48-4F7F-B1A1-345BA1E02E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0F74B7C1-18FD-4E06-9B9E-3CA2A2002A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a:extLst>
            <a:ext uri="{FF2B5EF4-FFF2-40B4-BE49-F238E27FC236}">
              <a16:creationId xmlns:a16="http://schemas.microsoft.com/office/drawing/2014/main" id="{3AD8E543-C166-4F00-8E55-D400C8B2AD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a:extLst>
            <a:ext uri="{FF2B5EF4-FFF2-40B4-BE49-F238E27FC236}">
              <a16:creationId xmlns:a16="http://schemas.microsoft.com/office/drawing/2014/main" id="{CDBB3BF2-FDE6-4010-8882-58D268C8616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a:extLst>
            <a:ext uri="{FF2B5EF4-FFF2-40B4-BE49-F238E27FC236}">
              <a16:creationId xmlns:a16="http://schemas.microsoft.com/office/drawing/2014/main" id="{7EC9F69E-B3CB-4C3F-BC53-AE70DF408C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id="{E8BF0264-C043-4E5D-B07A-A58E0F91E6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a:extLst>
            <a:ext uri="{FF2B5EF4-FFF2-40B4-BE49-F238E27FC236}">
              <a16:creationId xmlns:a16="http://schemas.microsoft.com/office/drawing/2014/main" id="{CC23F194-0F1D-4553-A8C0-717714825D5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id="{AA4D2845-55FF-410C-9888-143D4B6878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a:extLst>
            <a:ext uri="{FF2B5EF4-FFF2-40B4-BE49-F238E27FC236}">
              <a16:creationId xmlns:a16="http://schemas.microsoft.com/office/drawing/2014/main" id="{FF56D82D-62F2-4988-9346-49B2D4BF7A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id="{DCF699A6-2CA1-4F8B-9DCA-58741934A78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a:extLst>
            <a:ext uri="{FF2B5EF4-FFF2-40B4-BE49-F238E27FC236}">
              <a16:creationId xmlns:a16="http://schemas.microsoft.com/office/drawing/2014/main" id="{ED323B14-F3B5-464B-9006-846843E64C3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a:extLst>
            <a:ext uri="{FF2B5EF4-FFF2-40B4-BE49-F238E27FC236}">
              <a16:creationId xmlns:a16="http://schemas.microsoft.com/office/drawing/2014/main" id="{EFF0F569-5D2B-48CD-AE3B-CF5A8D4A09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a:extLst>
            <a:ext uri="{FF2B5EF4-FFF2-40B4-BE49-F238E27FC236}">
              <a16:creationId xmlns:a16="http://schemas.microsoft.com/office/drawing/2014/main" id="{8B9C490E-93E2-488C-BCCC-FB4C9FB356E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a:extLst>
            <a:ext uri="{FF2B5EF4-FFF2-40B4-BE49-F238E27FC236}">
              <a16:creationId xmlns:a16="http://schemas.microsoft.com/office/drawing/2014/main" id="{70489F64-7A43-4F3C-8E08-129892348AB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a:extLst>
            <a:ext uri="{FF2B5EF4-FFF2-40B4-BE49-F238E27FC236}">
              <a16:creationId xmlns:a16="http://schemas.microsoft.com/office/drawing/2014/main" id="{DBE3E97A-7E9F-4826-91D1-2E6682FABD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a:extLst>
            <a:ext uri="{FF2B5EF4-FFF2-40B4-BE49-F238E27FC236}">
              <a16:creationId xmlns:a16="http://schemas.microsoft.com/office/drawing/2014/main" id="{EFC4E5A9-85F1-44E9-A9AC-E2A8EE4F14C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a:extLst>
            <a:ext uri="{FF2B5EF4-FFF2-40B4-BE49-F238E27FC236}">
              <a16:creationId xmlns:a16="http://schemas.microsoft.com/office/drawing/2014/main" id="{E4254C8F-C224-4B1E-9C7F-6B42519756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a:extLst>
            <a:ext uri="{FF2B5EF4-FFF2-40B4-BE49-F238E27FC236}">
              <a16:creationId xmlns:a16="http://schemas.microsoft.com/office/drawing/2014/main" id="{E50F1631-D314-484F-A895-3E9C8D13E99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a:extLst>
            <a:ext uri="{FF2B5EF4-FFF2-40B4-BE49-F238E27FC236}">
              <a16:creationId xmlns:a16="http://schemas.microsoft.com/office/drawing/2014/main" id="{AA952C53-BD65-4415-B256-0259256E4F74}"/>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a:extLst>
            <a:ext uri="{FF2B5EF4-FFF2-40B4-BE49-F238E27FC236}">
              <a16:creationId xmlns:a16="http://schemas.microsoft.com/office/drawing/2014/main" id="{FD5D094B-4A02-4E80-B352-D4D72222192C}"/>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a:extLst>
            <a:ext uri="{FF2B5EF4-FFF2-40B4-BE49-F238E27FC236}">
              <a16:creationId xmlns:a16="http://schemas.microsoft.com/office/drawing/2014/main" id="{55700ADE-B9ED-4746-B966-1B250A20D371}"/>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a:extLst>
            <a:ext uri="{FF2B5EF4-FFF2-40B4-BE49-F238E27FC236}">
              <a16:creationId xmlns:a16="http://schemas.microsoft.com/office/drawing/2014/main" id="{91AFAC38-9F82-43FA-B2DA-637A16699FC7}"/>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a:extLst>
            <a:ext uri="{FF2B5EF4-FFF2-40B4-BE49-F238E27FC236}">
              <a16:creationId xmlns:a16="http://schemas.microsoft.com/office/drawing/2014/main" id="{2059C366-EDE6-440F-9C49-E7DBC180EF6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a:extLst>
            <a:ext uri="{FF2B5EF4-FFF2-40B4-BE49-F238E27FC236}">
              <a16:creationId xmlns:a16="http://schemas.microsoft.com/office/drawing/2014/main" id="{19BB6CEA-0386-47F3-957A-A0FAAFFDCE7A}"/>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a:extLst>
            <a:ext uri="{FF2B5EF4-FFF2-40B4-BE49-F238E27FC236}">
              <a16:creationId xmlns:a16="http://schemas.microsoft.com/office/drawing/2014/main" id="{F42F7676-7BFA-4CCC-9B2B-F14B1359B927}"/>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DD5E3574-8F0B-414B-9CDB-53BE9C6E85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F8679663-2B24-42EA-BFFB-CCADDDD521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DC84D8B7-E4C3-4C50-ABF2-2457724995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5E76953D-6AAD-48B8-89D7-94600E92BC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5AFAA5E5-C535-4CD6-B82C-9D70831E3F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156028</xdr:rowOff>
    </xdr:from>
    <xdr:to>
      <xdr:col>23</xdr:col>
      <xdr:colOff>568325</xdr:colOff>
      <xdr:row>37</xdr:row>
      <xdr:rowOff>86178</xdr:rowOff>
    </xdr:to>
    <xdr:sp macro="" textlink="">
      <xdr:nvSpPr>
        <xdr:cNvPr id="323" name="円/楕円 322">
          <a:extLst>
            <a:ext uri="{FF2B5EF4-FFF2-40B4-BE49-F238E27FC236}">
              <a16:creationId xmlns:a16="http://schemas.microsoft.com/office/drawing/2014/main" id="{D2B9C882-B8A7-4E31-B9C9-9C36F8E4E857}"/>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7455</xdr:rowOff>
    </xdr:from>
    <xdr:ext cx="405111" cy="259045"/>
    <xdr:sp macro="" textlink="">
      <xdr:nvSpPr>
        <xdr:cNvPr id="324" name="【認定こども園・幼稚園・保育所】&#10;有形固定資産減価償却率該当値テキスト">
          <a:extLst>
            <a:ext uri="{FF2B5EF4-FFF2-40B4-BE49-F238E27FC236}">
              <a16:creationId xmlns:a16="http://schemas.microsoft.com/office/drawing/2014/main" id="{46084BE7-2C1A-489D-A2CC-2BFE6496B5E9}"/>
            </a:ext>
          </a:extLst>
        </xdr:cNvPr>
        <xdr:cNvSpPr txBox="1"/>
      </xdr:nvSpPr>
      <xdr:spPr>
        <a:xfrm>
          <a:off x="164084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105971</xdr:rowOff>
    </xdr:from>
    <xdr:ext cx="405111" cy="259045"/>
    <xdr:sp macro="" textlink="">
      <xdr:nvSpPr>
        <xdr:cNvPr id="325" name="n_1aveValue【認定こども園・幼稚園・保育所】&#10;有形固定資産減価償却率">
          <a:extLst>
            <a:ext uri="{FF2B5EF4-FFF2-40B4-BE49-F238E27FC236}">
              <a16:creationId xmlns:a16="http://schemas.microsoft.com/office/drawing/2014/main" id="{53383AF0-AE26-4D5E-9FA2-44B64529AE4D}"/>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a:extLst>
            <a:ext uri="{FF2B5EF4-FFF2-40B4-BE49-F238E27FC236}">
              <a16:creationId xmlns:a16="http://schemas.microsoft.com/office/drawing/2014/main" id="{5822B6EA-5E3E-4877-BB62-2CFBBC7F82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a:extLst>
            <a:ext uri="{FF2B5EF4-FFF2-40B4-BE49-F238E27FC236}">
              <a16:creationId xmlns:a16="http://schemas.microsoft.com/office/drawing/2014/main" id="{2C8754E8-CC7E-4137-A926-BEB93ECAD5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a:extLst>
            <a:ext uri="{FF2B5EF4-FFF2-40B4-BE49-F238E27FC236}">
              <a16:creationId xmlns:a16="http://schemas.microsoft.com/office/drawing/2014/main" id="{E224C095-E6F7-4D59-81C7-9845ADF89A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a:extLst>
            <a:ext uri="{FF2B5EF4-FFF2-40B4-BE49-F238E27FC236}">
              <a16:creationId xmlns:a16="http://schemas.microsoft.com/office/drawing/2014/main" id="{A630ED13-6062-4ABD-9D4F-56EF4D0D71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a:extLst>
            <a:ext uri="{FF2B5EF4-FFF2-40B4-BE49-F238E27FC236}">
              <a16:creationId xmlns:a16="http://schemas.microsoft.com/office/drawing/2014/main" id="{DD0D7D75-4421-49F8-AFBB-36A58DB984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a:extLst>
            <a:ext uri="{FF2B5EF4-FFF2-40B4-BE49-F238E27FC236}">
              <a16:creationId xmlns:a16="http://schemas.microsoft.com/office/drawing/2014/main" id="{AD74CCF9-9210-4A5B-9A92-729A19333E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a:extLst>
            <a:ext uri="{FF2B5EF4-FFF2-40B4-BE49-F238E27FC236}">
              <a16:creationId xmlns:a16="http://schemas.microsoft.com/office/drawing/2014/main" id="{7CDB6C73-386B-4020-9568-67BB1DCEEE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a:extLst>
            <a:ext uri="{FF2B5EF4-FFF2-40B4-BE49-F238E27FC236}">
              <a16:creationId xmlns:a16="http://schemas.microsoft.com/office/drawing/2014/main" id="{8F375B9F-0E90-46B1-91B7-6EF3E0DB70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a:extLst>
            <a:ext uri="{FF2B5EF4-FFF2-40B4-BE49-F238E27FC236}">
              <a16:creationId xmlns:a16="http://schemas.microsoft.com/office/drawing/2014/main" id="{0E8C954C-F662-4056-A2A3-37234E51D9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a:extLst>
            <a:ext uri="{FF2B5EF4-FFF2-40B4-BE49-F238E27FC236}">
              <a16:creationId xmlns:a16="http://schemas.microsoft.com/office/drawing/2014/main" id="{5CC00A59-1FA8-4B93-81CB-C0F2EAB638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a:extLst>
            <a:ext uri="{FF2B5EF4-FFF2-40B4-BE49-F238E27FC236}">
              <a16:creationId xmlns:a16="http://schemas.microsoft.com/office/drawing/2014/main" id="{9D696A93-0880-448F-9465-7F31270556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a:extLst>
            <a:ext uri="{FF2B5EF4-FFF2-40B4-BE49-F238E27FC236}">
              <a16:creationId xmlns:a16="http://schemas.microsoft.com/office/drawing/2014/main" id="{F2195772-759B-4012-AEAE-297C668FDF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a:extLst>
            <a:ext uri="{FF2B5EF4-FFF2-40B4-BE49-F238E27FC236}">
              <a16:creationId xmlns:a16="http://schemas.microsoft.com/office/drawing/2014/main" id="{A925AD9B-4A9C-43FF-B72A-FF413061EA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a:extLst>
            <a:ext uri="{FF2B5EF4-FFF2-40B4-BE49-F238E27FC236}">
              <a16:creationId xmlns:a16="http://schemas.microsoft.com/office/drawing/2014/main" id="{791B0181-C959-423D-AE64-C38107FB5321}"/>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a:extLst>
            <a:ext uri="{FF2B5EF4-FFF2-40B4-BE49-F238E27FC236}">
              <a16:creationId xmlns:a16="http://schemas.microsoft.com/office/drawing/2014/main" id="{C5DDCE2D-9700-4AF5-AB16-91264CEBEF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a:extLst>
            <a:ext uri="{FF2B5EF4-FFF2-40B4-BE49-F238E27FC236}">
              <a16:creationId xmlns:a16="http://schemas.microsoft.com/office/drawing/2014/main" id="{4456379F-ABB6-4039-99EF-30B69405D8FB}"/>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a:extLst>
            <a:ext uri="{FF2B5EF4-FFF2-40B4-BE49-F238E27FC236}">
              <a16:creationId xmlns:a16="http://schemas.microsoft.com/office/drawing/2014/main" id="{0BD3735D-1549-4173-89A9-229333EA39F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a:extLst>
            <a:ext uri="{FF2B5EF4-FFF2-40B4-BE49-F238E27FC236}">
              <a16:creationId xmlns:a16="http://schemas.microsoft.com/office/drawing/2014/main" id="{ED08B6C1-33FE-428C-93D2-6A373F9EED2E}"/>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A9EFDB41-C785-4DC1-9E2C-87DEB75F9F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a:extLst>
            <a:ext uri="{FF2B5EF4-FFF2-40B4-BE49-F238E27FC236}">
              <a16:creationId xmlns:a16="http://schemas.microsoft.com/office/drawing/2014/main" id="{D32100E3-FD57-4770-A95A-FAE94A0A6A99}"/>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id="{C8BAD836-713E-45F3-B872-0AB2D02B13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a:extLst>
            <a:ext uri="{FF2B5EF4-FFF2-40B4-BE49-F238E27FC236}">
              <a16:creationId xmlns:a16="http://schemas.microsoft.com/office/drawing/2014/main" id="{A90D0424-C316-4922-8F31-F3ADEF968ACB}"/>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id="{B0979F5B-98DC-4EE9-BC49-6AB12038A7E9}"/>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a:extLst>
            <a:ext uri="{FF2B5EF4-FFF2-40B4-BE49-F238E27FC236}">
              <a16:creationId xmlns:a16="http://schemas.microsoft.com/office/drawing/2014/main" id="{326CDFD7-D0F2-4653-8C79-694839E2732D}"/>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a:extLst>
            <a:ext uri="{FF2B5EF4-FFF2-40B4-BE49-F238E27FC236}">
              <a16:creationId xmlns:a16="http://schemas.microsoft.com/office/drawing/2014/main" id="{33C8BB1B-6F3F-4ECA-B9B5-C684B2855885}"/>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a:extLst>
            <a:ext uri="{FF2B5EF4-FFF2-40B4-BE49-F238E27FC236}">
              <a16:creationId xmlns:a16="http://schemas.microsoft.com/office/drawing/2014/main" id="{3D0EFFFE-B629-43F3-B6D5-0226201B464E}"/>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id="{48958F35-D6A3-43D8-807D-03451DD1CE30}"/>
            </a:ext>
          </a:extLst>
        </xdr:cNvPr>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a:extLst>
            <a:ext uri="{FF2B5EF4-FFF2-40B4-BE49-F238E27FC236}">
              <a16:creationId xmlns:a16="http://schemas.microsoft.com/office/drawing/2014/main" id="{3AF48B6C-F6C6-4059-98EB-9B6E04538BF3}"/>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a:extLst>
            <a:ext uri="{FF2B5EF4-FFF2-40B4-BE49-F238E27FC236}">
              <a16:creationId xmlns:a16="http://schemas.microsoft.com/office/drawing/2014/main" id="{5DDA3CD7-FD90-410A-B887-21B9B7966C6C}"/>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F77C831F-FAB0-414C-B323-7339BB999C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F17314B9-7AC9-41CC-B70D-4BA64BDD80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EDD8ED58-6245-4A2D-9074-84F5F88452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F4EA4A15-AFF4-45F6-ABDA-64575A3B660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2303A11-DD16-4033-AFEE-FDC2CF9282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59096</xdr:rowOff>
    </xdr:from>
    <xdr:to>
      <xdr:col>32</xdr:col>
      <xdr:colOff>238125</xdr:colOff>
      <xdr:row>41</xdr:row>
      <xdr:rowOff>160696</xdr:rowOff>
    </xdr:to>
    <xdr:sp macro="" textlink="">
      <xdr:nvSpPr>
        <xdr:cNvPr id="360" name="円/楕円 359">
          <a:extLst>
            <a:ext uri="{FF2B5EF4-FFF2-40B4-BE49-F238E27FC236}">
              <a16:creationId xmlns:a16="http://schemas.microsoft.com/office/drawing/2014/main" id="{1A1BE82D-4973-43EE-BFCE-F74DBBF21C0B}"/>
            </a:ext>
          </a:extLst>
        </xdr:cNvPr>
        <xdr:cNvSpPr/>
      </xdr:nvSpPr>
      <xdr:spPr>
        <a:xfrm>
          <a:off x="22110700" y="70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145473</xdr:rowOff>
    </xdr:from>
    <xdr:ext cx="469744" cy="259045"/>
    <xdr:sp macro="" textlink="">
      <xdr:nvSpPr>
        <xdr:cNvPr id="361" name="【認定こども園・幼稚園・保育所】&#10;一人当たり面積該当値テキスト">
          <a:extLst>
            <a:ext uri="{FF2B5EF4-FFF2-40B4-BE49-F238E27FC236}">
              <a16:creationId xmlns:a16="http://schemas.microsoft.com/office/drawing/2014/main" id="{82348E18-7583-4D39-9790-9D7FF564FDE7}"/>
            </a:ext>
          </a:extLst>
        </xdr:cNvPr>
        <xdr:cNvSpPr txBox="1"/>
      </xdr:nvSpPr>
      <xdr:spPr>
        <a:xfrm>
          <a:off x="22250400" y="700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oneCellAnchor>
    <xdr:from>
      <xdr:col>30</xdr:col>
      <xdr:colOff>473152</xdr:colOff>
      <xdr:row>40</xdr:row>
      <xdr:rowOff>11991</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66114899-061C-46C5-BB3D-D5F6A8DBF087}"/>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BD11CB0B-109A-4013-8843-0C7E5BA4AA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D5079A9A-9089-42FC-8DEF-AC07941E85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9B9D307B-628B-4BB3-ADC7-E94CCFAF51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CB321971-A22D-433C-B03F-85094C064B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49A6A0DA-149B-4828-91C8-6E86589E38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46A08BFA-7221-4107-8810-863FAAD478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D5776BFA-4B41-45A6-90C1-44E74B348A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1F04C8AE-3AE5-4AF4-8C60-0AFD609259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754EA548-E610-4BF3-BD6B-B368E10F53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C4453299-484D-42E6-88B6-48C1249E74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id="{61DDF39A-1751-46C4-ADF0-EEC6121AB51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id="{A219D4F4-FC44-49E5-911F-B7040324B8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9071B646-1B46-47D3-92F3-F6135D84F42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id="{861C45E7-7E00-48EA-90EC-C535D329EEB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267570FA-ADC8-4D42-971F-BF5294E20B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id="{CE857E75-5285-43E8-8842-962FCC4A00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17AFF996-2930-4B6A-90F1-4682B98584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id="{76F8A964-6217-4674-A581-D41CA34D74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CB54A788-4EC1-4BFA-821F-9CEC176B6D3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id="{2295769B-D302-4BAA-9383-08AC96C49D8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id="{98C2895C-2005-4309-B6B3-E0E1CAD4E07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id="{075066E3-5E21-4F1D-B865-19232BF458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a16="http://schemas.microsoft.com/office/drawing/2014/main" id="{886BF27F-860E-4433-AB4E-71E5F64A23D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3C7241FA-ECC0-41A6-96BF-7DDB725670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a:extLst>
            <a:ext uri="{FF2B5EF4-FFF2-40B4-BE49-F238E27FC236}">
              <a16:creationId xmlns:a16="http://schemas.microsoft.com/office/drawing/2014/main" id="{E2D96AA5-72CA-48A2-B20A-1454B4BEB1CD}"/>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AD2E72B1-5874-4031-8B37-70F05DC8DF8D}"/>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a:extLst>
            <a:ext uri="{FF2B5EF4-FFF2-40B4-BE49-F238E27FC236}">
              <a16:creationId xmlns:a16="http://schemas.microsoft.com/office/drawing/2014/main" id="{BEBA6995-C495-4957-9AB2-678B0D7677AE}"/>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0C9B1C27-547B-4E5B-ADA5-CE1A2BC897C4}"/>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a:extLst>
            <a:ext uri="{FF2B5EF4-FFF2-40B4-BE49-F238E27FC236}">
              <a16:creationId xmlns:a16="http://schemas.microsoft.com/office/drawing/2014/main" id="{885BFF82-2D73-48E3-9928-7FB8296FF397}"/>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00DE167D-7B83-4856-974A-70F64AFE7ED7}"/>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a:extLst>
            <a:ext uri="{FF2B5EF4-FFF2-40B4-BE49-F238E27FC236}">
              <a16:creationId xmlns:a16="http://schemas.microsoft.com/office/drawing/2014/main" id="{BDFB54FB-07D1-434C-A979-C4F8B8D1187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a:extLst>
            <a:ext uri="{FF2B5EF4-FFF2-40B4-BE49-F238E27FC236}">
              <a16:creationId xmlns:a16="http://schemas.microsoft.com/office/drawing/2014/main" id="{1F8DDBEB-705D-45C9-A120-7783147592AE}"/>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30D1258-DA92-4CD2-B9FF-BE9F707775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9E05F541-EDA7-493E-B7BF-D75EFCAC60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48E72AAC-026B-4E13-B059-A0BBCA73B0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B8A40664-0035-4956-8028-15E171B5A4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A34A774B-1071-4C52-A479-ABD11824C8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00" name="円/楕円 399">
          <a:extLst>
            <a:ext uri="{FF2B5EF4-FFF2-40B4-BE49-F238E27FC236}">
              <a16:creationId xmlns:a16="http://schemas.microsoft.com/office/drawing/2014/main" id="{B907635E-DF2C-4458-BC9C-A2E5040466E2}"/>
            </a:ext>
          </a:extLst>
        </xdr:cNvPr>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138447</xdr:rowOff>
    </xdr:from>
    <xdr:ext cx="405111" cy="259045"/>
    <xdr:sp macro="" textlink="">
      <xdr:nvSpPr>
        <xdr:cNvPr id="401" name="【学校施設】&#10;有形固定資産減価償却率該当値テキスト">
          <a:extLst>
            <a:ext uri="{FF2B5EF4-FFF2-40B4-BE49-F238E27FC236}">
              <a16:creationId xmlns:a16="http://schemas.microsoft.com/office/drawing/2014/main" id="{BBA28C2F-3E41-4479-84DE-679769D82898}"/>
            </a:ext>
          </a:extLst>
        </xdr:cNvPr>
        <xdr:cNvSpPr txBox="1"/>
      </xdr:nvSpPr>
      <xdr:spPr>
        <a:xfrm>
          <a:off x="164084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36847</xdr:rowOff>
    </xdr:from>
    <xdr:ext cx="405111" cy="259045"/>
    <xdr:sp macro="" textlink="">
      <xdr:nvSpPr>
        <xdr:cNvPr id="402" name="n_1aveValue【学校施設】&#10;有形固定資産減価償却率">
          <a:extLst>
            <a:ext uri="{FF2B5EF4-FFF2-40B4-BE49-F238E27FC236}">
              <a16:creationId xmlns:a16="http://schemas.microsoft.com/office/drawing/2014/main" id="{72F53C8F-F863-4799-8335-6843C6FDF6C0}"/>
            </a:ext>
          </a:extLst>
        </xdr:cNvPr>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id="{FD1D22CD-16CB-40F2-A045-CBC0914B4D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id="{5B6212D8-60E3-4CA1-B23F-10FE99B6D0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id="{48D362D4-131E-4A53-8A8B-25E4F3F2B9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id="{BE52DCA5-BA38-4DB1-B533-A4EB3BDD29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id="{B34C7C8F-B0FA-4EAA-9121-9212FB5038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id="{1B8EF8A8-8C8E-4723-B500-FD58A40CC0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id="{7AD00D67-2707-4BEB-B88C-3E49BD38A0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id="{22D76343-A2DA-4844-A9BF-A90C60462C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id="{4AEDA1CB-E063-467D-827A-BB13638FCB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id="{C93E0996-610D-4B9C-A2C8-20A11F4360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a16="http://schemas.microsoft.com/office/drawing/2014/main" id="{E32C21E3-9970-40E6-A54B-756EECF41B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a16="http://schemas.microsoft.com/office/drawing/2014/main" id="{5EEA972A-6F4F-4915-A625-B4BC5422EB5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a16="http://schemas.microsoft.com/office/drawing/2014/main" id="{37466079-AFC9-4910-9D55-5C425D9E1E4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a16="http://schemas.microsoft.com/office/drawing/2014/main" id="{15AB359A-ACBC-46A4-9CCD-72E9C5BEB24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a16="http://schemas.microsoft.com/office/drawing/2014/main" id="{92AD0495-AA92-4166-B3D3-BFCAEE199D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a:extLst>
            <a:ext uri="{FF2B5EF4-FFF2-40B4-BE49-F238E27FC236}">
              <a16:creationId xmlns:a16="http://schemas.microsoft.com/office/drawing/2014/main" id="{13970E48-96DF-4342-955F-57FA406BD37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a16="http://schemas.microsoft.com/office/drawing/2014/main" id="{8C391678-A088-42C8-9877-0845B58B363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a:extLst>
            <a:ext uri="{FF2B5EF4-FFF2-40B4-BE49-F238E27FC236}">
              <a16:creationId xmlns:a16="http://schemas.microsoft.com/office/drawing/2014/main" id="{CC9C6EE0-F779-450B-AD45-24605070A50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a16="http://schemas.microsoft.com/office/drawing/2014/main" id="{97B818AE-15A1-49AF-BC55-E2A7EF278C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a:extLst>
            <a:ext uri="{FF2B5EF4-FFF2-40B4-BE49-F238E27FC236}">
              <a16:creationId xmlns:a16="http://schemas.microsoft.com/office/drawing/2014/main" id="{E1937FD0-8ADD-45C9-B07D-CF09225CFB6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id="{0C1461C6-8036-45A9-9D87-4CF5C77C91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a:extLst>
            <a:ext uri="{FF2B5EF4-FFF2-40B4-BE49-F238E27FC236}">
              <a16:creationId xmlns:a16="http://schemas.microsoft.com/office/drawing/2014/main" id="{B5C4E5BA-6339-4B42-98A7-5D4C889C75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a16="http://schemas.microsoft.com/office/drawing/2014/main" id="{9A2CF51B-82B5-47CD-9ADC-0B8703B568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a:extLst>
            <a:ext uri="{FF2B5EF4-FFF2-40B4-BE49-F238E27FC236}">
              <a16:creationId xmlns:a16="http://schemas.microsoft.com/office/drawing/2014/main" id="{4F69D6BD-BD62-4E6A-8C6B-BEE834497DF5}"/>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a:extLst>
            <a:ext uri="{FF2B5EF4-FFF2-40B4-BE49-F238E27FC236}">
              <a16:creationId xmlns:a16="http://schemas.microsoft.com/office/drawing/2014/main" id="{FB29C5BF-39FB-4765-A25F-DE3E7DC87617}"/>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a:extLst>
            <a:ext uri="{FF2B5EF4-FFF2-40B4-BE49-F238E27FC236}">
              <a16:creationId xmlns:a16="http://schemas.microsoft.com/office/drawing/2014/main" id="{39389E34-F66E-42E0-966F-DAB7F3F21D9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a:extLst>
            <a:ext uri="{FF2B5EF4-FFF2-40B4-BE49-F238E27FC236}">
              <a16:creationId xmlns:a16="http://schemas.microsoft.com/office/drawing/2014/main" id="{41DC9788-75A0-45C1-BF7B-FCE2ED891D69}"/>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a:extLst>
            <a:ext uri="{FF2B5EF4-FFF2-40B4-BE49-F238E27FC236}">
              <a16:creationId xmlns:a16="http://schemas.microsoft.com/office/drawing/2014/main" id="{DEBBF196-2D31-4A9C-A5E2-E44E37081A37}"/>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153205</xdr:rowOff>
    </xdr:from>
    <xdr:ext cx="469744" cy="259045"/>
    <xdr:sp macro="" textlink="">
      <xdr:nvSpPr>
        <xdr:cNvPr id="431" name="【学校施設】&#10;一人当たり面積平均値テキスト">
          <a:extLst>
            <a:ext uri="{FF2B5EF4-FFF2-40B4-BE49-F238E27FC236}">
              <a16:creationId xmlns:a16="http://schemas.microsoft.com/office/drawing/2014/main" id="{43B420CA-24B4-4E43-BDE4-A04DA7C7308E}"/>
            </a:ext>
          </a:extLst>
        </xdr:cNvPr>
        <xdr:cNvSpPr txBox="1"/>
      </xdr:nvSpPr>
      <xdr:spPr>
        <a:xfrm>
          <a:off x="22250400" y="104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a:extLst>
            <a:ext uri="{FF2B5EF4-FFF2-40B4-BE49-F238E27FC236}">
              <a16:creationId xmlns:a16="http://schemas.microsoft.com/office/drawing/2014/main" id="{469EEF0B-4866-48E1-8E89-C6ECACC6EDB2}"/>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a:extLst>
            <a:ext uri="{FF2B5EF4-FFF2-40B4-BE49-F238E27FC236}">
              <a16:creationId xmlns:a16="http://schemas.microsoft.com/office/drawing/2014/main" id="{EF153CF5-72BC-4214-BC95-4F9B9CEF2265}"/>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E073FD1C-B261-4D0E-ABF9-4AACA4814B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75F1FC3-F4F5-44BC-B891-011F7BA211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2F5D91D-C3FD-45E1-957E-E548B2BA4B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367E6EA1-63B8-4393-A333-CB3FA918C7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60C5DC8B-1711-4EB6-B03F-92951E316C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133223</xdr:rowOff>
    </xdr:from>
    <xdr:to>
      <xdr:col>32</xdr:col>
      <xdr:colOff>238125</xdr:colOff>
      <xdr:row>62</xdr:row>
      <xdr:rowOff>63373</xdr:rowOff>
    </xdr:to>
    <xdr:sp macro="" textlink="">
      <xdr:nvSpPr>
        <xdr:cNvPr id="439" name="円/楕円 438">
          <a:extLst>
            <a:ext uri="{FF2B5EF4-FFF2-40B4-BE49-F238E27FC236}">
              <a16:creationId xmlns:a16="http://schemas.microsoft.com/office/drawing/2014/main" id="{B2E6430C-085C-4C10-827F-881596432676}"/>
            </a:ext>
          </a:extLst>
        </xdr:cNvPr>
        <xdr:cNvSpPr/>
      </xdr:nvSpPr>
      <xdr:spPr>
        <a:xfrm>
          <a:off x="221107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111650</xdr:rowOff>
    </xdr:from>
    <xdr:ext cx="469744" cy="259045"/>
    <xdr:sp macro="" textlink="">
      <xdr:nvSpPr>
        <xdr:cNvPr id="440" name="【学校施設】&#10;一人当たり面積該当値テキスト">
          <a:extLst>
            <a:ext uri="{FF2B5EF4-FFF2-40B4-BE49-F238E27FC236}">
              <a16:creationId xmlns:a16="http://schemas.microsoft.com/office/drawing/2014/main" id="{6B4E5700-FF77-4DF2-8B3E-D0EAC2DA83E9}"/>
            </a:ext>
          </a:extLst>
        </xdr:cNvPr>
        <xdr:cNvSpPr txBox="1"/>
      </xdr:nvSpPr>
      <xdr:spPr>
        <a:xfrm>
          <a:off x="22250400" y="105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oneCellAnchor>
    <xdr:from>
      <xdr:col>30</xdr:col>
      <xdr:colOff>473152</xdr:colOff>
      <xdr:row>61</xdr:row>
      <xdr:rowOff>27703</xdr:rowOff>
    </xdr:from>
    <xdr:ext cx="469744" cy="259045"/>
    <xdr:sp macro="" textlink="">
      <xdr:nvSpPr>
        <xdr:cNvPr id="441" name="n_1aveValue【学校施設】&#10;一人当たり面積">
          <a:extLst>
            <a:ext uri="{FF2B5EF4-FFF2-40B4-BE49-F238E27FC236}">
              <a16:creationId xmlns:a16="http://schemas.microsoft.com/office/drawing/2014/main" id="{F25EDFE8-78D7-499F-901E-632F6C52DDD4}"/>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id="{EAF7ED1F-B6D5-4960-9697-0BB64B65E6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a:extLst>
            <a:ext uri="{FF2B5EF4-FFF2-40B4-BE49-F238E27FC236}">
              <a16:creationId xmlns:a16="http://schemas.microsoft.com/office/drawing/2014/main" id="{DDA14538-015A-482A-B474-CF96FC828D6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a:extLst>
            <a:ext uri="{FF2B5EF4-FFF2-40B4-BE49-F238E27FC236}">
              <a16:creationId xmlns:a16="http://schemas.microsoft.com/office/drawing/2014/main" id="{C8263823-69D8-4914-9368-279704E53E93}"/>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a:extLst>
            <a:ext uri="{FF2B5EF4-FFF2-40B4-BE49-F238E27FC236}">
              <a16:creationId xmlns:a16="http://schemas.microsoft.com/office/drawing/2014/main" id="{1FDE88D6-A0BC-4CDE-8371-3D5A64C7EF31}"/>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a:extLst>
            <a:ext uri="{FF2B5EF4-FFF2-40B4-BE49-F238E27FC236}">
              <a16:creationId xmlns:a16="http://schemas.microsoft.com/office/drawing/2014/main" id="{69EC1166-6762-4C8D-9640-CD737D4113B1}"/>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CFEA353B-A64A-4F44-BB2D-B839796A81C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id="{2750E1D6-D281-433E-B8A1-9226DF2799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a:extLst>
            <a:ext uri="{FF2B5EF4-FFF2-40B4-BE49-F238E27FC236}">
              <a16:creationId xmlns:a16="http://schemas.microsoft.com/office/drawing/2014/main" id="{78CD0E6A-1B2D-4180-B0B7-AC8126506AB9}"/>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a:extLst>
            <a:ext uri="{FF2B5EF4-FFF2-40B4-BE49-F238E27FC236}">
              <a16:creationId xmlns:a16="http://schemas.microsoft.com/office/drawing/2014/main" id="{7630A8F6-FD26-438B-AAED-274036BAF7EF}"/>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a:extLst>
            <a:ext uri="{FF2B5EF4-FFF2-40B4-BE49-F238E27FC236}">
              <a16:creationId xmlns:a16="http://schemas.microsoft.com/office/drawing/2014/main" id="{F76C1AA9-E447-4F1B-A181-62EA477929A5}"/>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a:extLst>
            <a:ext uri="{FF2B5EF4-FFF2-40B4-BE49-F238E27FC236}">
              <a16:creationId xmlns:a16="http://schemas.microsoft.com/office/drawing/2014/main" id="{6893CCC6-B89E-4523-8044-EEC16C3C2FEA}"/>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a16="http://schemas.microsoft.com/office/drawing/2014/main" id="{7E9F3DF4-8251-4B55-83AC-DEA7A3A85C4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a16="http://schemas.microsoft.com/office/drawing/2014/main" id="{6F0F1D9C-09A0-437F-9F07-96B2723193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a16="http://schemas.microsoft.com/office/drawing/2014/main" id="{A8C5ECF6-EC33-45D3-A41B-68B66E95F7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a16="http://schemas.microsoft.com/office/drawing/2014/main" id="{CBC29B65-32A6-4BB8-B3BB-2AA8D7D81F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a16="http://schemas.microsoft.com/office/drawing/2014/main" id="{877A1CA6-A56A-4C71-B3BA-C760B6AAE6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a16="http://schemas.microsoft.com/office/drawing/2014/main" id="{ED1502A5-3312-4F05-A549-7D15E5C4EE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a16="http://schemas.microsoft.com/office/drawing/2014/main" id="{36FEADF7-AC9B-4C68-94AA-EE925253CC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a16="http://schemas.microsoft.com/office/drawing/2014/main" id="{DED3953C-F404-4273-B778-E3ABEB9515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a16="http://schemas.microsoft.com/office/drawing/2014/main" id="{6C591637-1557-41B5-8EA6-738CB0EFDE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a16="http://schemas.microsoft.com/office/drawing/2014/main" id="{8B765708-056E-4BBD-8883-0493C85E01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a16="http://schemas.microsoft.com/office/drawing/2014/main" id="{E53B3A97-A1AF-4FB3-B6D7-919A2914C3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a16="http://schemas.microsoft.com/office/drawing/2014/main" id="{1C746CD0-47F5-4820-AF6F-8E588C6A0F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id="{8004FB76-CE36-44DA-86E4-5FD9BA300EE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a16="http://schemas.microsoft.com/office/drawing/2014/main" id="{24E601BC-01BF-48A5-865F-CD8631D525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id="{436188A2-2ED0-4F3C-8DC2-CC3204021E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a16="http://schemas.microsoft.com/office/drawing/2014/main" id="{470E4FA7-EC1F-441F-969A-6D03A87268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id="{C4CD5B8C-762A-435F-9E83-718A93C7D8F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a16="http://schemas.microsoft.com/office/drawing/2014/main" id="{DED697ED-F03B-4513-A96C-E67FF3791A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id="{52BD5052-C0E1-4CD3-8587-071CF73372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a16="http://schemas.microsoft.com/office/drawing/2014/main" id="{DCBCD07E-2F12-4B40-81B1-4A106C24304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id="{5445BE33-545D-46AE-B0A4-415A2D4AF4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a16="http://schemas.microsoft.com/office/drawing/2014/main" id="{4A1643F7-7C56-4C7B-A713-4913AC11B1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id="{73D924E9-457D-4CD2-9C49-2E2812F810A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a16="http://schemas.microsoft.com/office/drawing/2014/main" id="{F57D0A05-638F-4A55-9DFE-A97F90FB9E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2074EEC6-9C35-4053-9A21-446C8B5ABC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a:extLst>
            <a:ext uri="{FF2B5EF4-FFF2-40B4-BE49-F238E27FC236}">
              <a16:creationId xmlns:a16="http://schemas.microsoft.com/office/drawing/2014/main" id="{FEF578DE-F636-4268-B259-CEC478FD06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a:extLst>
            <a:ext uri="{FF2B5EF4-FFF2-40B4-BE49-F238E27FC236}">
              <a16:creationId xmlns:a16="http://schemas.microsoft.com/office/drawing/2014/main" id="{C3C71A25-26C7-44A5-A5A4-990DBA87B481}"/>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a:extLst>
            <a:ext uri="{FF2B5EF4-FFF2-40B4-BE49-F238E27FC236}">
              <a16:creationId xmlns:a16="http://schemas.microsoft.com/office/drawing/2014/main" id="{0732C235-3089-458B-B890-E241FA6BB97A}"/>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a:extLst>
            <a:ext uri="{FF2B5EF4-FFF2-40B4-BE49-F238E27FC236}">
              <a16:creationId xmlns:a16="http://schemas.microsoft.com/office/drawing/2014/main" id="{389CCC9F-B9CF-4211-814E-7E95B6263854}"/>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a:extLst>
            <a:ext uri="{FF2B5EF4-FFF2-40B4-BE49-F238E27FC236}">
              <a16:creationId xmlns:a16="http://schemas.microsoft.com/office/drawing/2014/main" id="{2BB52E84-468D-470D-BA2B-752B73338767}"/>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a:extLst>
            <a:ext uri="{FF2B5EF4-FFF2-40B4-BE49-F238E27FC236}">
              <a16:creationId xmlns:a16="http://schemas.microsoft.com/office/drawing/2014/main" id="{7277FFA5-9DF0-4AAC-AF9F-8D8489ADB93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a:extLst>
            <a:ext uri="{FF2B5EF4-FFF2-40B4-BE49-F238E27FC236}">
              <a16:creationId xmlns:a16="http://schemas.microsoft.com/office/drawing/2014/main" id="{8D4A8B37-2F35-4AA5-851D-DFF8BC555535}"/>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a:extLst>
            <a:ext uri="{FF2B5EF4-FFF2-40B4-BE49-F238E27FC236}">
              <a16:creationId xmlns:a16="http://schemas.microsoft.com/office/drawing/2014/main" id="{29801DF9-7C85-4E17-B223-EC3D25119517}"/>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a:extLst>
            <a:ext uri="{FF2B5EF4-FFF2-40B4-BE49-F238E27FC236}">
              <a16:creationId xmlns:a16="http://schemas.microsoft.com/office/drawing/2014/main" id="{D3CDB196-D1D0-4FE7-855B-D694E5CF67DE}"/>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DC24E63-80D5-4FF4-A127-DB851B9223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E517093D-CAF6-4876-8618-4269A43B5E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CDC08E02-67DB-49DF-906B-9A72CC8AB4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C2B231A7-E4DC-4266-A1E3-505819DE65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7F0DA70A-E875-4434-98D9-3C5D30069C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66221</xdr:rowOff>
    </xdr:from>
    <xdr:to>
      <xdr:col>23</xdr:col>
      <xdr:colOff>568325</xdr:colOff>
      <xdr:row>99</xdr:row>
      <xdr:rowOff>167821</xdr:rowOff>
    </xdr:to>
    <xdr:sp macro="" textlink="">
      <xdr:nvSpPr>
        <xdr:cNvPr id="492" name="円/楕円 491">
          <a:extLst>
            <a:ext uri="{FF2B5EF4-FFF2-40B4-BE49-F238E27FC236}">
              <a16:creationId xmlns:a16="http://schemas.microsoft.com/office/drawing/2014/main" id="{C99DE40F-2D95-4AFF-93C4-34F94842C11D}"/>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19248</xdr:rowOff>
    </xdr:from>
    <xdr:ext cx="469744" cy="259045"/>
    <xdr:sp macro="" textlink="">
      <xdr:nvSpPr>
        <xdr:cNvPr id="493" name="【公民館】&#10;有形固定資産減価償却率該当値テキスト">
          <a:extLst>
            <a:ext uri="{FF2B5EF4-FFF2-40B4-BE49-F238E27FC236}">
              <a16:creationId xmlns:a16="http://schemas.microsoft.com/office/drawing/2014/main" id="{9B46644F-3FDF-40B7-9413-0F62FD23FD02}"/>
            </a:ext>
          </a:extLst>
        </xdr:cNvPr>
        <xdr:cNvSpPr txBox="1"/>
      </xdr:nvSpPr>
      <xdr:spPr>
        <a:xfrm>
          <a:off x="164084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25961</xdr:rowOff>
    </xdr:from>
    <xdr:ext cx="405111" cy="259045"/>
    <xdr:sp macro="" textlink="">
      <xdr:nvSpPr>
        <xdr:cNvPr id="494" name="n_1aveValue【公民館】&#10;有形固定資産減価償却率">
          <a:extLst>
            <a:ext uri="{FF2B5EF4-FFF2-40B4-BE49-F238E27FC236}">
              <a16:creationId xmlns:a16="http://schemas.microsoft.com/office/drawing/2014/main" id="{2A6ACEE9-1152-4858-8D7D-9C9846D1EAF0}"/>
            </a:ext>
          </a:extLst>
        </xdr:cNvPr>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a16="http://schemas.microsoft.com/office/drawing/2014/main" id="{C9DA7E63-3699-40EE-9D78-EB60627AFE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a16="http://schemas.microsoft.com/office/drawing/2014/main" id="{1A6ECBC6-0A04-4CC0-BE69-240A87CAD30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a16="http://schemas.microsoft.com/office/drawing/2014/main" id="{2F3EAA0D-923E-49CE-83D7-12501C68C6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a16="http://schemas.microsoft.com/office/drawing/2014/main" id="{54ED1B79-D449-4C94-9A4C-F7340142B0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a16="http://schemas.microsoft.com/office/drawing/2014/main" id="{3DADF9E9-A154-43D2-ADEB-C62490D33B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a16="http://schemas.microsoft.com/office/drawing/2014/main" id="{F912FA59-B80B-4859-8866-AAF43ED317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a16="http://schemas.microsoft.com/office/drawing/2014/main" id="{6A0D2FF5-5F59-4D2C-9726-19E8C01D81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a16="http://schemas.microsoft.com/office/drawing/2014/main" id="{E830759C-1A5D-4A03-BA99-F9387808F7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EA6B4862-1EE8-428D-999C-4A6B01B3BC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a16="http://schemas.microsoft.com/office/drawing/2014/main" id="{973367DD-9F9A-46EE-9661-6E5A54D9DA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a:extLst>
            <a:ext uri="{FF2B5EF4-FFF2-40B4-BE49-F238E27FC236}">
              <a16:creationId xmlns:a16="http://schemas.microsoft.com/office/drawing/2014/main" id="{F206C41E-E1AD-4967-A958-A923215B3EC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a:extLst>
            <a:ext uri="{FF2B5EF4-FFF2-40B4-BE49-F238E27FC236}">
              <a16:creationId xmlns:a16="http://schemas.microsoft.com/office/drawing/2014/main" id="{46C2C80B-315F-4519-8582-A5314F8628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a:extLst>
            <a:ext uri="{FF2B5EF4-FFF2-40B4-BE49-F238E27FC236}">
              <a16:creationId xmlns:a16="http://schemas.microsoft.com/office/drawing/2014/main" id="{35A920A5-F70A-4D11-9FA7-3E07C54332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a:extLst>
            <a:ext uri="{FF2B5EF4-FFF2-40B4-BE49-F238E27FC236}">
              <a16:creationId xmlns:a16="http://schemas.microsoft.com/office/drawing/2014/main" id="{C2685F4D-2560-4805-AC6B-B38D5FFDC6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a:extLst>
            <a:ext uri="{FF2B5EF4-FFF2-40B4-BE49-F238E27FC236}">
              <a16:creationId xmlns:a16="http://schemas.microsoft.com/office/drawing/2014/main" id="{D011FE5C-0209-4EDA-8DD1-C57834283A0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a:extLst>
            <a:ext uri="{FF2B5EF4-FFF2-40B4-BE49-F238E27FC236}">
              <a16:creationId xmlns:a16="http://schemas.microsoft.com/office/drawing/2014/main" id="{56CEF5D6-65EA-4988-A7F0-DBA778EB03C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a:extLst>
            <a:ext uri="{FF2B5EF4-FFF2-40B4-BE49-F238E27FC236}">
              <a16:creationId xmlns:a16="http://schemas.microsoft.com/office/drawing/2014/main" id="{21FA1B6C-4DFD-41E8-8E2E-D793C4408C8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a:extLst>
            <a:ext uri="{FF2B5EF4-FFF2-40B4-BE49-F238E27FC236}">
              <a16:creationId xmlns:a16="http://schemas.microsoft.com/office/drawing/2014/main" id="{C25DEEBD-68F8-447A-A831-75E01F8B61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a:extLst>
            <a:ext uri="{FF2B5EF4-FFF2-40B4-BE49-F238E27FC236}">
              <a16:creationId xmlns:a16="http://schemas.microsoft.com/office/drawing/2014/main" id="{28184991-7E98-4679-B8B1-5F024324F8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a:extLst>
            <a:ext uri="{FF2B5EF4-FFF2-40B4-BE49-F238E27FC236}">
              <a16:creationId xmlns:a16="http://schemas.microsoft.com/office/drawing/2014/main" id="{749619A7-FFC4-4204-80CF-B6B3BCA54E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a:extLst>
            <a:ext uri="{FF2B5EF4-FFF2-40B4-BE49-F238E27FC236}">
              <a16:creationId xmlns:a16="http://schemas.microsoft.com/office/drawing/2014/main" id="{1CCE50CB-EE75-4C00-BCFF-6FD69D82085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a:extLst>
            <a:ext uri="{FF2B5EF4-FFF2-40B4-BE49-F238E27FC236}">
              <a16:creationId xmlns:a16="http://schemas.microsoft.com/office/drawing/2014/main" id="{0A78BDA5-AB7C-47D0-B32D-FD700857C2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a:extLst>
            <a:ext uri="{FF2B5EF4-FFF2-40B4-BE49-F238E27FC236}">
              <a16:creationId xmlns:a16="http://schemas.microsoft.com/office/drawing/2014/main" id="{82A79DC9-FA78-4CF3-BB9F-A9948E6B76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a:extLst>
            <a:ext uri="{FF2B5EF4-FFF2-40B4-BE49-F238E27FC236}">
              <a16:creationId xmlns:a16="http://schemas.microsoft.com/office/drawing/2014/main" id="{5B3A6BDC-2500-4B07-8CB0-F8C8A442F4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9" name="直線コネクタ 518">
          <a:extLst>
            <a:ext uri="{FF2B5EF4-FFF2-40B4-BE49-F238E27FC236}">
              <a16:creationId xmlns:a16="http://schemas.microsoft.com/office/drawing/2014/main" id="{C0B85E21-EC80-4AC2-9F6A-BDBC4514D3C2}"/>
            </a:ext>
          </a:extLst>
        </xdr:cNvPr>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20" name="【公民館】&#10;一人当たり面積最小値テキスト">
          <a:extLst>
            <a:ext uri="{FF2B5EF4-FFF2-40B4-BE49-F238E27FC236}">
              <a16:creationId xmlns:a16="http://schemas.microsoft.com/office/drawing/2014/main" id="{1B8AB479-3606-4BF0-B3AB-BA60A281A2AE}"/>
            </a:ext>
          </a:extLst>
        </xdr:cNvPr>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21" name="直線コネクタ 520">
          <a:extLst>
            <a:ext uri="{FF2B5EF4-FFF2-40B4-BE49-F238E27FC236}">
              <a16:creationId xmlns:a16="http://schemas.microsoft.com/office/drawing/2014/main" id="{F0528C36-4C32-44A5-AD63-C68ED4CA3017}"/>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22" name="【公民館】&#10;一人当たり面積最大値テキスト">
          <a:extLst>
            <a:ext uri="{FF2B5EF4-FFF2-40B4-BE49-F238E27FC236}">
              <a16:creationId xmlns:a16="http://schemas.microsoft.com/office/drawing/2014/main" id="{AA31E854-1476-483B-841F-1430FEA33E3D}"/>
            </a:ext>
          </a:extLst>
        </xdr:cNvPr>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3" name="直線コネクタ 522">
          <a:extLst>
            <a:ext uri="{FF2B5EF4-FFF2-40B4-BE49-F238E27FC236}">
              <a16:creationId xmlns:a16="http://schemas.microsoft.com/office/drawing/2014/main" id="{6C7CDD25-5F3C-4FD0-9DE8-BD9DD123744A}"/>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92727</xdr:rowOff>
    </xdr:from>
    <xdr:ext cx="469744" cy="259045"/>
    <xdr:sp macro="" textlink="">
      <xdr:nvSpPr>
        <xdr:cNvPr id="524" name="【公民館】&#10;一人当たり面積平均値テキスト">
          <a:extLst>
            <a:ext uri="{FF2B5EF4-FFF2-40B4-BE49-F238E27FC236}">
              <a16:creationId xmlns:a16="http://schemas.microsoft.com/office/drawing/2014/main" id="{027EEE2E-8BC8-4679-86E7-4269E09F172F}"/>
            </a:ext>
          </a:extLst>
        </xdr:cNvPr>
        <xdr:cNvSpPr txBox="1"/>
      </xdr:nvSpPr>
      <xdr:spPr>
        <a:xfrm>
          <a:off x="22250400" y="1775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5" name="フローチャート : 判断 524">
          <a:extLst>
            <a:ext uri="{FF2B5EF4-FFF2-40B4-BE49-F238E27FC236}">
              <a16:creationId xmlns:a16="http://schemas.microsoft.com/office/drawing/2014/main" id="{C757D4DD-E304-433A-9690-6C7F3555428D}"/>
            </a:ext>
          </a:extLst>
        </xdr:cNvPr>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6" name="フローチャート : 判断 525">
          <a:extLst>
            <a:ext uri="{FF2B5EF4-FFF2-40B4-BE49-F238E27FC236}">
              <a16:creationId xmlns:a16="http://schemas.microsoft.com/office/drawing/2014/main" id="{A4F63A79-869B-49E1-97ED-ECF8673F1E8B}"/>
            </a:ext>
          </a:extLst>
        </xdr:cNvPr>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799D2044-1AED-401E-BAE7-7074535B3B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A1F2BA7B-386D-4D92-B376-8A6B65101F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4F9CCEB6-35F2-4C46-87DA-21BFFC1656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164824D1-1E5D-443D-B860-887ACD90AF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FA02B2A2-201D-41C7-9CFC-094280CDE3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110489</xdr:rowOff>
    </xdr:from>
    <xdr:to>
      <xdr:col>32</xdr:col>
      <xdr:colOff>238125</xdr:colOff>
      <xdr:row>107</xdr:row>
      <xdr:rowOff>40639</xdr:rowOff>
    </xdr:to>
    <xdr:sp macro="" textlink="">
      <xdr:nvSpPr>
        <xdr:cNvPr id="532" name="円/楕円 531">
          <a:extLst>
            <a:ext uri="{FF2B5EF4-FFF2-40B4-BE49-F238E27FC236}">
              <a16:creationId xmlns:a16="http://schemas.microsoft.com/office/drawing/2014/main" id="{AF7E4D22-1D80-47F1-A176-78D9B9E4DDB7}"/>
            </a:ext>
          </a:extLst>
        </xdr:cNvPr>
        <xdr:cNvSpPr/>
      </xdr:nvSpPr>
      <xdr:spPr>
        <a:xfrm>
          <a:off x="221107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88916</xdr:rowOff>
    </xdr:from>
    <xdr:ext cx="469744" cy="259045"/>
    <xdr:sp macro="" textlink="">
      <xdr:nvSpPr>
        <xdr:cNvPr id="533" name="【公民館】&#10;一人当たり面積該当値テキスト">
          <a:extLst>
            <a:ext uri="{FF2B5EF4-FFF2-40B4-BE49-F238E27FC236}">
              <a16:creationId xmlns:a16="http://schemas.microsoft.com/office/drawing/2014/main" id="{AF8EB294-4D11-4E63-BAA6-1167098E25CE}"/>
            </a:ext>
          </a:extLst>
        </xdr:cNvPr>
        <xdr:cNvSpPr txBox="1"/>
      </xdr:nvSpPr>
      <xdr:spPr>
        <a:xfrm>
          <a:off x="222504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0.863</a:t>
          </a:r>
          <a:endParaRPr kumimoji="1" lang="ja-JP" altLang="en-US" sz="1000" b="1">
            <a:solidFill>
              <a:srgbClr val="FF0000"/>
            </a:solidFill>
            <a:latin typeface="ＭＳ Ｐゴシック"/>
          </a:endParaRPr>
        </a:p>
      </xdr:txBody>
    </xdr:sp>
    <xdr:clientData/>
  </xdr:oneCellAnchor>
  <xdr:oneCellAnchor>
    <xdr:from>
      <xdr:col>30</xdr:col>
      <xdr:colOff>473152</xdr:colOff>
      <xdr:row>106</xdr:row>
      <xdr:rowOff>146066</xdr:rowOff>
    </xdr:from>
    <xdr:ext cx="469744" cy="259045"/>
    <xdr:sp macro="" textlink="">
      <xdr:nvSpPr>
        <xdr:cNvPr id="534" name="n_1aveValue【公民館】&#10;一人当たり面積">
          <a:extLst>
            <a:ext uri="{FF2B5EF4-FFF2-40B4-BE49-F238E27FC236}">
              <a16:creationId xmlns:a16="http://schemas.microsoft.com/office/drawing/2014/main" id="{C74B93EF-7B08-435A-997A-83DA51E02C4E}"/>
            </a:ext>
          </a:extLst>
        </xdr:cNvPr>
        <xdr:cNvSpPr txBox="1"/>
      </xdr:nvSpPr>
      <xdr:spPr>
        <a:xfrm>
          <a:off x="21075727"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a:extLst>
            <a:ext uri="{FF2B5EF4-FFF2-40B4-BE49-F238E27FC236}">
              <a16:creationId xmlns:a16="http://schemas.microsoft.com/office/drawing/2014/main" id="{016F1318-9CC0-4736-8762-433744BC1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a:extLst>
            <a:ext uri="{FF2B5EF4-FFF2-40B4-BE49-F238E27FC236}">
              <a16:creationId xmlns:a16="http://schemas.microsoft.com/office/drawing/2014/main" id="{15167526-3017-4D04-8396-601F369556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a:extLst>
            <a:ext uri="{FF2B5EF4-FFF2-40B4-BE49-F238E27FC236}">
              <a16:creationId xmlns:a16="http://schemas.microsoft.com/office/drawing/2014/main" id="{E7075308-337C-4FBE-8F6F-381DA86656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ほとんどの施設において有形固定資産減価償却率が類似団体平均を上回っている。これは、過去に建設された施設の老朽化が進んでいることが要因であり、今後は、施設の建て替えや統合等も含めて計画的に維持管理を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4DB8328-0051-41C6-95B4-AD6A820C61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5BFCF1A-7516-4AE3-9639-16BB0EEB9E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E03BAA3-DBFE-4E78-9907-653B6376FF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E370016-96DA-4D5F-9384-0B20CBD8A8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4C53DB3-6F22-43CF-A856-7EB050A3C3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095D86C-F05F-47E7-BA43-76087C396C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D20B986-01A3-47FC-9912-7A7CD76E5E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5236681-6A83-45E7-8C04-886118D145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8951A53-EEE4-45E4-8290-7BB72BF829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1FD72C6-E610-488F-AA5A-20CB4F48162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260162E-FDA9-4445-8A34-C89B283C16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E8F2CC9-F593-43C4-8EA1-3F527901B0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4128DD0-9369-41E2-AE20-AF6AAF618A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1B5477F-4B0B-46F9-AF25-2A94ED6D41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285E55E0-2B6B-4325-9A96-9D9DEE5E81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8D73DD3E-E9DD-462D-93A4-A7333D2952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13AAA70C-90AC-459C-AD7F-B8596A26B0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2CA831AC-C107-490E-87F7-8B5DA316837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97683735-EA9B-4551-809E-778A13DFF978}"/>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E09CDD5E-20C0-4DB9-916D-1C18FFA82F1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351C7629-E93E-407E-BF32-4829A14D01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73C72ED5-FE62-407C-85D4-18F7062D83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E66BC202-A51E-4E1F-A06A-205E8BC50D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1F289E6-21B9-4370-8EDC-9F18CE7AB8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ECF24A90-7FDB-47AF-ABCD-2C6C1DB37B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74D295C7-750D-474E-9CC8-CF3462307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7D7C336-36C5-4BD1-AAAF-B623CD5F7A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6EC3A2F9-924A-42DD-8DCB-2D1D99711E0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63FFF0C9-81DC-4975-A21B-E97BF6CFABA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7786F36B-21B8-4B06-8D0A-C081F27678C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318271A-C045-45EA-93D3-C98C6DF1462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3AE8F2D-B651-4037-828A-97B52CAEF4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A6E46E39-1FD1-45AB-B050-948DD3AE89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79143F17-B23D-4F6A-B5D8-09054B47D2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56C01FC1-3334-497F-99B3-F08E560366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90ED0FD-476D-4482-AD0A-8598FDB2AE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47EF73E0-781F-4964-8C77-E938C42F55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EF905FCF-1D4B-4C23-98C6-8787533EF7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61EBF75E-EDC4-476C-890D-A40C6B2B034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7B494E52-AE3F-46AE-AF9E-2E3C279B77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89E884BF-9A60-4F90-879B-BB203CCB09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A02CA559-9D8E-4681-90F4-D3247D8113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8DC89785-4745-4804-A0DF-C1D3A14193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CC49FBFC-3DDC-4078-B189-01E005B27E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A937615D-FB03-46ED-BDF3-4FA4DEF7C1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F8678390-F815-452D-BC3F-763222A836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AECBE487-08F7-4FA7-82B1-4923673BD68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F71918AC-C6C1-466D-9725-AA05D9ECB3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ADEFAC63-9FEC-40C9-BA4E-0494A05295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CF1CE066-2AB7-4805-A285-B4B817BA6B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26C28F9D-529B-4EFA-84DD-55BD80D6DB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9514DE0B-8BA5-4D28-B598-0D43904DC2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D1D30B16-DEE4-4161-B430-7BC8730EFC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C0BDAE4E-8E73-473E-AB69-444B2920D3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DFB765E0-4170-41F7-BF7D-593C80E0AE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50112956-FB18-42EB-AD78-D7099F93E8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61551D96-1FC7-4343-935D-911FD6D6350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44EF6A14-8270-41B5-9124-75B12EA73D6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374AEAE1-BD0D-45DB-8B42-7783162BA7C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6DB107E4-6013-4A49-8239-041FAFF179D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C38D40FD-B2BE-4143-9A2B-9E31A2F4ED9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2C223BC4-F6F4-4B67-B4B5-17D97EAD837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9640A022-67F4-45E8-910C-EF038C2C2DE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28EC37BA-02EF-41EC-8124-A4DB26FCD39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F6A8FA2E-FA68-404D-88E3-390E4DD1686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96312307-0739-482E-8273-3F6B7574A7EE}"/>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6CBD4376-3368-4582-BEF6-D478223C1A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2A1F6D35-1CC4-4C22-9E79-B6E56A6A7F4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5AFA342C-1EBA-4847-8DF2-53107B4FAD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id="{4F9D7EC8-E0AA-47C8-98DB-15FF7F97C25A}"/>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3675A1A6-6168-42A5-9686-4BE6FE2A10E8}"/>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id="{5C240B03-67EA-4347-B0AF-550295845FDA}"/>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15220A52-CD61-484B-811C-9D56C793AD8D}"/>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id="{335CD785-D1F0-4E45-A115-EE8ED0395C1A}"/>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3B0F835-4B16-4B7C-A35C-2635F76FE337}"/>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id="{EA40BE67-9819-4B48-85A8-1D0559EBBD74}"/>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id="{1926DA74-C79C-41A2-BCAE-978FB88EC190}"/>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a16="http://schemas.microsoft.com/office/drawing/2014/main" id="{8B1E2A72-DB0A-4739-B084-41464A850F9C}"/>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8BC75EEC-8192-4E5D-8021-E39632C737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DC311B4-38E3-4FBE-AE5D-321E28B66E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292BA96B-F231-4B47-9D45-12E0CF07C3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8DF1EB7-1329-41C8-A5FC-60D24C1860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5665B3A-04ED-4C15-BAC5-C08943EA73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10922</xdr:rowOff>
    </xdr:from>
    <xdr:to>
      <xdr:col>6</xdr:col>
      <xdr:colOff>561975</xdr:colOff>
      <xdr:row>56</xdr:row>
      <xdr:rowOff>112522</xdr:rowOff>
    </xdr:to>
    <xdr:sp macro="" textlink="">
      <xdr:nvSpPr>
        <xdr:cNvPr id="85" name="円/楕円 84">
          <a:extLst>
            <a:ext uri="{FF2B5EF4-FFF2-40B4-BE49-F238E27FC236}">
              <a16:creationId xmlns:a16="http://schemas.microsoft.com/office/drawing/2014/main" id="{27D90530-A2C8-40CD-A26B-F14EBB62A9F5}"/>
            </a:ext>
          </a:extLst>
        </xdr:cNvPr>
        <xdr:cNvSpPr/>
      </xdr:nvSpPr>
      <xdr:spPr>
        <a:xfrm>
          <a:off x="4584700" y="96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135399</xdr:rowOff>
    </xdr:from>
    <xdr:ext cx="405111" cy="259045"/>
    <xdr:sp macro="" textlink="">
      <xdr:nvSpPr>
        <xdr:cNvPr id="86" name="【体育館・プール】&#10;有形固定資産減価償却率該当値テキスト">
          <a:extLst>
            <a:ext uri="{FF2B5EF4-FFF2-40B4-BE49-F238E27FC236}">
              <a16:creationId xmlns:a16="http://schemas.microsoft.com/office/drawing/2014/main" id="{C60FDB4F-668C-4FC3-97D6-1FDBC86147C7}"/>
            </a:ext>
          </a:extLst>
        </xdr:cNvPr>
        <xdr:cNvSpPr txBox="1"/>
      </xdr:nvSpPr>
      <xdr:spPr>
        <a:xfrm>
          <a:off x="4724400" y="956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64488EB7-45B0-4A4B-A537-B6BA49D168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5F60F592-0D40-4B75-9C05-2FD4A8856E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270821CA-C3DE-4F6C-9E17-FAE92D7A51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5968CF58-4759-42F5-BD23-3728BE9739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ADAE6A1E-78EA-47DB-8995-A48DF9BEA6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61363D39-AAFE-4224-A883-CE08BCC166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7E252440-9211-44C7-AC19-9FA265CDD6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D6254BB1-7E94-42D9-85AC-82AA1C85AB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5545E56E-556A-44DC-8000-DDFD513B06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BE3A8023-386D-4CED-8D74-76DA10AC1D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id="{4FCA3B27-20C5-42DD-B7E0-71FC5061AE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id="{E6B8FE49-51AE-4B96-BB93-9FA8B67F0DB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id="{C284344F-34D3-4FFC-884C-796CCC7176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id="{5E11CD0E-8339-45E8-BC1E-D6ECE9AC5B3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id="{9A4A6C39-B44E-4FDB-85DC-0E75BC20E1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id="{C7689DEE-D84B-45DA-AF6F-060992F7BF0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id="{99B1610B-CFB4-4217-8098-6AB0865867C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id="{4F218655-625A-4006-BEEB-9D478B4718F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id="{360B76B8-9E51-4BBE-B893-78D074A6584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id="{3604EAFB-AB73-4E93-BEA1-A18D1ED6BB8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id="{D866AFCF-5DCB-4176-B1DD-E9F5E3F92AD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id="{96C8BB35-768A-4EF9-8B67-AE0410D233C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0B080420-B999-4A50-AEFD-C2150A5308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98C2EE4E-A1E5-419C-9EC3-1B9FE80D58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E04EB23F-75ED-41F6-B121-C835E03146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id="{FD509DD8-D6D4-4760-B349-BD2CD55A733D}"/>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id="{CD3D37B6-FF1F-4AAB-8CC8-F9A45DF6061A}"/>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id="{B4516A4C-241B-485C-A246-F4EAF816AA1F}"/>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id="{AB3733B7-A0DC-4082-B8D6-3A2914F51687}"/>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id="{5AB4FFAD-AD4F-4AFB-94E8-286FA14C08C5}"/>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13878</xdr:rowOff>
    </xdr:from>
    <xdr:ext cx="469744" cy="259045"/>
    <xdr:sp macro="" textlink="">
      <xdr:nvSpPr>
        <xdr:cNvPr id="117" name="【体育館・プール】&#10;一人当たり面積平均値テキスト">
          <a:extLst>
            <a:ext uri="{FF2B5EF4-FFF2-40B4-BE49-F238E27FC236}">
              <a16:creationId xmlns:a16="http://schemas.microsoft.com/office/drawing/2014/main" id="{C84370E9-503B-4E9B-B7E6-8D83DCA96332}"/>
            </a:ext>
          </a:extLst>
        </xdr:cNvPr>
        <xdr:cNvSpPr txBox="1"/>
      </xdr:nvSpPr>
      <xdr:spPr>
        <a:xfrm>
          <a:off x="10566400" y="10472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id="{3A55FA5A-9998-4658-BE54-2CB92CD70180}"/>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id="{C956904C-9BCA-422D-8520-25BDD4AAF236}"/>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a:extLst>
            <a:ext uri="{FF2B5EF4-FFF2-40B4-BE49-F238E27FC236}">
              <a16:creationId xmlns:a16="http://schemas.microsoft.com/office/drawing/2014/main" id="{18617D32-D375-4194-AEDD-18D0797A7DF6}"/>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A2F58FCD-3E79-4B78-B557-1B19AA4297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F664DC0A-A6EC-44C7-878A-D760E4B86A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41A3DC30-0803-469D-BCE4-97A272E62C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E273B6F9-E3B4-4605-909B-4C6C5F6BEC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61B9C091-7D0E-48AC-8543-A4DFED666F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35415</xdr:rowOff>
    </xdr:from>
    <xdr:to>
      <xdr:col>15</xdr:col>
      <xdr:colOff>231775</xdr:colOff>
      <xdr:row>62</xdr:row>
      <xdr:rowOff>137015</xdr:rowOff>
    </xdr:to>
    <xdr:sp macro="" textlink="">
      <xdr:nvSpPr>
        <xdr:cNvPr id="126" name="円/楕円 125">
          <a:extLst>
            <a:ext uri="{FF2B5EF4-FFF2-40B4-BE49-F238E27FC236}">
              <a16:creationId xmlns:a16="http://schemas.microsoft.com/office/drawing/2014/main" id="{4DC4A64A-274C-4A57-B604-1FB8980BA414}"/>
            </a:ext>
          </a:extLst>
        </xdr:cNvPr>
        <xdr:cNvSpPr/>
      </xdr:nvSpPr>
      <xdr:spPr>
        <a:xfrm>
          <a:off x="10426700" y="10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13842</xdr:rowOff>
    </xdr:from>
    <xdr:ext cx="469744" cy="259045"/>
    <xdr:sp macro="" textlink="">
      <xdr:nvSpPr>
        <xdr:cNvPr id="127" name="【体育館・プール】&#10;一人当たり面積該当値テキスト">
          <a:extLst>
            <a:ext uri="{FF2B5EF4-FFF2-40B4-BE49-F238E27FC236}">
              <a16:creationId xmlns:a16="http://schemas.microsoft.com/office/drawing/2014/main" id="{A5989F62-C974-4022-A711-04F5B615C3C7}"/>
            </a:ext>
          </a:extLst>
        </xdr:cNvPr>
        <xdr:cNvSpPr txBox="1"/>
      </xdr:nvSpPr>
      <xdr:spPr>
        <a:xfrm>
          <a:off x="10566400" y="106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4CAF303D-E117-48DE-85A1-D4FA7E1121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8BFCBCAB-8515-4392-A195-D647047950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BBE0EC58-A6F5-436A-AC8D-23F9220E34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4038F82B-ED8D-44DF-992D-AC84E7FB06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B0558C6E-78A3-4668-BA86-5C24ED99ED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5D24A4B1-D137-4482-8494-15780B7C3D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6DDE81B1-D9E4-4A31-BC26-9CA75A95C0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8A0A5054-BD7F-405E-A19F-BF384C1296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id="{053A4516-524C-44E4-B3BA-0BD604DF0D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id="{915AC2C0-119E-4A51-B1A3-0D88C435E0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id="{6DDF3249-0C3D-4C44-9EAB-AA930ECBF48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id="{B19BCAA8-12F2-4BF8-A15D-1F3156917B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id="{4999CCA5-B5B6-4039-AB5A-0F9554AC639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id="{2D4AC147-247C-479F-8D13-C744A82C2F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id="{3CCB4AD9-E4EF-4CC8-882F-070818C624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id="{33A80A30-51E4-4D84-B97C-5DB30686C4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id="{907029F6-75A8-42D7-93FB-5433A8262E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id="{19890710-5041-4BE8-80B7-2E78A8C057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id="{DB05FF08-618B-4A16-935A-90A90A663F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id="{A89C87CC-1FDE-4300-B63F-CD5F73C2331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id="{6B39019F-3E5C-4D70-8BB8-DAAB218724B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id="{42E1563E-CA74-41EE-AE87-C547712768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id="{95E3C156-A9CF-468C-8244-C5F07EBFAA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id="{35864C2E-0C5E-4801-9ADF-5F9926AEEB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id="{434DDDED-CF59-4DB2-97BD-E44EF385F93A}"/>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id="{47D22A4D-5DCB-4C95-932B-272C99DE7B32}"/>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id="{8CA25A96-F364-4B58-8141-B5C8D1FBE74D}"/>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id="{425E8D91-D30F-470F-8093-2FD3EED7E2AF}"/>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id="{9672E88B-6D45-4F71-9826-84880B358DF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id="{0730D3E5-BC0E-4456-A23C-AA92057E2C7C}"/>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id="{5790E5BE-C6B6-4891-97A7-54F0D3F26163}"/>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a:extLst>
            <a:ext uri="{FF2B5EF4-FFF2-40B4-BE49-F238E27FC236}">
              <a16:creationId xmlns:a16="http://schemas.microsoft.com/office/drawing/2014/main" id="{CF88FCC7-B5D7-4F6B-927D-7F2F4D515647}"/>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0" name="n_1aveValue【福祉施設】&#10;有形固定資産減価償却率">
          <a:extLst>
            <a:ext uri="{FF2B5EF4-FFF2-40B4-BE49-F238E27FC236}">
              <a16:creationId xmlns:a16="http://schemas.microsoft.com/office/drawing/2014/main" id="{39663419-DD68-4F50-9974-8E7D32CC249F}"/>
            </a:ext>
          </a:extLst>
        </xdr:cNvPr>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82234588-B7A3-4CAB-9081-4BE67BBB4C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FA9D0297-022C-4D6D-A7A7-365CC2ADAC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BC4EE67D-672E-4215-9269-777E044DE4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AA0E7308-E6FD-470B-9824-36E4614447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21DBFE6E-9917-43C9-9CE9-3C8ACB09E35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27305</xdr:rowOff>
    </xdr:from>
    <xdr:to>
      <xdr:col>6</xdr:col>
      <xdr:colOff>561975</xdr:colOff>
      <xdr:row>82</xdr:row>
      <xdr:rowOff>128905</xdr:rowOff>
    </xdr:to>
    <xdr:sp macro="" textlink="">
      <xdr:nvSpPr>
        <xdr:cNvPr id="166" name="円/楕円 165">
          <a:extLst>
            <a:ext uri="{FF2B5EF4-FFF2-40B4-BE49-F238E27FC236}">
              <a16:creationId xmlns:a16="http://schemas.microsoft.com/office/drawing/2014/main" id="{D5A608A4-1EFB-4D68-A787-20479F176C92}"/>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50182</xdr:rowOff>
    </xdr:from>
    <xdr:ext cx="405111" cy="259045"/>
    <xdr:sp macro="" textlink="">
      <xdr:nvSpPr>
        <xdr:cNvPr id="167" name="【福祉施設】&#10;有形固定資産減価償却率該当値テキスト">
          <a:extLst>
            <a:ext uri="{FF2B5EF4-FFF2-40B4-BE49-F238E27FC236}">
              <a16:creationId xmlns:a16="http://schemas.microsoft.com/office/drawing/2014/main" id="{05E63206-F6D1-48F2-8E55-7B0DEBE7F2EF}"/>
            </a:ext>
          </a:extLst>
        </xdr:cNvPr>
        <xdr:cNvSpPr txBox="1"/>
      </xdr:nvSpPr>
      <xdr:spPr>
        <a:xfrm>
          <a:off x="47244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id="{12357224-E6FD-49F7-ABC3-4F72B9C12E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id="{1A7D3F94-EE5D-4597-8DF6-CB93DF585F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id="{EBFE675D-173C-4D5A-9D63-F10595DAC7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id="{03ED8EE6-35A1-47CD-AFA7-D1454DA140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id="{326A8A80-4CAD-43D7-A6D0-5BA3DA6F50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id="{E3E327F2-5444-4C08-AA34-1D9BE47F31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id="{F1DCDFAA-0052-419D-99E3-6FE84864A3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id="{0CF61350-2C13-4D59-8D29-2F502DC5E4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id="{0D80548F-8DC1-4E12-8BF4-9797A13B00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id="{C89319E4-99C1-44D7-B5A9-762AEF39D6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9909B546-2290-4AB7-B4C6-0F744426CE15}"/>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a16="http://schemas.microsoft.com/office/drawing/2014/main" id="{06DB8498-8FF6-4233-B50D-285B94B0A2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3C05F2FB-BAA2-4383-AAE9-B14C27ADDB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a16="http://schemas.microsoft.com/office/drawing/2014/main" id="{724E0C20-AC3B-4710-A9DF-4254CC0974D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a16="http://schemas.microsoft.com/office/drawing/2014/main" id="{9FD3C045-703A-4737-A131-C64797FB1BA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a16="http://schemas.microsoft.com/office/drawing/2014/main" id="{9A3945FF-B3FA-4022-B217-5E518FE9AD3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a16="http://schemas.microsoft.com/office/drawing/2014/main" id="{73ACBC50-4E26-4DF4-AF86-C880C6AB58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a16="http://schemas.microsoft.com/office/drawing/2014/main" id="{207318CF-83D3-4D72-8D69-1D936D1E61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a16="http://schemas.microsoft.com/office/drawing/2014/main" id="{D6139885-0256-4F5C-80FB-692B3B5BE5F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a16="http://schemas.microsoft.com/office/drawing/2014/main" id="{BCA2EAFD-7A18-4B2F-B386-3B64FE8C21B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a16="http://schemas.microsoft.com/office/drawing/2014/main" id="{A8CC1054-D167-40F3-88C6-1B90E95FD55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a16="http://schemas.microsoft.com/office/drawing/2014/main" id="{061E23E7-AAE8-4273-A0E6-B508D881E4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a16="http://schemas.microsoft.com/office/drawing/2014/main" id="{F7512446-EBFB-43EA-BD20-C696F26439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a16="http://schemas.microsoft.com/office/drawing/2014/main" id="{2F732B6D-C665-43D6-BA5D-8AB1E587D2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a16="http://schemas.microsoft.com/office/drawing/2014/main" id="{3624D03A-7419-40A3-BD4A-52EADA48937F}"/>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a16="http://schemas.microsoft.com/office/drawing/2014/main" id="{E85986B2-6495-481A-A244-A385C8866B4E}"/>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a16="http://schemas.microsoft.com/office/drawing/2014/main" id="{BD1BF690-864F-4F57-8B43-B934702ABDD6}"/>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a16="http://schemas.microsoft.com/office/drawing/2014/main" id="{7AD4B9E3-F5EB-4C97-AEFC-A84B1C5D3A9B}"/>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a16="http://schemas.microsoft.com/office/drawing/2014/main" id="{5692666D-D7C5-4F99-B11E-A79D0412E47E}"/>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106951</xdr:rowOff>
    </xdr:from>
    <xdr:ext cx="469744" cy="259045"/>
    <xdr:sp macro="" textlink="">
      <xdr:nvSpPr>
        <xdr:cNvPr id="197" name="【福祉施設】&#10;一人当たり面積平均値テキスト">
          <a:extLst>
            <a:ext uri="{FF2B5EF4-FFF2-40B4-BE49-F238E27FC236}">
              <a16:creationId xmlns:a16="http://schemas.microsoft.com/office/drawing/2014/main" id="{9FA72831-1861-4CBB-9E4E-1325070A2898}"/>
            </a:ext>
          </a:extLst>
        </xdr:cNvPr>
        <xdr:cNvSpPr txBox="1"/>
      </xdr:nvSpPr>
      <xdr:spPr>
        <a:xfrm>
          <a:off x="10566400" y="139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a16="http://schemas.microsoft.com/office/drawing/2014/main" id="{F762733E-71F6-4DFA-A6E4-A334AD76ED90}"/>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a:extLst>
            <a:ext uri="{FF2B5EF4-FFF2-40B4-BE49-F238E27FC236}">
              <a16:creationId xmlns:a16="http://schemas.microsoft.com/office/drawing/2014/main" id="{601E4BBF-6743-4274-AF7D-D9380A7A475D}"/>
            </a:ext>
          </a:extLst>
        </xdr:cNvPr>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200" name="n_1aveValue【福祉施設】&#10;一人当たり面積">
          <a:extLst>
            <a:ext uri="{FF2B5EF4-FFF2-40B4-BE49-F238E27FC236}">
              <a16:creationId xmlns:a16="http://schemas.microsoft.com/office/drawing/2014/main" id="{27FB4D6D-F6C1-4CF2-8A20-68CEFCF9803F}"/>
            </a:ext>
          </a:extLst>
        </xdr:cNvPr>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6D0E4A5-1169-4418-866F-F1D2EBCE1A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E9A1261-979A-4A57-A5DA-EA5361DB84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81ACF3D-176B-4A18-BFD8-27AE5ADF79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5686C74-C1A4-4749-A9E1-9D1A597EA1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4123DE9-9B77-4C69-BBC1-5A0688210B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87122</xdr:rowOff>
    </xdr:from>
    <xdr:to>
      <xdr:col>15</xdr:col>
      <xdr:colOff>231775</xdr:colOff>
      <xdr:row>83</xdr:row>
      <xdr:rowOff>17272</xdr:rowOff>
    </xdr:to>
    <xdr:sp macro="" textlink="">
      <xdr:nvSpPr>
        <xdr:cNvPr id="206" name="円/楕円 205">
          <a:extLst>
            <a:ext uri="{FF2B5EF4-FFF2-40B4-BE49-F238E27FC236}">
              <a16:creationId xmlns:a16="http://schemas.microsoft.com/office/drawing/2014/main" id="{B35016A1-F99F-4ACE-B5AB-F48876AB26BF}"/>
            </a:ext>
          </a:extLst>
        </xdr:cNvPr>
        <xdr:cNvSpPr/>
      </xdr:nvSpPr>
      <xdr:spPr>
        <a:xfrm>
          <a:off x="10426700" y="141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65549</xdr:rowOff>
    </xdr:from>
    <xdr:ext cx="469744" cy="259045"/>
    <xdr:sp macro="" textlink="">
      <xdr:nvSpPr>
        <xdr:cNvPr id="207" name="【福祉施設】&#10;一人当たり面積該当値テキスト">
          <a:extLst>
            <a:ext uri="{FF2B5EF4-FFF2-40B4-BE49-F238E27FC236}">
              <a16:creationId xmlns:a16="http://schemas.microsoft.com/office/drawing/2014/main" id="{279C964A-B34A-4997-809C-F20172C87EF1}"/>
            </a:ext>
          </a:extLst>
        </xdr:cNvPr>
        <xdr:cNvSpPr txBox="1"/>
      </xdr:nvSpPr>
      <xdr:spPr>
        <a:xfrm>
          <a:off x="10566400" y="141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a16="http://schemas.microsoft.com/office/drawing/2014/main" id="{1EB04303-E55E-4602-9C2D-E40169AC18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a16="http://schemas.microsoft.com/office/drawing/2014/main" id="{6A5E6B00-82EB-4F19-9713-1B16012FE6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a16="http://schemas.microsoft.com/office/drawing/2014/main" id="{94E84826-601B-41C0-8ECE-FACAA4D41E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a16="http://schemas.microsoft.com/office/drawing/2014/main" id="{66B5236B-F7E5-40E4-BC46-0A9A16D6B2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a16="http://schemas.microsoft.com/office/drawing/2014/main" id="{7C26E46C-688A-4595-A45C-387781D538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a16="http://schemas.microsoft.com/office/drawing/2014/main" id="{B31211EC-1752-4C38-860A-085BC8EEAC6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a16="http://schemas.microsoft.com/office/drawing/2014/main" id="{389E6CA9-8A62-4736-88CB-D538BDD95F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a16="http://schemas.microsoft.com/office/drawing/2014/main" id="{23E91A6F-07CC-49D6-BB0E-9491383156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a:extLst>
            <a:ext uri="{FF2B5EF4-FFF2-40B4-BE49-F238E27FC236}">
              <a16:creationId xmlns:a16="http://schemas.microsoft.com/office/drawing/2014/main" id="{31023036-D8B0-41BB-847C-2875DD56C3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a:extLst>
            <a:ext uri="{FF2B5EF4-FFF2-40B4-BE49-F238E27FC236}">
              <a16:creationId xmlns:a16="http://schemas.microsoft.com/office/drawing/2014/main" id="{DAF2B01B-20C1-403A-B560-3E8277C927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a:extLst>
            <a:ext uri="{FF2B5EF4-FFF2-40B4-BE49-F238E27FC236}">
              <a16:creationId xmlns:a16="http://schemas.microsoft.com/office/drawing/2014/main" id="{205E97A1-6809-4873-A12D-379EF70403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a:extLst>
            <a:ext uri="{FF2B5EF4-FFF2-40B4-BE49-F238E27FC236}">
              <a16:creationId xmlns:a16="http://schemas.microsoft.com/office/drawing/2014/main" id="{6034929C-A5F5-46A0-86FB-2EE6782F8C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a:extLst>
            <a:ext uri="{FF2B5EF4-FFF2-40B4-BE49-F238E27FC236}">
              <a16:creationId xmlns:a16="http://schemas.microsoft.com/office/drawing/2014/main" id="{9C527935-BBEE-4E32-8400-F0CB9BC18A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a:extLst>
            <a:ext uri="{FF2B5EF4-FFF2-40B4-BE49-F238E27FC236}">
              <a16:creationId xmlns:a16="http://schemas.microsoft.com/office/drawing/2014/main" id="{75FD50AC-6862-456E-8FEC-2ED9594842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a:extLst>
            <a:ext uri="{FF2B5EF4-FFF2-40B4-BE49-F238E27FC236}">
              <a16:creationId xmlns:a16="http://schemas.microsoft.com/office/drawing/2014/main" id="{2DCEF680-CCE1-410B-B59A-7348AB170FD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a:extLst>
            <a:ext uri="{FF2B5EF4-FFF2-40B4-BE49-F238E27FC236}">
              <a16:creationId xmlns:a16="http://schemas.microsoft.com/office/drawing/2014/main" id="{A32B2C55-41EB-48E2-BC91-FA92021C2E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a:extLst>
            <a:ext uri="{FF2B5EF4-FFF2-40B4-BE49-F238E27FC236}">
              <a16:creationId xmlns:a16="http://schemas.microsoft.com/office/drawing/2014/main" id="{3CA9BF15-4D17-4B4F-AAE6-D6AFCDD10A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a:extLst>
            <a:ext uri="{FF2B5EF4-FFF2-40B4-BE49-F238E27FC236}">
              <a16:creationId xmlns:a16="http://schemas.microsoft.com/office/drawing/2014/main" id="{B30EC3AE-5C20-48C2-B0F0-E2034D7308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a:extLst>
            <a:ext uri="{FF2B5EF4-FFF2-40B4-BE49-F238E27FC236}">
              <a16:creationId xmlns:a16="http://schemas.microsoft.com/office/drawing/2014/main" id="{EEB7CF0F-4DCA-4B9B-B871-71F3FBB39A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a:extLst>
            <a:ext uri="{FF2B5EF4-FFF2-40B4-BE49-F238E27FC236}">
              <a16:creationId xmlns:a16="http://schemas.microsoft.com/office/drawing/2014/main" id="{5993F3F2-BC94-4C3A-A13B-A25A9C289A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a:extLst>
            <a:ext uri="{FF2B5EF4-FFF2-40B4-BE49-F238E27FC236}">
              <a16:creationId xmlns:a16="http://schemas.microsoft.com/office/drawing/2014/main" id="{ADD0615D-A82E-41C5-915F-70EB8B21C1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a:extLst>
            <a:ext uri="{FF2B5EF4-FFF2-40B4-BE49-F238E27FC236}">
              <a16:creationId xmlns:a16="http://schemas.microsoft.com/office/drawing/2014/main" id="{82E2054D-C485-4EE7-8EB0-0584C02CBD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a:extLst>
            <a:ext uri="{FF2B5EF4-FFF2-40B4-BE49-F238E27FC236}">
              <a16:creationId xmlns:a16="http://schemas.microsoft.com/office/drawing/2014/main" id="{471DD8A3-A0DB-4537-87F3-8CAA888209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a:extLst>
            <a:ext uri="{FF2B5EF4-FFF2-40B4-BE49-F238E27FC236}">
              <a16:creationId xmlns:a16="http://schemas.microsoft.com/office/drawing/2014/main" id="{42CBE829-2500-4F19-9A4F-9E5613798B1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a:extLst>
            <a:ext uri="{FF2B5EF4-FFF2-40B4-BE49-F238E27FC236}">
              <a16:creationId xmlns:a16="http://schemas.microsoft.com/office/drawing/2014/main" id="{78106DD8-B14C-4028-B662-803DFF198B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a:extLst>
            <a:ext uri="{FF2B5EF4-FFF2-40B4-BE49-F238E27FC236}">
              <a16:creationId xmlns:a16="http://schemas.microsoft.com/office/drawing/2014/main" id="{43F47A1A-47EB-475E-AF70-40C6F23F68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a:extLst>
            <a:ext uri="{FF2B5EF4-FFF2-40B4-BE49-F238E27FC236}">
              <a16:creationId xmlns:a16="http://schemas.microsoft.com/office/drawing/2014/main" id="{FC514580-DE4E-467C-934A-B083719EE1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a:extLst>
            <a:ext uri="{FF2B5EF4-FFF2-40B4-BE49-F238E27FC236}">
              <a16:creationId xmlns:a16="http://schemas.microsoft.com/office/drawing/2014/main" id="{5CC71A62-69F5-48C2-9EA9-8CEF7961DE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a:extLst>
            <a:ext uri="{FF2B5EF4-FFF2-40B4-BE49-F238E27FC236}">
              <a16:creationId xmlns:a16="http://schemas.microsoft.com/office/drawing/2014/main" id="{01AE63BB-8982-4D23-A250-4C53F23D7D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a:extLst>
            <a:ext uri="{FF2B5EF4-FFF2-40B4-BE49-F238E27FC236}">
              <a16:creationId xmlns:a16="http://schemas.microsoft.com/office/drawing/2014/main" id="{D3EC5503-E1E7-4476-A7BD-13C42CF3BE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a:extLst>
            <a:ext uri="{FF2B5EF4-FFF2-40B4-BE49-F238E27FC236}">
              <a16:creationId xmlns:a16="http://schemas.microsoft.com/office/drawing/2014/main" id="{AD9DB999-B3E6-44D3-91D7-4336B96841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a:extLst>
            <a:ext uri="{FF2B5EF4-FFF2-40B4-BE49-F238E27FC236}">
              <a16:creationId xmlns:a16="http://schemas.microsoft.com/office/drawing/2014/main" id="{D774609A-0435-4D76-9F40-B1D09EEA8F9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a:extLst>
            <a:ext uri="{FF2B5EF4-FFF2-40B4-BE49-F238E27FC236}">
              <a16:creationId xmlns:a16="http://schemas.microsoft.com/office/drawing/2014/main" id="{DBAA063C-6073-40C9-97DE-8E848CD093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a:extLst>
            <a:ext uri="{FF2B5EF4-FFF2-40B4-BE49-F238E27FC236}">
              <a16:creationId xmlns:a16="http://schemas.microsoft.com/office/drawing/2014/main" id="{F3C17D91-71FA-4F30-BDDD-B49F9EE3BE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a:extLst>
            <a:ext uri="{FF2B5EF4-FFF2-40B4-BE49-F238E27FC236}">
              <a16:creationId xmlns:a16="http://schemas.microsoft.com/office/drawing/2014/main" id="{BFE7620E-D346-4B35-9DBC-83B62B1891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a:extLst>
            <a:ext uri="{FF2B5EF4-FFF2-40B4-BE49-F238E27FC236}">
              <a16:creationId xmlns:a16="http://schemas.microsoft.com/office/drawing/2014/main" id="{ACC7313F-64FC-47A1-AD51-F477F81F23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a:extLst>
            <a:ext uri="{FF2B5EF4-FFF2-40B4-BE49-F238E27FC236}">
              <a16:creationId xmlns:a16="http://schemas.microsoft.com/office/drawing/2014/main" id="{B1C2ED93-BD0E-4D9B-A09D-01A82A9142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a:extLst>
            <a:ext uri="{FF2B5EF4-FFF2-40B4-BE49-F238E27FC236}">
              <a16:creationId xmlns:a16="http://schemas.microsoft.com/office/drawing/2014/main" id="{6F5F6D7C-BE54-4DF2-862C-AE658A0E98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a:extLst>
            <a:ext uri="{FF2B5EF4-FFF2-40B4-BE49-F238E27FC236}">
              <a16:creationId xmlns:a16="http://schemas.microsoft.com/office/drawing/2014/main" id="{6306E11C-5F18-4EEE-9E85-3CA496CBB6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a:extLst>
            <a:ext uri="{FF2B5EF4-FFF2-40B4-BE49-F238E27FC236}">
              <a16:creationId xmlns:a16="http://schemas.microsoft.com/office/drawing/2014/main" id="{F24DD40A-4452-41AC-B81F-D39154AF2AB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a:extLst>
            <a:ext uri="{FF2B5EF4-FFF2-40B4-BE49-F238E27FC236}">
              <a16:creationId xmlns:a16="http://schemas.microsoft.com/office/drawing/2014/main" id="{82601984-647A-48D2-A4DE-AD90EADFAD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a:extLst>
            <a:ext uri="{FF2B5EF4-FFF2-40B4-BE49-F238E27FC236}">
              <a16:creationId xmlns:a16="http://schemas.microsoft.com/office/drawing/2014/main" id="{566486D6-88D7-4687-8C3F-6361083900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a:extLst>
            <a:ext uri="{FF2B5EF4-FFF2-40B4-BE49-F238E27FC236}">
              <a16:creationId xmlns:a16="http://schemas.microsoft.com/office/drawing/2014/main" id="{7A48CCB9-E9F4-4275-9C47-160FA628D3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a:extLst>
            <a:ext uri="{FF2B5EF4-FFF2-40B4-BE49-F238E27FC236}">
              <a16:creationId xmlns:a16="http://schemas.microsoft.com/office/drawing/2014/main" id="{AB32761D-0916-4691-B8A6-BE7C4ABE66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a:extLst>
            <a:ext uri="{FF2B5EF4-FFF2-40B4-BE49-F238E27FC236}">
              <a16:creationId xmlns:a16="http://schemas.microsoft.com/office/drawing/2014/main" id="{DD688550-3258-4626-906F-69CEC9A63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a:extLst>
            <a:ext uri="{FF2B5EF4-FFF2-40B4-BE49-F238E27FC236}">
              <a16:creationId xmlns:a16="http://schemas.microsoft.com/office/drawing/2014/main" id="{32D9FC08-4F3D-4D94-936B-7ED04A1604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a:extLst>
            <a:ext uri="{FF2B5EF4-FFF2-40B4-BE49-F238E27FC236}">
              <a16:creationId xmlns:a16="http://schemas.microsoft.com/office/drawing/2014/main" id="{DDD16800-A2E3-4B8A-BEEC-C752D6E69D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a:extLst>
            <a:ext uri="{FF2B5EF4-FFF2-40B4-BE49-F238E27FC236}">
              <a16:creationId xmlns:a16="http://schemas.microsoft.com/office/drawing/2014/main" id="{067F23E9-B979-41D0-9B82-99835B7A8CA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a:extLst>
            <a:ext uri="{FF2B5EF4-FFF2-40B4-BE49-F238E27FC236}">
              <a16:creationId xmlns:a16="http://schemas.microsoft.com/office/drawing/2014/main" id="{788304CF-9AC6-4718-BEAF-623FB941C2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a:extLst>
            <a:ext uri="{FF2B5EF4-FFF2-40B4-BE49-F238E27FC236}">
              <a16:creationId xmlns:a16="http://schemas.microsoft.com/office/drawing/2014/main" id="{3AB57B89-B7B5-4411-96EE-0409D1BBA0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a:extLst>
            <a:ext uri="{FF2B5EF4-FFF2-40B4-BE49-F238E27FC236}">
              <a16:creationId xmlns:a16="http://schemas.microsoft.com/office/drawing/2014/main" id="{112C6B32-5102-4604-91A3-AC193C35C0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a:extLst>
            <a:ext uri="{FF2B5EF4-FFF2-40B4-BE49-F238E27FC236}">
              <a16:creationId xmlns:a16="http://schemas.microsoft.com/office/drawing/2014/main" id="{A0FA948F-FD07-4C6F-8B70-A1548DA607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a:extLst>
            <a:ext uri="{FF2B5EF4-FFF2-40B4-BE49-F238E27FC236}">
              <a16:creationId xmlns:a16="http://schemas.microsoft.com/office/drawing/2014/main" id="{2B306F9D-089E-43AF-81C6-E05AE9CAFB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a:extLst>
            <a:ext uri="{FF2B5EF4-FFF2-40B4-BE49-F238E27FC236}">
              <a16:creationId xmlns:a16="http://schemas.microsoft.com/office/drawing/2014/main" id="{FF967591-9186-4ED7-AF0F-419E8C009E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a:extLst>
            <a:ext uri="{FF2B5EF4-FFF2-40B4-BE49-F238E27FC236}">
              <a16:creationId xmlns:a16="http://schemas.microsoft.com/office/drawing/2014/main" id="{D373A762-CAC4-4F10-A470-8DE003984E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a:extLst>
            <a:ext uri="{FF2B5EF4-FFF2-40B4-BE49-F238E27FC236}">
              <a16:creationId xmlns:a16="http://schemas.microsoft.com/office/drawing/2014/main" id="{D3DA0F64-542E-4281-A3D8-1ECCD4F164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1921CCB4-8C12-4BF6-877B-8382030CDD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5" name="直線コネクタ 264">
          <a:extLst>
            <a:ext uri="{FF2B5EF4-FFF2-40B4-BE49-F238E27FC236}">
              <a16:creationId xmlns:a16="http://schemas.microsoft.com/office/drawing/2014/main" id="{26EA3D6A-F478-40A5-A9DA-4EDCF94B09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6" name="直線コネクタ 265">
          <a:extLst>
            <a:ext uri="{FF2B5EF4-FFF2-40B4-BE49-F238E27FC236}">
              <a16:creationId xmlns:a16="http://schemas.microsoft.com/office/drawing/2014/main" id="{3CA5B5FF-3F30-4AFB-9C00-24559D2BED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7" name="テキスト ボックス 266">
          <a:extLst>
            <a:ext uri="{FF2B5EF4-FFF2-40B4-BE49-F238E27FC236}">
              <a16:creationId xmlns:a16="http://schemas.microsoft.com/office/drawing/2014/main" id="{1C87A195-714D-43C6-8A77-55A6841A61A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8" name="直線コネクタ 267">
          <a:extLst>
            <a:ext uri="{FF2B5EF4-FFF2-40B4-BE49-F238E27FC236}">
              <a16:creationId xmlns:a16="http://schemas.microsoft.com/office/drawing/2014/main" id="{862F93AE-630C-4EBE-B2AC-76173AEAE0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9" name="テキスト ボックス 268">
          <a:extLst>
            <a:ext uri="{FF2B5EF4-FFF2-40B4-BE49-F238E27FC236}">
              <a16:creationId xmlns:a16="http://schemas.microsoft.com/office/drawing/2014/main" id="{D2C06527-E016-47B6-9EE1-A0DCFE0CBE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0" name="直線コネクタ 269">
          <a:extLst>
            <a:ext uri="{FF2B5EF4-FFF2-40B4-BE49-F238E27FC236}">
              <a16:creationId xmlns:a16="http://schemas.microsoft.com/office/drawing/2014/main" id="{59A84825-D94C-4020-AA86-01D0C9F077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1" name="テキスト ボックス 270">
          <a:extLst>
            <a:ext uri="{FF2B5EF4-FFF2-40B4-BE49-F238E27FC236}">
              <a16:creationId xmlns:a16="http://schemas.microsoft.com/office/drawing/2014/main" id="{1680D407-47FB-4780-93F3-866EC45BBF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2" name="直線コネクタ 271">
          <a:extLst>
            <a:ext uri="{FF2B5EF4-FFF2-40B4-BE49-F238E27FC236}">
              <a16:creationId xmlns:a16="http://schemas.microsoft.com/office/drawing/2014/main" id="{1D291E3C-4F5E-4756-A76F-E94AAE8E3D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3" name="テキスト ボックス 272">
          <a:extLst>
            <a:ext uri="{FF2B5EF4-FFF2-40B4-BE49-F238E27FC236}">
              <a16:creationId xmlns:a16="http://schemas.microsoft.com/office/drawing/2014/main" id="{52C500E9-B47C-41A1-BE84-F9FCC6A9AAB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4" name="直線コネクタ 273">
          <a:extLst>
            <a:ext uri="{FF2B5EF4-FFF2-40B4-BE49-F238E27FC236}">
              <a16:creationId xmlns:a16="http://schemas.microsoft.com/office/drawing/2014/main" id="{D5F10256-1809-41E2-8C02-5AFC5AD9F84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5" name="テキスト ボックス 274">
          <a:extLst>
            <a:ext uri="{FF2B5EF4-FFF2-40B4-BE49-F238E27FC236}">
              <a16:creationId xmlns:a16="http://schemas.microsoft.com/office/drawing/2014/main" id="{CA6C4627-6980-4638-8A09-C6A268EEC0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6" name="直線コネクタ 275">
          <a:extLst>
            <a:ext uri="{FF2B5EF4-FFF2-40B4-BE49-F238E27FC236}">
              <a16:creationId xmlns:a16="http://schemas.microsoft.com/office/drawing/2014/main" id="{46A607AF-3F95-4CE6-9653-4C2D779920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7" name="テキスト ボックス 276">
          <a:extLst>
            <a:ext uri="{FF2B5EF4-FFF2-40B4-BE49-F238E27FC236}">
              <a16:creationId xmlns:a16="http://schemas.microsoft.com/office/drawing/2014/main" id="{5FBC000F-0C1C-4113-ADCA-08BA5997B2E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8" name="直線コネクタ 277">
          <a:extLst>
            <a:ext uri="{FF2B5EF4-FFF2-40B4-BE49-F238E27FC236}">
              <a16:creationId xmlns:a16="http://schemas.microsoft.com/office/drawing/2014/main" id="{C1528793-46D7-4CDE-9C00-0646321C00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ED9AAB98-FB8F-4FD8-843D-19F0C18119F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0" name="【消防施設】&#10;有形固定資産減価償却率グラフ枠">
          <a:extLst>
            <a:ext uri="{FF2B5EF4-FFF2-40B4-BE49-F238E27FC236}">
              <a16:creationId xmlns:a16="http://schemas.microsoft.com/office/drawing/2014/main" id="{93307596-5C2E-4085-AD2A-776A412F3E5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1" name="直線コネクタ 280">
          <a:extLst>
            <a:ext uri="{FF2B5EF4-FFF2-40B4-BE49-F238E27FC236}">
              <a16:creationId xmlns:a16="http://schemas.microsoft.com/office/drawing/2014/main" id="{2A612090-828C-4ABF-B988-007660BEA17F}"/>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82" name="【消防施設】&#10;有形固定資産減価償却率最小値テキスト">
          <a:extLst>
            <a:ext uri="{FF2B5EF4-FFF2-40B4-BE49-F238E27FC236}">
              <a16:creationId xmlns:a16="http://schemas.microsoft.com/office/drawing/2014/main" id="{DFA16760-30BA-44C3-9181-533B64FABDA5}"/>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83" name="直線コネクタ 282">
          <a:extLst>
            <a:ext uri="{FF2B5EF4-FFF2-40B4-BE49-F238E27FC236}">
              <a16:creationId xmlns:a16="http://schemas.microsoft.com/office/drawing/2014/main" id="{61D6F1C1-44A1-46AD-BF61-3CFD09B1A226}"/>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84" name="【消防施設】&#10;有形固定資産減価償却率最大値テキスト">
          <a:extLst>
            <a:ext uri="{FF2B5EF4-FFF2-40B4-BE49-F238E27FC236}">
              <a16:creationId xmlns:a16="http://schemas.microsoft.com/office/drawing/2014/main" id="{A22E0596-B255-46F9-B224-4DC92C422427}"/>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5" name="直線コネクタ 284">
          <a:extLst>
            <a:ext uri="{FF2B5EF4-FFF2-40B4-BE49-F238E27FC236}">
              <a16:creationId xmlns:a16="http://schemas.microsoft.com/office/drawing/2014/main" id="{8907BD72-EB09-41C8-8C07-D318BD723B0D}"/>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117946</xdr:rowOff>
    </xdr:from>
    <xdr:ext cx="405111" cy="259045"/>
    <xdr:sp macro="" textlink="">
      <xdr:nvSpPr>
        <xdr:cNvPr id="286" name="【消防施設】&#10;有形固定資産減価償却率平均値テキスト">
          <a:extLst>
            <a:ext uri="{FF2B5EF4-FFF2-40B4-BE49-F238E27FC236}">
              <a16:creationId xmlns:a16="http://schemas.microsoft.com/office/drawing/2014/main" id="{A1C3AD52-6152-4D4B-8FA7-885A8CDB742F}"/>
            </a:ext>
          </a:extLst>
        </xdr:cNvPr>
        <xdr:cNvSpPr txBox="1"/>
      </xdr:nvSpPr>
      <xdr:spPr>
        <a:xfrm>
          <a:off x="16408400" y="1400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7" name="フローチャート : 判断 286">
          <a:extLst>
            <a:ext uri="{FF2B5EF4-FFF2-40B4-BE49-F238E27FC236}">
              <a16:creationId xmlns:a16="http://schemas.microsoft.com/office/drawing/2014/main" id="{36189B99-8A97-493B-9876-6E0DFDD9BCA1}"/>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88" name="フローチャート : 判断 287">
          <a:extLst>
            <a:ext uri="{FF2B5EF4-FFF2-40B4-BE49-F238E27FC236}">
              <a16:creationId xmlns:a16="http://schemas.microsoft.com/office/drawing/2014/main" id="{86FBAA07-A456-4D81-8178-05826ED9450C}"/>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289" name="n_1aveValue【消防施設】&#10;有形固定資産減価償却率">
          <a:extLst>
            <a:ext uri="{FF2B5EF4-FFF2-40B4-BE49-F238E27FC236}">
              <a16:creationId xmlns:a16="http://schemas.microsoft.com/office/drawing/2014/main" id="{7DE7A6EF-2C89-4711-886E-30F7DAA3FCA0}"/>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257B10B-F67A-46F8-A077-3236C832B8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6A74A48-7247-4159-A40E-59287D9C42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990C4B9-B37E-43FA-AB49-8D97C73774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1E0FE6B-339D-4028-967E-C9EE8DB0826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05079DF-9DC9-4F87-A181-C1F0B57579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80373</xdr:rowOff>
    </xdr:from>
    <xdr:to>
      <xdr:col>23</xdr:col>
      <xdr:colOff>568325</xdr:colOff>
      <xdr:row>85</xdr:row>
      <xdr:rowOff>10523</xdr:rowOff>
    </xdr:to>
    <xdr:sp macro="" textlink="">
      <xdr:nvSpPr>
        <xdr:cNvPr id="295" name="円/楕円 294">
          <a:extLst>
            <a:ext uri="{FF2B5EF4-FFF2-40B4-BE49-F238E27FC236}">
              <a16:creationId xmlns:a16="http://schemas.microsoft.com/office/drawing/2014/main" id="{7D9EF7DD-63DF-4BAC-A78A-47A779881C27}"/>
            </a:ext>
          </a:extLst>
        </xdr:cNvPr>
        <xdr:cNvSpPr/>
      </xdr:nvSpPr>
      <xdr:spPr>
        <a:xfrm>
          <a:off x="16268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58800</xdr:rowOff>
    </xdr:from>
    <xdr:ext cx="405111" cy="259045"/>
    <xdr:sp macro="" textlink="">
      <xdr:nvSpPr>
        <xdr:cNvPr id="296" name="【消防施設】&#10;有形固定資産減価償却率該当値テキスト">
          <a:extLst>
            <a:ext uri="{FF2B5EF4-FFF2-40B4-BE49-F238E27FC236}">
              <a16:creationId xmlns:a16="http://schemas.microsoft.com/office/drawing/2014/main" id="{9AC2D8CA-0498-4483-8D84-01BB2A4BC938}"/>
            </a:ext>
          </a:extLst>
        </xdr:cNvPr>
        <xdr:cNvSpPr txBox="1"/>
      </xdr:nvSpPr>
      <xdr:spPr>
        <a:xfrm>
          <a:off x="164084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7" name="正方形/長方形 296">
          <a:extLst>
            <a:ext uri="{FF2B5EF4-FFF2-40B4-BE49-F238E27FC236}">
              <a16:creationId xmlns:a16="http://schemas.microsoft.com/office/drawing/2014/main" id="{F9D14465-06E4-46AE-BA10-9A3244E42F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8" name="正方形/長方形 297">
          <a:extLst>
            <a:ext uri="{FF2B5EF4-FFF2-40B4-BE49-F238E27FC236}">
              <a16:creationId xmlns:a16="http://schemas.microsoft.com/office/drawing/2014/main" id="{502AF4FA-8F47-4D87-B1D5-D78E2F585B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9" name="正方形/長方形 298">
          <a:extLst>
            <a:ext uri="{FF2B5EF4-FFF2-40B4-BE49-F238E27FC236}">
              <a16:creationId xmlns:a16="http://schemas.microsoft.com/office/drawing/2014/main" id="{C456A966-1083-4407-BBCD-E0C03EA341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0" name="正方形/長方形 299">
          <a:extLst>
            <a:ext uri="{FF2B5EF4-FFF2-40B4-BE49-F238E27FC236}">
              <a16:creationId xmlns:a16="http://schemas.microsoft.com/office/drawing/2014/main" id="{CDF942B3-957A-4B08-ACB9-5095D7D171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1" name="正方形/長方形 300">
          <a:extLst>
            <a:ext uri="{FF2B5EF4-FFF2-40B4-BE49-F238E27FC236}">
              <a16:creationId xmlns:a16="http://schemas.microsoft.com/office/drawing/2014/main" id="{BA2F274B-36D2-4593-9646-934E62B4FA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2" name="正方形/長方形 301">
          <a:extLst>
            <a:ext uri="{FF2B5EF4-FFF2-40B4-BE49-F238E27FC236}">
              <a16:creationId xmlns:a16="http://schemas.microsoft.com/office/drawing/2014/main" id="{996EA417-3C39-400F-84CD-8DAE40EBAC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3" name="正方形/長方形 302">
          <a:extLst>
            <a:ext uri="{FF2B5EF4-FFF2-40B4-BE49-F238E27FC236}">
              <a16:creationId xmlns:a16="http://schemas.microsoft.com/office/drawing/2014/main" id="{86E0F52F-71B3-4DC8-9846-CB83B78F06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4" name="正方形/長方形 303">
          <a:extLst>
            <a:ext uri="{FF2B5EF4-FFF2-40B4-BE49-F238E27FC236}">
              <a16:creationId xmlns:a16="http://schemas.microsoft.com/office/drawing/2014/main" id="{C6CEBDE2-0861-4B63-ACBE-F055C17E34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9738D44E-31A0-471B-A025-C0A22B5BAD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6" name="直線コネクタ 305">
          <a:extLst>
            <a:ext uri="{FF2B5EF4-FFF2-40B4-BE49-F238E27FC236}">
              <a16:creationId xmlns:a16="http://schemas.microsoft.com/office/drawing/2014/main" id="{9F45413F-F854-4DA8-BE21-A5D23DA0BC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7" name="直線コネクタ 306">
          <a:extLst>
            <a:ext uri="{FF2B5EF4-FFF2-40B4-BE49-F238E27FC236}">
              <a16:creationId xmlns:a16="http://schemas.microsoft.com/office/drawing/2014/main" id="{8BC22941-A8B0-4A74-A850-7913FDDB575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5EC36526-7311-4E5A-A883-3465DA8578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9" name="直線コネクタ 308">
          <a:extLst>
            <a:ext uri="{FF2B5EF4-FFF2-40B4-BE49-F238E27FC236}">
              <a16:creationId xmlns:a16="http://schemas.microsoft.com/office/drawing/2014/main" id="{27431080-A08D-4A32-AB6C-E839744B931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86AED1D-95DD-40C6-A488-2E82A2ED96A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1" name="直線コネクタ 310">
          <a:extLst>
            <a:ext uri="{FF2B5EF4-FFF2-40B4-BE49-F238E27FC236}">
              <a16:creationId xmlns:a16="http://schemas.microsoft.com/office/drawing/2014/main" id="{B870ECA2-754D-46F5-A46E-DABD8C6A972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87473589-7EF8-4158-B71F-073A18BDD9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13" name="直線コネクタ 312">
          <a:extLst>
            <a:ext uri="{FF2B5EF4-FFF2-40B4-BE49-F238E27FC236}">
              <a16:creationId xmlns:a16="http://schemas.microsoft.com/office/drawing/2014/main" id="{3E1D12F5-F90D-4060-B2A7-82ED02B2F1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87B7C6E-4417-47EE-A070-BA8F5834222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5" name="直線コネクタ 314">
          <a:extLst>
            <a:ext uri="{FF2B5EF4-FFF2-40B4-BE49-F238E27FC236}">
              <a16:creationId xmlns:a16="http://schemas.microsoft.com/office/drawing/2014/main" id="{D6591E6E-94AA-4B4F-9498-1BA46572ADE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46829A2D-0BAC-4504-BA08-2DB9DB35A38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7" name="直線コネクタ 316">
          <a:extLst>
            <a:ext uri="{FF2B5EF4-FFF2-40B4-BE49-F238E27FC236}">
              <a16:creationId xmlns:a16="http://schemas.microsoft.com/office/drawing/2014/main" id="{B3A9BF4F-6264-40C0-8AE1-09557ED800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D138DA06-91A6-43C4-A2F0-A7F8A1B86A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9" name="【消防施設】&#10;一人当たり面積グラフ枠">
          <a:extLst>
            <a:ext uri="{FF2B5EF4-FFF2-40B4-BE49-F238E27FC236}">
              <a16:creationId xmlns:a16="http://schemas.microsoft.com/office/drawing/2014/main" id="{E8767400-136F-472F-A113-468C1A67A1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20" name="直線コネクタ 319">
          <a:extLst>
            <a:ext uri="{FF2B5EF4-FFF2-40B4-BE49-F238E27FC236}">
              <a16:creationId xmlns:a16="http://schemas.microsoft.com/office/drawing/2014/main" id="{72A4706F-EC0A-41D4-9777-2726881DCA0D}"/>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21" name="【消防施設】&#10;一人当たり面積最小値テキスト">
          <a:extLst>
            <a:ext uri="{FF2B5EF4-FFF2-40B4-BE49-F238E27FC236}">
              <a16:creationId xmlns:a16="http://schemas.microsoft.com/office/drawing/2014/main" id="{B42242C0-7F68-47B8-9F58-95EB65F91284}"/>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22" name="直線コネクタ 321">
          <a:extLst>
            <a:ext uri="{FF2B5EF4-FFF2-40B4-BE49-F238E27FC236}">
              <a16:creationId xmlns:a16="http://schemas.microsoft.com/office/drawing/2014/main" id="{4CE09387-9F40-4697-ABA9-0A91AF0781EA}"/>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23" name="【消防施設】&#10;一人当たり面積最大値テキスト">
          <a:extLst>
            <a:ext uri="{FF2B5EF4-FFF2-40B4-BE49-F238E27FC236}">
              <a16:creationId xmlns:a16="http://schemas.microsoft.com/office/drawing/2014/main" id="{1D490D22-B80A-4013-8C97-414309DACD2D}"/>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24" name="直線コネクタ 323">
          <a:extLst>
            <a:ext uri="{FF2B5EF4-FFF2-40B4-BE49-F238E27FC236}">
              <a16:creationId xmlns:a16="http://schemas.microsoft.com/office/drawing/2014/main" id="{F3001CA8-6EF9-4613-9D08-9A3ED8F6C65B}"/>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132097</xdr:rowOff>
    </xdr:from>
    <xdr:ext cx="469744" cy="259045"/>
    <xdr:sp macro="" textlink="">
      <xdr:nvSpPr>
        <xdr:cNvPr id="325" name="【消防施設】&#10;一人当たり面積平均値テキスト">
          <a:extLst>
            <a:ext uri="{FF2B5EF4-FFF2-40B4-BE49-F238E27FC236}">
              <a16:creationId xmlns:a16="http://schemas.microsoft.com/office/drawing/2014/main" id="{CA70E0D8-741A-4CBE-92A5-89F5B6EA889B}"/>
            </a:ext>
          </a:extLst>
        </xdr:cNvPr>
        <xdr:cNvSpPr txBox="1"/>
      </xdr:nvSpPr>
      <xdr:spPr>
        <a:xfrm>
          <a:off x="22250400" y="1384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6" name="フローチャート : 判断 325">
          <a:extLst>
            <a:ext uri="{FF2B5EF4-FFF2-40B4-BE49-F238E27FC236}">
              <a16:creationId xmlns:a16="http://schemas.microsoft.com/office/drawing/2014/main" id="{38F9379B-6FB3-42D3-B611-DB28676C0925}"/>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27" name="フローチャート : 判断 326">
          <a:extLst>
            <a:ext uri="{FF2B5EF4-FFF2-40B4-BE49-F238E27FC236}">
              <a16:creationId xmlns:a16="http://schemas.microsoft.com/office/drawing/2014/main" id="{2D92AF15-B197-4D50-9116-622FC7E5646F}"/>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28" name="n_1aveValue【消防施設】&#10;一人当たり面積">
          <a:extLst>
            <a:ext uri="{FF2B5EF4-FFF2-40B4-BE49-F238E27FC236}">
              <a16:creationId xmlns:a16="http://schemas.microsoft.com/office/drawing/2014/main" id="{69446BB8-4EF6-498C-8857-3CFE40170C4B}"/>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DA9DF1A-22EE-4B3A-A592-D5597C7B3C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F1C6F09-060C-4241-9EDE-A7CA200027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4ED7F21-2E50-425B-AAB0-967346F0D7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AE2569F-1FCB-45D6-8826-83D6C30424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01B55E5-1486-42D6-BB34-794E18B986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78739</xdr:rowOff>
    </xdr:from>
    <xdr:to>
      <xdr:col>32</xdr:col>
      <xdr:colOff>238125</xdr:colOff>
      <xdr:row>86</xdr:row>
      <xdr:rowOff>8889</xdr:rowOff>
    </xdr:to>
    <xdr:sp macro="" textlink="">
      <xdr:nvSpPr>
        <xdr:cNvPr id="334" name="円/楕円 333">
          <a:extLst>
            <a:ext uri="{FF2B5EF4-FFF2-40B4-BE49-F238E27FC236}">
              <a16:creationId xmlns:a16="http://schemas.microsoft.com/office/drawing/2014/main" id="{C4268B6B-9FD7-49AF-85A8-2776B9263578}"/>
            </a:ext>
          </a:extLst>
        </xdr:cNvPr>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165116</xdr:rowOff>
    </xdr:from>
    <xdr:ext cx="469744" cy="259045"/>
    <xdr:sp macro="" textlink="">
      <xdr:nvSpPr>
        <xdr:cNvPr id="335" name="【消防施設】&#10;一人当たり面積該当値テキスト">
          <a:extLst>
            <a:ext uri="{FF2B5EF4-FFF2-40B4-BE49-F238E27FC236}">
              <a16:creationId xmlns:a16="http://schemas.microsoft.com/office/drawing/2014/main" id="{2E6AC9C7-7CC2-4270-8410-ABB02158D392}"/>
            </a:ext>
          </a:extLst>
        </xdr:cNvPr>
        <xdr:cNvSpPr txBox="1"/>
      </xdr:nvSpPr>
      <xdr:spPr>
        <a:xfrm>
          <a:off x="222504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a:extLst>
            <a:ext uri="{FF2B5EF4-FFF2-40B4-BE49-F238E27FC236}">
              <a16:creationId xmlns:a16="http://schemas.microsoft.com/office/drawing/2014/main" id="{F22C08BC-6BFE-412B-9405-9DCE90FDBC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a:extLst>
            <a:ext uri="{FF2B5EF4-FFF2-40B4-BE49-F238E27FC236}">
              <a16:creationId xmlns:a16="http://schemas.microsoft.com/office/drawing/2014/main" id="{B7FBC135-AD0B-4863-A787-76D0855AD8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a:extLst>
            <a:ext uri="{FF2B5EF4-FFF2-40B4-BE49-F238E27FC236}">
              <a16:creationId xmlns:a16="http://schemas.microsoft.com/office/drawing/2014/main" id="{53F8EE5B-D5D5-4F64-B813-83B59329B9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a:extLst>
            <a:ext uri="{FF2B5EF4-FFF2-40B4-BE49-F238E27FC236}">
              <a16:creationId xmlns:a16="http://schemas.microsoft.com/office/drawing/2014/main" id="{14A5E99B-7399-44BE-B709-C353B4590C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a:extLst>
            <a:ext uri="{FF2B5EF4-FFF2-40B4-BE49-F238E27FC236}">
              <a16:creationId xmlns:a16="http://schemas.microsoft.com/office/drawing/2014/main" id="{CACEA7C0-3EC1-4623-97D2-2BA0B64A01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a:extLst>
            <a:ext uri="{FF2B5EF4-FFF2-40B4-BE49-F238E27FC236}">
              <a16:creationId xmlns:a16="http://schemas.microsoft.com/office/drawing/2014/main" id="{BB44948C-578B-4436-A793-877A165C5D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a:extLst>
            <a:ext uri="{FF2B5EF4-FFF2-40B4-BE49-F238E27FC236}">
              <a16:creationId xmlns:a16="http://schemas.microsoft.com/office/drawing/2014/main" id="{F97730F3-EBDC-4743-BC43-F385A1525B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a:extLst>
            <a:ext uri="{FF2B5EF4-FFF2-40B4-BE49-F238E27FC236}">
              <a16:creationId xmlns:a16="http://schemas.microsoft.com/office/drawing/2014/main" id="{BEEA93CF-2381-4BF8-84C0-A436E9CE6C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128B3AD5-4BA5-47E0-89BA-E7273337BA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a:extLst>
            <a:ext uri="{FF2B5EF4-FFF2-40B4-BE49-F238E27FC236}">
              <a16:creationId xmlns:a16="http://schemas.microsoft.com/office/drawing/2014/main" id="{7BA88AE4-22BC-4C0C-95CF-42B9C0D73F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a:extLst>
            <a:ext uri="{FF2B5EF4-FFF2-40B4-BE49-F238E27FC236}">
              <a16:creationId xmlns:a16="http://schemas.microsoft.com/office/drawing/2014/main" id="{AF637960-5659-4B7C-8B92-4FC164ABD0F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a:extLst>
            <a:ext uri="{FF2B5EF4-FFF2-40B4-BE49-F238E27FC236}">
              <a16:creationId xmlns:a16="http://schemas.microsoft.com/office/drawing/2014/main" id="{709C23D2-B093-41F6-A51E-FD1FB96CB5D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a:extLst>
            <a:ext uri="{FF2B5EF4-FFF2-40B4-BE49-F238E27FC236}">
              <a16:creationId xmlns:a16="http://schemas.microsoft.com/office/drawing/2014/main" id="{2E565DB8-7E92-4DF1-BF6C-4CD4A4AE62D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a:extLst>
            <a:ext uri="{FF2B5EF4-FFF2-40B4-BE49-F238E27FC236}">
              <a16:creationId xmlns:a16="http://schemas.microsoft.com/office/drawing/2014/main" id="{1778785A-C059-40B4-8F17-52B87801180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a:extLst>
            <a:ext uri="{FF2B5EF4-FFF2-40B4-BE49-F238E27FC236}">
              <a16:creationId xmlns:a16="http://schemas.microsoft.com/office/drawing/2014/main" id="{A80633D8-F6C0-4BC7-B738-505EABECAE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a:extLst>
            <a:ext uri="{FF2B5EF4-FFF2-40B4-BE49-F238E27FC236}">
              <a16:creationId xmlns:a16="http://schemas.microsoft.com/office/drawing/2014/main" id="{A42698EF-A068-4309-9295-3DE1DC87F09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a:extLst>
            <a:ext uri="{FF2B5EF4-FFF2-40B4-BE49-F238E27FC236}">
              <a16:creationId xmlns:a16="http://schemas.microsoft.com/office/drawing/2014/main" id="{BD950601-329E-4039-A5E1-51C30E55044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a:extLst>
            <a:ext uri="{FF2B5EF4-FFF2-40B4-BE49-F238E27FC236}">
              <a16:creationId xmlns:a16="http://schemas.microsoft.com/office/drawing/2014/main" id="{C3691E2C-8E89-4CDD-B67D-A4E3367A004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a:extLst>
            <a:ext uri="{FF2B5EF4-FFF2-40B4-BE49-F238E27FC236}">
              <a16:creationId xmlns:a16="http://schemas.microsoft.com/office/drawing/2014/main" id="{667342C3-DB41-47DC-9D2F-2D527FB838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a:extLst>
            <a:ext uri="{FF2B5EF4-FFF2-40B4-BE49-F238E27FC236}">
              <a16:creationId xmlns:a16="http://schemas.microsoft.com/office/drawing/2014/main" id="{3D35735D-BB5F-4A5F-A657-C2E120CECF9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CBA2C0B4-7CB5-4ACC-94CA-B1FEB74AC9F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a:extLst>
            <a:ext uri="{FF2B5EF4-FFF2-40B4-BE49-F238E27FC236}">
              <a16:creationId xmlns:a16="http://schemas.microsoft.com/office/drawing/2014/main" id="{16186FD6-1E53-4E40-B80B-7A2F7FEA5F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94EF0C5D-7792-4C00-940C-AE9D87EE08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a:extLst>
            <a:ext uri="{FF2B5EF4-FFF2-40B4-BE49-F238E27FC236}">
              <a16:creationId xmlns:a16="http://schemas.microsoft.com/office/drawing/2014/main" id="{AE076ED0-4DC5-4EBA-BA8E-2845601C8E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0" name="直線コネクタ 359">
          <a:extLst>
            <a:ext uri="{FF2B5EF4-FFF2-40B4-BE49-F238E27FC236}">
              <a16:creationId xmlns:a16="http://schemas.microsoft.com/office/drawing/2014/main" id="{95644B47-06E3-4518-9F1E-8767C32C0F38}"/>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1" name="【庁舎】&#10;有形固定資産減価償却率最小値テキスト">
          <a:extLst>
            <a:ext uri="{FF2B5EF4-FFF2-40B4-BE49-F238E27FC236}">
              <a16:creationId xmlns:a16="http://schemas.microsoft.com/office/drawing/2014/main" id="{3D4AA8FB-EC73-4E81-89BB-3277E0F17C66}"/>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2" name="直線コネクタ 361">
          <a:extLst>
            <a:ext uri="{FF2B5EF4-FFF2-40B4-BE49-F238E27FC236}">
              <a16:creationId xmlns:a16="http://schemas.microsoft.com/office/drawing/2014/main" id="{25CF667E-7B23-46BE-83EA-AD3188D4154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3" name="【庁舎】&#10;有形固定資産減価償却率最大値テキスト">
          <a:extLst>
            <a:ext uri="{FF2B5EF4-FFF2-40B4-BE49-F238E27FC236}">
              <a16:creationId xmlns:a16="http://schemas.microsoft.com/office/drawing/2014/main" id="{AC25CD4A-1539-4DE7-8A7D-DD1E5B7192B1}"/>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4" name="直線コネクタ 363">
          <a:extLst>
            <a:ext uri="{FF2B5EF4-FFF2-40B4-BE49-F238E27FC236}">
              <a16:creationId xmlns:a16="http://schemas.microsoft.com/office/drawing/2014/main" id="{8B0032D7-47BE-41A6-9AD0-2B9CE2470486}"/>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5" name="【庁舎】&#10;有形固定資産減価償却率平均値テキスト">
          <a:extLst>
            <a:ext uri="{FF2B5EF4-FFF2-40B4-BE49-F238E27FC236}">
              <a16:creationId xmlns:a16="http://schemas.microsoft.com/office/drawing/2014/main" id="{84144D5C-AF83-426B-8623-4D077D1FAD9F}"/>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6" name="フローチャート : 判断 365">
          <a:extLst>
            <a:ext uri="{FF2B5EF4-FFF2-40B4-BE49-F238E27FC236}">
              <a16:creationId xmlns:a16="http://schemas.microsoft.com/office/drawing/2014/main" id="{2085BC66-75E3-4087-AB6B-ACC89FF9AF2A}"/>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7" name="フローチャート : 判断 366">
          <a:extLst>
            <a:ext uri="{FF2B5EF4-FFF2-40B4-BE49-F238E27FC236}">
              <a16:creationId xmlns:a16="http://schemas.microsoft.com/office/drawing/2014/main" id="{71A1882C-3603-4847-A901-D4DF4B4AC6D1}"/>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68" name="n_1aveValue【庁舎】&#10;有形固定資産減価償却率">
          <a:extLst>
            <a:ext uri="{FF2B5EF4-FFF2-40B4-BE49-F238E27FC236}">
              <a16:creationId xmlns:a16="http://schemas.microsoft.com/office/drawing/2014/main" id="{83722CED-9DF4-401F-83D2-2D87E099DB73}"/>
            </a:ext>
          </a:extLst>
        </xdr:cNvPr>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76B3302E-CFBF-41F1-9173-E9A0544A38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A9DDC636-3A10-4CCF-9F5F-46C032F6D0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26A0D042-B92C-4E80-AC42-B48101D7D4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C060977-293F-4291-88F6-A49317B89D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2C423CD-6899-4963-B54B-5D116BCDF6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374" name="円/楕円 373">
          <a:extLst>
            <a:ext uri="{FF2B5EF4-FFF2-40B4-BE49-F238E27FC236}">
              <a16:creationId xmlns:a16="http://schemas.microsoft.com/office/drawing/2014/main" id="{2538E122-289D-4AE5-9353-5B11D1DD3FFC}"/>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48277</xdr:rowOff>
    </xdr:from>
    <xdr:ext cx="405111" cy="259045"/>
    <xdr:sp macro="" textlink="">
      <xdr:nvSpPr>
        <xdr:cNvPr id="375" name="【庁舎】&#10;有形固定資産減価償却率該当値テキスト">
          <a:extLst>
            <a:ext uri="{FF2B5EF4-FFF2-40B4-BE49-F238E27FC236}">
              <a16:creationId xmlns:a16="http://schemas.microsoft.com/office/drawing/2014/main" id="{A3057228-62B9-4EFC-9D73-6D47ED3A2B7D}"/>
            </a:ext>
          </a:extLst>
        </xdr:cNvPr>
        <xdr:cNvSpPr txBox="1"/>
      </xdr:nvSpPr>
      <xdr:spPr>
        <a:xfrm>
          <a:off x="164084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a:extLst>
            <a:ext uri="{FF2B5EF4-FFF2-40B4-BE49-F238E27FC236}">
              <a16:creationId xmlns:a16="http://schemas.microsoft.com/office/drawing/2014/main" id="{A89A5C18-F53A-4E88-9849-09920BB73A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a:extLst>
            <a:ext uri="{FF2B5EF4-FFF2-40B4-BE49-F238E27FC236}">
              <a16:creationId xmlns:a16="http://schemas.microsoft.com/office/drawing/2014/main" id="{6274EF07-E7B0-4C6B-8C23-0A1C829D4B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a:extLst>
            <a:ext uri="{FF2B5EF4-FFF2-40B4-BE49-F238E27FC236}">
              <a16:creationId xmlns:a16="http://schemas.microsoft.com/office/drawing/2014/main" id="{4D4B23DC-EC0D-4AA9-A1C3-39394D1349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a:extLst>
            <a:ext uri="{FF2B5EF4-FFF2-40B4-BE49-F238E27FC236}">
              <a16:creationId xmlns:a16="http://schemas.microsoft.com/office/drawing/2014/main" id="{183E173A-18BE-48DB-A05F-E6CD5321C7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a:extLst>
            <a:ext uri="{FF2B5EF4-FFF2-40B4-BE49-F238E27FC236}">
              <a16:creationId xmlns:a16="http://schemas.microsoft.com/office/drawing/2014/main" id="{58B741D9-2F2E-41BD-8E9C-56231986E7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a:extLst>
            <a:ext uri="{FF2B5EF4-FFF2-40B4-BE49-F238E27FC236}">
              <a16:creationId xmlns:a16="http://schemas.microsoft.com/office/drawing/2014/main" id="{857A5E64-66FA-4271-9403-EDDF46BCA7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a:extLst>
            <a:ext uri="{FF2B5EF4-FFF2-40B4-BE49-F238E27FC236}">
              <a16:creationId xmlns:a16="http://schemas.microsoft.com/office/drawing/2014/main" id="{7BEE4E06-61B4-41DF-AC49-A9557C522D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a:extLst>
            <a:ext uri="{FF2B5EF4-FFF2-40B4-BE49-F238E27FC236}">
              <a16:creationId xmlns:a16="http://schemas.microsoft.com/office/drawing/2014/main" id="{3047B5F8-263A-4556-AD18-B3D22F26D7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9E572368-6AFA-49EB-9F57-2F5B321697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a:extLst>
            <a:ext uri="{FF2B5EF4-FFF2-40B4-BE49-F238E27FC236}">
              <a16:creationId xmlns:a16="http://schemas.microsoft.com/office/drawing/2014/main" id="{0C5701BC-5CDA-4727-BFFA-0A58B78D6C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6" name="直線コネクタ 385">
          <a:extLst>
            <a:ext uri="{FF2B5EF4-FFF2-40B4-BE49-F238E27FC236}">
              <a16:creationId xmlns:a16="http://schemas.microsoft.com/office/drawing/2014/main" id="{F6854E90-64DF-462B-918B-A9348A52E13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7" name="テキスト ボックス 386">
          <a:extLst>
            <a:ext uri="{FF2B5EF4-FFF2-40B4-BE49-F238E27FC236}">
              <a16:creationId xmlns:a16="http://schemas.microsoft.com/office/drawing/2014/main" id="{4E631197-F70A-4343-9FA6-E40647B86DA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8" name="直線コネクタ 387">
          <a:extLst>
            <a:ext uri="{FF2B5EF4-FFF2-40B4-BE49-F238E27FC236}">
              <a16:creationId xmlns:a16="http://schemas.microsoft.com/office/drawing/2014/main" id="{398D2395-D0FF-468E-86FA-23104416944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9" name="テキスト ボックス 388">
          <a:extLst>
            <a:ext uri="{FF2B5EF4-FFF2-40B4-BE49-F238E27FC236}">
              <a16:creationId xmlns:a16="http://schemas.microsoft.com/office/drawing/2014/main" id="{61E7E416-0B8E-4664-A5A1-F00D3A88833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0" name="直線コネクタ 389">
          <a:extLst>
            <a:ext uri="{FF2B5EF4-FFF2-40B4-BE49-F238E27FC236}">
              <a16:creationId xmlns:a16="http://schemas.microsoft.com/office/drawing/2014/main" id="{59136DF9-64BE-49D9-9C6C-936A3F26360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1" name="テキスト ボックス 390">
          <a:extLst>
            <a:ext uri="{FF2B5EF4-FFF2-40B4-BE49-F238E27FC236}">
              <a16:creationId xmlns:a16="http://schemas.microsoft.com/office/drawing/2014/main" id="{8DBCBE3C-E8D0-4BE6-BF3C-5EC026BF16D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2" name="直線コネクタ 391">
          <a:extLst>
            <a:ext uri="{FF2B5EF4-FFF2-40B4-BE49-F238E27FC236}">
              <a16:creationId xmlns:a16="http://schemas.microsoft.com/office/drawing/2014/main" id="{20D851A7-5A6B-4DE2-84F9-4B161FD63A7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3" name="テキスト ボックス 392">
          <a:extLst>
            <a:ext uri="{FF2B5EF4-FFF2-40B4-BE49-F238E27FC236}">
              <a16:creationId xmlns:a16="http://schemas.microsoft.com/office/drawing/2014/main" id="{BD55BB79-78CE-4B9F-9D43-5DC85616259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a:extLst>
            <a:ext uri="{FF2B5EF4-FFF2-40B4-BE49-F238E27FC236}">
              <a16:creationId xmlns:a16="http://schemas.microsoft.com/office/drawing/2014/main" id="{D9978F5B-E6E0-4843-9E46-BAFBFDEAA2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80B3D6C1-538A-4E4E-9AEB-FDDA01E864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庁舎】&#10;一人当たり面積グラフ枠">
          <a:extLst>
            <a:ext uri="{FF2B5EF4-FFF2-40B4-BE49-F238E27FC236}">
              <a16:creationId xmlns:a16="http://schemas.microsoft.com/office/drawing/2014/main" id="{0ABD1F93-6074-4CB8-BF4A-8A25BE4E5F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7" name="直線コネクタ 396">
          <a:extLst>
            <a:ext uri="{FF2B5EF4-FFF2-40B4-BE49-F238E27FC236}">
              <a16:creationId xmlns:a16="http://schemas.microsoft.com/office/drawing/2014/main" id="{6696D783-9834-40E9-8134-14A7C743C637}"/>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8" name="【庁舎】&#10;一人当たり面積最小値テキスト">
          <a:extLst>
            <a:ext uri="{FF2B5EF4-FFF2-40B4-BE49-F238E27FC236}">
              <a16:creationId xmlns:a16="http://schemas.microsoft.com/office/drawing/2014/main" id="{7BE3CC16-A606-44D3-A90F-575661C20892}"/>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9" name="直線コネクタ 398">
          <a:extLst>
            <a:ext uri="{FF2B5EF4-FFF2-40B4-BE49-F238E27FC236}">
              <a16:creationId xmlns:a16="http://schemas.microsoft.com/office/drawing/2014/main" id="{A54A3194-1A52-4D3D-AE9C-BC91F7269DBB}"/>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0" name="【庁舎】&#10;一人当たり面積最大値テキスト">
          <a:extLst>
            <a:ext uri="{FF2B5EF4-FFF2-40B4-BE49-F238E27FC236}">
              <a16:creationId xmlns:a16="http://schemas.microsoft.com/office/drawing/2014/main" id="{926C3977-F5A4-401F-959B-D019B0622F07}"/>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1" name="直線コネクタ 400">
          <a:extLst>
            <a:ext uri="{FF2B5EF4-FFF2-40B4-BE49-F238E27FC236}">
              <a16:creationId xmlns:a16="http://schemas.microsoft.com/office/drawing/2014/main" id="{DD31432D-80ED-4A48-9E4C-79461B153DD1}"/>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2" name="【庁舎】&#10;一人当たり面積平均値テキスト">
          <a:extLst>
            <a:ext uri="{FF2B5EF4-FFF2-40B4-BE49-F238E27FC236}">
              <a16:creationId xmlns:a16="http://schemas.microsoft.com/office/drawing/2014/main" id="{5EADF8EB-70CB-4F05-80D9-B1CC596AEB9E}"/>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3" name="フローチャート : 判断 402">
          <a:extLst>
            <a:ext uri="{FF2B5EF4-FFF2-40B4-BE49-F238E27FC236}">
              <a16:creationId xmlns:a16="http://schemas.microsoft.com/office/drawing/2014/main" id="{1FA6D16D-3600-4A55-80F8-4FE12E92DCC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4" name="フローチャート : 判断 403">
          <a:extLst>
            <a:ext uri="{FF2B5EF4-FFF2-40B4-BE49-F238E27FC236}">
              <a16:creationId xmlns:a16="http://schemas.microsoft.com/office/drawing/2014/main" id="{74E0A2C1-56B7-4DA6-AB2E-2A9FFC7C24EF}"/>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5" name="n_1aveValue【庁舎】&#10;一人当たり面積">
          <a:extLst>
            <a:ext uri="{FF2B5EF4-FFF2-40B4-BE49-F238E27FC236}">
              <a16:creationId xmlns:a16="http://schemas.microsoft.com/office/drawing/2014/main" id="{F8F30A0C-DB28-4F71-A428-37C30CEB1444}"/>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A70DD15F-1325-4432-B6BD-89AE34AF86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91719B8-0BFC-4FC5-805A-ACB9923922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7A094D8-50E8-451A-8CA2-44EE0A2410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2D198E6-1EFF-4BE8-B814-12259093BD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77061DE-7C16-4EB6-8394-B420A1067A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88951</xdr:rowOff>
    </xdr:from>
    <xdr:to>
      <xdr:col>32</xdr:col>
      <xdr:colOff>238125</xdr:colOff>
      <xdr:row>104</xdr:row>
      <xdr:rowOff>19101</xdr:rowOff>
    </xdr:to>
    <xdr:sp macro="" textlink="">
      <xdr:nvSpPr>
        <xdr:cNvPr id="411" name="円/楕円 410">
          <a:extLst>
            <a:ext uri="{FF2B5EF4-FFF2-40B4-BE49-F238E27FC236}">
              <a16:creationId xmlns:a16="http://schemas.microsoft.com/office/drawing/2014/main" id="{D65CA70C-AEE0-433F-8339-DC883C9AF43B}"/>
            </a:ext>
          </a:extLst>
        </xdr:cNvPr>
        <xdr:cNvSpPr/>
      </xdr:nvSpPr>
      <xdr:spPr>
        <a:xfrm>
          <a:off x="22110700" y="177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111828</xdr:rowOff>
    </xdr:from>
    <xdr:ext cx="469744" cy="259045"/>
    <xdr:sp macro="" textlink="">
      <xdr:nvSpPr>
        <xdr:cNvPr id="412" name="【庁舎】&#10;一人当たり面積該当値テキスト">
          <a:extLst>
            <a:ext uri="{FF2B5EF4-FFF2-40B4-BE49-F238E27FC236}">
              <a16:creationId xmlns:a16="http://schemas.microsoft.com/office/drawing/2014/main" id="{3A08E2BD-1E02-44FE-8ADF-4197B899511E}"/>
            </a:ext>
          </a:extLst>
        </xdr:cNvPr>
        <xdr:cNvSpPr txBox="1"/>
      </xdr:nvSpPr>
      <xdr:spPr>
        <a:xfrm>
          <a:off x="22250400" y="1759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a:extLst>
            <a:ext uri="{FF2B5EF4-FFF2-40B4-BE49-F238E27FC236}">
              <a16:creationId xmlns:a16="http://schemas.microsoft.com/office/drawing/2014/main" id="{9361EA23-F799-4C20-86A3-B694CC2B92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a:extLst>
            <a:ext uri="{FF2B5EF4-FFF2-40B4-BE49-F238E27FC236}">
              <a16:creationId xmlns:a16="http://schemas.microsoft.com/office/drawing/2014/main" id="{8098B68E-0E11-474A-AFC7-735CAEC4BE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a:extLst>
            <a:ext uri="{FF2B5EF4-FFF2-40B4-BE49-F238E27FC236}">
              <a16:creationId xmlns:a16="http://schemas.microsoft.com/office/drawing/2014/main" id="{9D8003D9-1135-48D0-A3FC-9878FBF93F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及び福祉施設については、老朽化してきており有形固定資産減価償却率が高くなっている。今後は、計画的な施設の維持管理を行い長寿命化を推進していく。庁舎については築３０年となり、今後の維持管理について検討を行い計画的な補修を行う時期となってい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200">
              <a:latin typeface="ＭＳ Ｐゴシック"/>
            </a:rPr>
            <a:t>平成</a:t>
          </a:r>
          <a:r>
            <a:rPr kumimoji="1" lang="en-US" altLang="ja-JP" sz="1200">
              <a:latin typeface="ＭＳ Ｐゴシック"/>
            </a:rPr>
            <a:t>23</a:t>
          </a:r>
          <a:r>
            <a:rPr kumimoji="1" lang="ja-JP" altLang="en-US" sz="1200">
              <a:latin typeface="ＭＳ Ｐゴシック"/>
            </a:rPr>
            <a:t>年度から横ばいの状態であり、おおむね類似団体平均値と同数値を推移している。平成</a:t>
          </a:r>
          <a:r>
            <a:rPr kumimoji="1" lang="en-US" altLang="ja-JP" sz="1200">
              <a:latin typeface="ＭＳ Ｐゴシック"/>
            </a:rPr>
            <a:t>28</a:t>
          </a:r>
          <a:r>
            <a:rPr kumimoji="1" lang="ja-JP" altLang="en-US" sz="1200">
              <a:latin typeface="ＭＳ Ｐゴシック"/>
            </a:rPr>
            <a:t>年度においては類似団体平均値を</a:t>
          </a:r>
          <a:r>
            <a:rPr kumimoji="1" lang="en-US" altLang="ja-JP" sz="1200">
              <a:latin typeface="ＭＳ Ｐゴシック"/>
            </a:rPr>
            <a:t>0.02</a:t>
          </a:r>
          <a:r>
            <a:rPr kumimoji="1" lang="ja-JP" altLang="en-US" sz="1200">
              <a:latin typeface="ＭＳ Ｐゴシック"/>
            </a:rPr>
            <a:t>ポイントが下回ったが、市場の影響の遅れによるものと考えている。</a:t>
          </a:r>
          <a:endParaRPr kumimoji="1" lang="en-US" altLang="ja-JP" sz="1200">
            <a:latin typeface="ＭＳ Ｐゴシック"/>
          </a:endParaRPr>
        </a:p>
        <a:p>
          <a:r>
            <a:rPr kumimoji="1" lang="ja-JP" altLang="en-US" sz="1200">
              <a:latin typeface="ＭＳ Ｐゴシック"/>
            </a:rPr>
            <a:t>　今後、人口減少の影響により基準財政需要額が大きく下がり、財政力指数が上がることが予想されるが、ぜい弱な財政基盤であることは変わりない。</a:t>
          </a:r>
          <a:endParaRPr kumimoji="1" lang="en-US" altLang="ja-JP" sz="1200">
            <a:latin typeface="ＭＳ Ｐゴシック"/>
          </a:endParaRPr>
        </a:p>
        <a:p>
          <a:r>
            <a:rPr kumimoji="1" lang="ja-JP" altLang="en-US" sz="1200">
              <a:latin typeface="ＭＳ Ｐゴシック"/>
            </a:rPr>
            <a:t>　今後も財政規模に</a:t>
          </a:r>
          <a:r>
            <a:rPr kumimoji="1" lang="ja-JP" altLang="en-US" sz="1100">
              <a:latin typeface="ＭＳ Ｐゴシック"/>
            </a:rPr>
            <a:t>見合った</a:t>
          </a:r>
          <a:r>
            <a:rPr kumimoji="1" lang="ja-JP" altLang="en-US" sz="1200">
              <a:latin typeface="ＭＳ Ｐゴシック"/>
            </a:rPr>
            <a:t>経費への適正執行と歳入確保継続のために総合的且つ将来を見据えた施策の展開を図る。</a:t>
          </a:r>
          <a:endParaRPr kumimoji="1" lang="en-US" altLang="ja-JP" sz="12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昨年、平成</a:t>
          </a:r>
          <a:r>
            <a:rPr kumimoji="1" lang="en-US" altLang="ja-JP" sz="1200">
              <a:latin typeface="ＭＳ Ｐゴシック"/>
            </a:rPr>
            <a:t>27</a:t>
          </a:r>
          <a:r>
            <a:rPr kumimoji="1" lang="ja-JP" altLang="en-US" sz="1200">
              <a:latin typeface="ＭＳ Ｐゴシック"/>
            </a:rPr>
            <a:t>年度数値に比べ、</a:t>
          </a:r>
          <a:r>
            <a:rPr kumimoji="1" lang="en-US" altLang="ja-JP" sz="1200">
              <a:latin typeface="ＭＳ Ｐゴシック"/>
            </a:rPr>
            <a:t>2.0</a:t>
          </a:r>
          <a:r>
            <a:rPr kumimoji="1" lang="ja-JP" altLang="en-US" sz="1200">
              <a:latin typeface="ＭＳ Ｐゴシック"/>
            </a:rPr>
            <a:t>ポイントの減となった上に類似団体平均値を</a:t>
          </a:r>
          <a:r>
            <a:rPr kumimoji="1" lang="en-US" altLang="ja-JP" sz="1200">
              <a:latin typeface="ＭＳ Ｐゴシック"/>
            </a:rPr>
            <a:t>1.6</a:t>
          </a:r>
          <a:r>
            <a:rPr kumimoji="1" lang="ja-JP" altLang="en-US" sz="1200">
              <a:latin typeface="ＭＳ Ｐゴシック"/>
            </a:rPr>
            <a:t>ポイント下回る結果となり、比較的に財政構造上、弾力性を取り戻すこととなった。</a:t>
          </a:r>
          <a:endParaRPr kumimoji="1" lang="en-US" altLang="ja-JP" sz="1200">
            <a:latin typeface="ＭＳ Ｐゴシック"/>
          </a:endParaRPr>
        </a:p>
        <a:p>
          <a:r>
            <a:rPr kumimoji="1" lang="ja-JP" altLang="en-US" sz="1200">
              <a:latin typeface="ＭＳ Ｐゴシック"/>
            </a:rPr>
            <a:t>　これは、公債費の減額と地方創生交付金関連事業の充当が大きな要因と思われる。しかしながら、今後も経常一般財源の伸びが期待できない状況にあり、地方交付税の数値変動に影響されやすい小規模自治体であるため、住民ニーズのバランスを図りつつ、身の丈にあった事業展開を進めるものとす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152219</xdr:rowOff>
    </xdr:from>
    <xdr:to>
      <xdr:col>7</xdr:col>
      <xdr:colOff>152400</xdr:colOff>
      <xdr:row>64</xdr:row>
      <xdr:rowOff>49712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356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124641</xdr:rowOff>
    </xdr:from>
    <xdr:to>
      <xdr:col>6</xdr:col>
      <xdr:colOff>0</xdr:colOff>
      <xdr:row>64</xdr:row>
      <xdr:rowOff>49712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259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107406</xdr:rowOff>
    </xdr:from>
    <xdr:to>
      <xdr:col>4</xdr:col>
      <xdr:colOff>482600</xdr:colOff>
      <xdr:row>63</xdr:row>
      <xdr:rowOff>124641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87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107406</xdr:rowOff>
    </xdr:from>
    <xdr:to>
      <xdr:col>3</xdr:col>
      <xdr:colOff>279400</xdr:colOff>
      <xdr:row>64</xdr:row>
      <xdr:rowOff>56606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087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101419</xdr:rowOff>
    </xdr:from>
    <xdr:to>
      <xdr:col>7</xdr:col>
      <xdr:colOff>203200</xdr:colOff>
      <xdr:row>64</xdr:row>
      <xdr:rowOff>31569</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117946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170362</xdr:rowOff>
    </xdr:from>
    <xdr:to>
      <xdr:col>6</xdr:col>
      <xdr:colOff>50800</xdr:colOff>
      <xdr:row>64</xdr:row>
      <xdr:rowOff>100512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73841</xdr:rowOff>
    </xdr:from>
    <xdr:to>
      <xdr:col>4</xdr:col>
      <xdr:colOff>533400</xdr:colOff>
      <xdr:row>64</xdr:row>
      <xdr:rowOff>3991</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14168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56606</xdr:rowOff>
    </xdr:from>
    <xdr:to>
      <xdr:col>3</xdr:col>
      <xdr:colOff>330200</xdr:colOff>
      <xdr:row>63</xdr:row>
      <xdr:rowOff>158206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168383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5806</xdr:rowOff>
    </xdr:from>
    <xdr:to>
      <xdr:col>2</xdr:col>
      <xdr:colOff>127000</xdr:colOff>
      <xdr:row>64</xdr:row>
      <xdr:rowOff>107406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92183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[480,408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前年度対比</a:t>
          </a:r>
          <a:r>
            <a:rPr kumimoji="1" lang="en-US" altLang="ja-JP" sz="1200">
              <a:latin typeface="ＭＳ Ｐゴシック"/>
            </a:rPr>
            <a:t>2,954</a:t>
          </a:r>
          <a:r>
            <a:rPr kumimoji="1" lang="ja-JP" altLang="en-US" sz="1200">
              <a:latin typeface="ＭＳ Ｐゴシック"/>
            </a:rPr>
            <a:t>千円増</a:t>
          </a:r>
          <a:r>
            <a:rPr kumimoji="1" lang="en-US" altLang="ja-JP" sz="1200">
              <a:latin typeface="ＭＳ Ｐゴシック"/>
            </a:rPr>
            <a:t>(0.6</a:t>
          </a:r>
          <a:r>
            <a:rPr kumimoji="1" lang="ja-JP" altLang="en-US" sz="1200">
              <a:latin typeface="ＭＳ Ｐゴシック"/>
            </a:rPr>
            <a:t>％増</a:t>
          </a:r>
          <a:r>
            <a:rPr kumimoji="1" lang="en-US" altLang="ja-JP" sz="1200">
              <a:latin typeface="ＭＳ Ｐゴシック"/>
            </a:rPr>
            <a:t>)</a:t>
          </a:r>
          <a:r>
            <a:rPr kumimoji="1" lang="ja-JP" altLang="en-US" sz="1200">
              <a:latin typeface="ＭＳ Ｐゴシック"/>
            </a:rPr>
            <a:t>と増加率も低く、過去になく類似団体平均値と近い数値となった。</a:t>
          </a:r>
          <a:endParaRPr kumimoji="1" lang="en-US" altLang="ja-JP" sz="1200">
            <a:latin typeface="ＭＳ Ｐゴシック"/>
          </a:endParaRPr>
        </a:p>
        <a:p>
          <a:r>
            <a:rPr kumimoji="1" lang="ja-JP" altLang="en-US" sz="1200">
              <a:latin typeface="ＭＳ Ｐゴシック"/>
            </a:rPr>
            <a:t>　人件費においては、ラスパイレス指数</a:t>
          </a:r>
          <a:r>
            <a:rPr kumimoji="1" lang="en-US" altLang="ja-JP" sz="1200">
              <a:latin typeface="ＭＳ Ｐゴシック"/>
            </a:rPr>
            <a:t>92.0</a:t>
          </a:r>
          <a:r>
            <a:rPr kumimoji="1" lang="ja-JP" altLang="en-US" sz="1200">
              <a:latin typeface="ＭＳ Ｐゴシック"/>
            </a:rPr>
            <a:t>と県内最下の数値となり、国規定に合わせた給与改正を進めるとともに高額職員の退職等により抑制を図っているが、委託料における物件費の増及び社会・福祉費における扶助費の増が年々大きく財政に影響している。今後は維持補修費も公共施設の改修とともに財政圧迫の要因となることから公共施設総合整備計画のもと、固定資産台帳を注視しながら、適正執行を実行することとす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61482</xdr:rowOff>
    </xdr:from>
    <xdr:to>
      <xdr:col>7</xdr:col>
      <xdr:colOff>152400</xdr:colOff>
      <xdr:row>83</xdr:row>
      <xdr:rowOff>64877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1832"/>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35728</xdr:rowOff>
    </xdr:from>
    <xdr:to>
      <xdr:col>6</xdr:col>
      <xdr:colOff>0</xdr:colOff>
      <xdr:row>83</xdr:row>
      <xdr:rowOff>61482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66078"/>
          <a:ext cx="889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17455</xdr:rowOff>
    </xdr:from>
    <xdr:to>
      <xdr:col>4</xdr:col>
      <xdr:colOff>482600</xdr:colOff>
      <xdr:row>83</xdr:row>
      <xdr:rowOff>35728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47805"/>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17455</xdr:rowOff>
    </xdr:from>
    <xdr:to>
      <xdr:col>3</xdr:col>
      <xdr:colOff>279400</xdr:colOff>
      <xdr:row>83</xdr:row>
      <xdr:rowOff>24887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47805"/>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14077</xdr:rowOff>
    </xdr:from>
    <xdr:to>
      <xdr:col>7</xdr:col>
      <xdr:colOff>203200</xdr:colOff>
      <xdr:row>83</xdr:row>
      <xdr:rowOff>115677</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157604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1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10682</xdr:rowOff>
    </xdr:from>
    <xdr:to>
      <xdr:col>6</xdr:col>
      <xdr:colOff>50800</xdr:colOff>
      <xdr:row>83</xdr:row>
      <xdr:rowOff>112282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97059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2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477,454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156378</xdr:rowOff>
    </xdr:from>
    <xdr:to>
      <xdr:col>4</xdr:col>
      <xdr:colOff>533400</xdr:colOff>
      <xdr:row>83</xdr:row>
      <xdr:rowOff>86528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2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71305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0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138105</xdr:rowOff>
    </xdr:from>
    <xdr:to>
      <xdr:col>3</xdr:col>
      <xdr:colOff>330200</xdr:colOff>
      <xdr:row>83</xdr:row>
      <xdr:rowOff>68255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53032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8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145537</xdr:rowOff>
    </xdr:from>
    <xdr:to>
      <xdr:col>2</xdr:col>
      <xdr:colOff>127000</xdr:colOff>
      <xdr:row>83</xdr:row>
      <xdr:rowOff>75687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60464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前年度比同となっているが、県下最下となり、類似団体平均値と比較しても例年低い数値となっている。</a:t>
          </a:r>
          <a:endParaRPr kumimoji="1" lang="en-US" altLang="ja-JP" sz="1300">
            <a:latin typeface="ＭＳ Ｐゴシック"/>
          </a:endParaRPr>
        </a:p>
        <a:p>
          <a:r>
            <a:rPr kumimoji="1" lang="ja-JP" altLang="en-US" sz="1300">
              <a:latin typeface="ＭＳ Ｐゴシック"/>
            </a:rPr>
            <a:t>　本村では国の給与規定に準じることを原則とし、基準外の特別昇給もない、更に人事評価制度以前から勤務評定を実施し、昇級・昇格に反映しているため例年低い数値となっている。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152400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0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4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102552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41195"/>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41927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128922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51752</xdr:rowOff>
    </xdr:from>
    <xdr:to>
      <xdr:col>19</xdr:col>
      <xdr:colOff>533400</xdr:colOff>
      <xdr:row>88</xdr:row>
      <xdr:rowOff>153352</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163529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村内人口は平成</a:t>
          </a:r>
          <a:r>
            <a:rPr kumimoji="1" lang="en-US" altLang="ja-JP" sz="1200">
              <a:latin typeface="ＭＳ Ｐゴシック"/>
            </a:rPr>
            <a:t>24</a:t>
          </a:r>
          <a:r>
            <a:rPr kumimoji="1" lang="ja-JP" altLang="en-US" sz="1200">
              <a:latin typeface="ＭＳ Ｐゴシック"/>
            </a:rPr>
            <a:t>年度と比較し、</a:t>
          </a:r>
          <a:r>
            <a:rPr kumimoji="1" lang="en-US" altLang="ja-JP" sz="1200">
              <a:latin typeface="ＭＳ Ｐゴシック"/>
            </a:rPr>
            <a:t>6.8</a:t>
          </a:r>
          <a:r>
            <a:rPr kumimoji="1" lang="ja-JP" altLang="en-US" sz="1200">
              <a:latin typeface="ＭＳ Ｐゴシック"/>
            </a:rPr>
            <a:t>％程減少しているものの</a:t>
          </a:r>
          <a:r>
            <a:rPr kumimoji="1" lang="en-US" altLang="ja-JP" sz="1200">
              <a:latin typeface="ＭＳ Ｐゴシック"/>
            </a:rPr>
            <a:t>1.45</a:t>
          </a:r>
          <a:r>
            <a:rPr kumimoji="1" lang="ja-JP" altLang="en-US" sz="1200">
              <a:latin typeface="ＭＳ Ｐゴシック"/>
            </a:rPr>
            <a:t>人の増となっている。小規模自治体においては、多様化する住民ニーズへの対応により、現定員数はしばらく維持しなければならない状況であるが、類似団体数値を注視し、人件費の経費抑制を実現するよう今後の人口動向を含め、業務環境の改善等の対策を図りながら、定員管理を徹底する必要が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88367</xdr:rowOff>
    </xdr:from>
    <xdr:to>
      <xdr:col>24</xdr:col>
      <xdr:colOff>558800</xdr:colOff>
      <xdr:row>62</xdr:row>
      <xdr:rowOff>111773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718267"/>
          <a:ext cx="8382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88367</xdr:rowOff>
    </xdr:from>
    <xdr:to>
      <xdr:col>23</xdr:col>
      <xdr:colOff>406400</xdr:colOff>
      <xdr:row>62</xdr:row>
      <xdr:rowOff>96812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718267"/>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66891</xdr:rowOff>
    </xdr:from>
    <xdr:to>
      <xdr:col>22</xdr:col>
      <xdr:colOff>203200</xdr:colOff>
      <xdr:row>62</xdr:row>
      <xdr:rowOff>96812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6967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66891</xdr:rowOff>
    </xdr:from>
    <xdr:to>
      <xdr:col>21</xdr:col>
      <xdr:colOff>0</xdr:colOff>
      <xdr:row>62</xdr:row>
      <xdr:rowOff>76784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696791"/>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60973</xdr:rowOff>
    </xdr:from>
    <xdr:to>
      <xdr:col>24</xdr:col>
      <xdr:colOff>609600</xdr:colOff>
      <xdr:row>62</xdr:row>
      <xdr:rowOff>162573</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33050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66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37567</xdr:rowOff>
    </xdr:from>
    <xdr:to>
      <xdr:col>23</xdr:col>
      <xdr:colOff>457200</xdr:colOff>
      <xdr:row>62</xdr:row>
      <xdr:rowOff>139167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123944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753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46012</xdr:rowOff>
    </xdr:from>
    <xdr:to>
      <xdr:col>22</xdr:col>
      <xdr:colOff>254000</xdr:colOff>
      <xdr:row>62</xdr:row>
      <xdr:rowOff>147612</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132389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7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16091</xdr:rowOff>
    </xdr:from>
    <xdr:to>
      <xdr:col>21</xdr:col>
      <xdr:colOff>50800</xdr:colOff>
      <xdr:row>62</xdr:row>
      <xdr:rowOff>117691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102468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25984</xdr:rowOff>
    </xdr:from>
    <xdr:to>
      <xdr:col>19</xdr:col>
      <xdr:colOff>533400</xdr:colOff>
      <xdr:row>62</xdr:row>
      <xdr:rowOff>127584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6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112361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7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年度の</a:t>
          </a:r>
          <a:r>
            <a:rPr kumimoji="1" lang="en-US" altLang="ja-JP" sz="1200">
              <a:latin typeface="ＭＳ Ｐゴシック"/>
            </a:rPr>
            <a:t>17.6</a:t>
          </a:r>
          <a:r>
            <a:rPr kumimoji="1" lang="ja-JP" altLang="en-US" sz="1200">
              <a:latin typeface="ＭＳ Ｐゴシック"/>
            </a:rPr>
            <a:t>％をピークに前年度比減を継続している状況にある。後世へ負担を残さないよう、単年度において借入額が元金償還額を上回らないよう努めているところである。</a:t>
          </a:r>
          <a:endParaRPr kumimoji="1" lang="en-US" altLang="ja-JP" sz="1200">
            <a:latin typeface="ＭＳ Ｐゴシック"/>
          </a:endParaRPr>
        </a:p>
        <a:p>
          <a:r>
            <a:rPr kumimoji="1" lang="ja-JP" altLang="en-US" sz="1200">
              <a:latin typeface="ＭＳ Ｐゴシック"/>
            </a:rPr>
            <a:t>　近年、過疎・辺地対策事業等の有利債以外の償還が終了している要因が大きいが、財政難である状況において、住民サービスの維持のためには起債による財源確保が必須である。長期的なバランスを図るとともに、分母の多くを占める普通交付税に影響される数値であることから慎重な数値管理を行う必要がある。</a:t>
          </a:r>
          <a:endParaRPr kumimoji="1" lang="en-US" altLang="ja-JP" sz="1200">
            <a:latin typeface="ＭＳ Ｐゴシック"/>
          </a:endParaRPr>
        </a:p>
        <a:p>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85852</xdr:rowOff>
    </xdr:from>
    <xdr:to>
      <xdr:col>24</xdr:col>
      <xdr:colOff>558800</xdr:colOff>
      <xdr:row>41</xdr:row>
      <xdr:rowOff>105156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1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124460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20574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78486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2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35052</xdr:rowOff>
    </xdr:from>
    <xdr:to>
      <xdr:col>24</xdr:col>
      <xdr:colOff>609600</xdr:colOff>
      <xdr:row>41</xdr:row>
      <xdr:rowOff>136652</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7129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56151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27686</xdr:rowOff>
    </xdr:from>
    <xdr:to>
      <xdr:col>19</xdr:col>
      <xdr:colOff>533400</xdr:colOff>
      <xdr:row>42</xdr:row>
      <xdr:rowOff>129286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114063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年度から当該数値は無しとなっている。</a:t>
          </a:r>
          <a:endParaRPr kumimoji="1" lang="en-US" altLang="ja-JP" sz="1200">
            <a:latin typeface="ＭＳ Ｐゴシック"/>
          </a:endParaRPr>
        </a:p>
        <a:p>
          <a:r>
            <a:rPr kumimoji="1" lang="ja-JP" altLang="en-US" sz="1200">
              <a:latin typeface="ＭＳ Ｐゴシック"/>
            </a:rPr>
            <a:t>　地方債残高は、年々減少しており、基金残高においては積み増しを継続している状況である。マイナス要因が減少し、プラス要因が</a:t>
          </a:r>
          <a:r>
            <a:rPr kumimoji="1" lang="ja-JP" altLang="en-US" sz="1100">
              <a:latin typeface="ＭＳ Ｐゴシック"/>
            </a:rPr>
            <a:t>それ</a:t>
          </a:r>
          <a:r>
            <a:rPr kumimoji="1" lang="ja-JP" altLang="en-US" sz="1200">
              <a:latin typeface="ＭＳ Ｐゴシック"/>
            </a:rPr>
            <a:t>を上回る状態を今後も維持する。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他の経費の増加も影響しているもの、類似団体平均値と比較し、</a:t>
          </a:r>
          <a:r>
            <a:rPr kumimoji="1" lang="en-US" altLang="ja-JP" sz="1200">
              <a:latin typeface="ＭＳ Ｐゴシック"/>
            </a:rPr>
            <a:t>4.6</a:t>
          </a:r>
          <a:r>
            <a:rPr kumimoji="1" lang="ja-JP" altLang="en-US" sz="1200">
              <a:latin typeface="ＭＳ Ｐゴシック"/>
            </a:rPr>
            <a:t>ポイント下回り、近年最も低い数値となった。</a:t>
          </a:r>
          <a:endParaRPr kumimoji="1" lang="en-US" altLang="ja-JP" sz="1200">
            <a:latin typeface="ＭＳ Ｐゴシック"/>
          </a:endParaRPr>
        </a:p>
        <a:p>
          <a:r>
            <a:rPr kumimoji="1" lang="ja-JP" altLang="en-US" sz="1200">
              <a:latin typeface="ＭＳ Ｐゴシック"/>
            </a:rPr>
            <a:t>　原則として国の給与基準に準じて管理を行い抑制に努めているが、人口当たりの定員数は高い数値となっている。</a:t>
          </a:r>
          <a:endParaRPr kumimoji="1" lang="en-US" altLang="ja-JP" sz="1200">
            <a:latin typeface="ＭＳ Ｐゴシック"/>
          </a:endParaRPr>
        </a:p>
        <a:p>
          <a:r>
            <a:rPr kumimoji="1" lang="ja-JP" altLang="en-US" sz="1200">
              <a:latin typeface="ＭＳ Ｐゴシック"/>
            </a:rPr>
            <a:t>　余剰を無くし、退職者補充若しくは減数での採用に心がけているものの近年の多様なニーズに対し、サービスの低下を招かないよう適正管理に努めるものである。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物件費においては、例年類似団体平均値より高い数値となっており、且つ増加傾向にある。</a:t>
          </a:r>
          <a:endParaRPr kumimoji="1" lang="en-US" altLang="ja-JP" sz="1200">
            <a:latin typeface="ＭＳ Ｐゴシック"/>
          </a:endParaRPr>
        </a:p>
        <a:p>
          <a:r>
            <a:rPr kumimoji="1" lang="ja-JP" altLang="en-US" sz="1200">
              <a:latin typeface="ＭＳ Ｐゴシック"/>
            </a:rPr>
            <a:t>　今回は類似団体平均値が増となり、本村数値は前年度同数値となる結果となった。しかしながら、電算システム導入や臨時雇用賃金などの外部委託経費が増加傾向に有り、今後も構成比率は増となることが予想される。</a:t>
          </a:r>
          <a:endParaRPr kumimoji="1" lang="en-US" altLang="ja-JP" sz="1200">
            <a:latin typeface="ＭＳ Ｐゴシック"/>
          </a:endParaRPr>
        </a:p>
        <a:p>
          <a:r>
            <a:rPr kumimoji="1" lang="ja-JP" altLang="en-US" sz="1200">
              <a:latin typeface="ＭＳ Ｐゴシック"/>
            </a:rPr>
            <a:t>　特に今後はコスト削減を図り、物件費による財政圧迫の対策を全庁あげて取り組むこととしている。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45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類似団体平均数値が伸びているにもかかわらず、横ばい傾向となっているが、財政規模の影響であると思われ、特に今後を注視すべき経費である。現在</a:t>
          </a:r>
          <a:r>
            <a:rPr kumimoji="1" lang="en-US" altLang="ja-JP" sz="1200">
              <a:latin typeface="ＭＳ Ｐゴシック"/>
            </a:rPr>
            <a:t>65</a:t>
          </a:r>
          <a:r>
            <a:rPr kumimoji="1" lang="ja-JP" altLang="en-US" sz="1200">
              <a:latin typeface="ＭＳ Ｐゴシック"/>
            </a:rPr>
            <a:t>歳以上の高齢者比率は</a:t>
          </a:r>
          <a:r>
            <a:rPr kumimoji="1" lang="en-US" altLang="ja-JP" sz="1200">
              <a:latin typeface="ＭＳ Ｐゴシック"/>
            </a:rPr>
            <a:t>41.7</a:t>
          </a:r>
          <a:r>
            <a:rPr kumimoji="1" lang="ja-JP" altLang="en-US" sz="1200">
              <a:latin typeface="ＭＳ Ｐゴシック"/>
            </a:rPr>
            <a:t>％と高い数値となっており、高齢者扶助に加え、子育て及び障がい者扶助費経費等と増加が予想される。</a:t>
          </a:r>
          <a:endParaRPr kumimoji="1" lang="en-US" altLang="ja-JP" sz="1200">
            <a:latin typeface="ＭＳ Ｐゴシック"/>
          </a:endParaRPr>
        </a:p>
        <a:p>
          <a:r>
            <a:rPr kumimoji="1" lang="ja-JP" altLang="en-US" sz="1200">
              <a:latin typeface="ＭＳ Ｐゴシック"/>
            </a:rPr>
            <a:t>　今後、現状の経常収支比率を維持するよう長期的な計画</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で扶助費を抑える施策の展開が必要となる。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年度から変動が大きく、類似団体平均値と比較しても数値の差が高くなっている。</a:t>
          </a:r>
          <a:endParaRPr kumimoji="1" lang="en-US" altLang="ja-JP" sz="1200">
            <a:latin typeface="ＭＳ Ｐゴシック"/>
          </a:endParaRPr>
        </a:p>
        <a:p>
          <a:r>
            <a:rPr kumimoji="1" lang="ja-JP" altLang="en-US" sz="1200">
              <a:latin typeface="ＭＳ Ｐゴシック"/>
            </a:rPr>
            <a:t>　これは、診療所建設における公債費の償還が発生し、繰入金が増額となったことが大きな要因となっている。また、他の特別会計においても増加傾向にあり、特に下水・簡水事業においては公営企業の健全化計画を策定し、経営対策を図るものとす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96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57</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32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321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88138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464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91965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37338</xdr:rowOff>
    </xdr:from>
    <xdr:to>
      <xdr:col>19</xdr:col>
      <xdr:colOff>6350</xdr:colOff>
      <xdr:row>57</xdr:row>
      <xdr:rowOff>138938</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123715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ほぼ横ばいの傾向に有り、類似団体平均値と併行して推移している。補助費等については、産業等生産基盤への助成経費がほとんどを占め、その他経費を考慮しても経済情勢による施策に大きく左右される。今後も基盤弱体化の防止を図ることから数値の伸びが予想されるが、特定財源を積極的に活用し、また、費用対効果を常に検証しながら見直しの検討も行い、適正な住民サービスに努めることとす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類似団体平均値より高い数値となっているが、年々低下しており、平成</a:t>
          </a:r>
          <a:r>
            <a:rPr kumimoji="1" lang="en-US" altLang="ja-JP" sz="1200">
              <a:latin typeface="ＭＳ Ｐゴシック"/>
            </a:rPr>
            <a:t>24</a:t>
          </a:r>
          <a:r>
            <a:rPr kumimoji="1" lang="ja-JP" altLang="en-US" sz="1200">
              <a:latin typeface="ＭＳ Ｐゴシック"/>
            </a:rPr>
            <a:t>年度と比較し、</a:t>
          </a:r>
          <a:r>
            <a:rPr kumimoji="1" lang="en-US" altLang="ja-JP" sz="1200">
              <a:latin typeface="ＭＳ Ｐゴシック"/>
            </a:rPr>
            <a:t>2.8</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近年は単年度における起債発行を元金償還額を超えないようにする方針から公債費が抑えられ、併せて過去の有利な地方債以外の償還が終了時期を迎えている。</a:t>
          </a:r>
          <a:endParaRPr kumimoji="1" lang="en-US" altLang="ja-JP" sz="1200">
            <a:latin typeface="ＭＳ Ｐゴシック"/>
          </a:endParaRPr>
        </a:p>
        <a:p>
          <a:r>
            <a:rPr kumimoji="1" lang="ja-JP" altLang="en-US" sz="1200">
              <a:latin typeface="ＭＳ Ｐゴシック"/>
            </a:rPr>
            <a:t>　元金の償還は平成</a:t>
          </a:r>
          <a:r>
            <a:rPr kumimoji="1" lang="en-US" altLang="ja-JP" sz="1200">
              <a:latin typeface="ＭＳ Ｐゴシック"/>
            </a:rPr>
            <a:t>15</a:t>
          </a:r>
          <a:r>
            <a:rPr kumimoji="1" lang="ja-JP" altLang="en-US" sz="1200">
              <a:latin typeface="ＭＳ Ｐゴシック"/>
            </a:rPr>
            <a:t>年度の</a:t>
          </a:r>
          <a:r>
            <a:rPr kumimoji="1" lang="en-US" altLang="ja-JP" sz="1200">
              <a:latin typeface="ＭＳ Ｐゴシック"/>
            </a:rPr>
            <a:t>7</a:t>
          </a:r>
          <a:r>
            <a:rPr kumimoji="1" lang="ja-JP" altLang="en-US" sz="1200">
              <a:latin typeface="ＭＳ Ｐゴシック"/>
            </a:rPr>
            <a:t>億</a:t>
          </a:r>
          <a:r>
            <a:rPr kumimoji="1" lang="en-US" altLang="ja-JP" sz="1200">
              <a:latin typeface="ＭＳ Ｐゴシック"/>
            </a:rPr>
            <a:t>7</a:t>
          </a:r>
          <a:r>
            <a:rPr kumimoji="1" lang="ja-JP" altLang="en-US" sz="1200">
              <a:latin typeface="ＭＳ Ｐゴシック"/>
            </a:rPr>
            <a:t>千万円をピークに</a:t>
          </a:r>
          <a:r>
            <a:rPr kumimoji="1" lang="en-US" altLang="ja-JP" sz="1200">
              <a:latin typeface="ＭＳ Ｐゴシック"/>
            </a:rPr>
            <a:t>3</a:t>
          </a:r>
          <a:r>
            <a:rPr kumimoji="1" lang="ja-JP" altLang="en-US" sz="1200">
              <a:latin typeface="ＭＳ Ｐゴシック"/>
            </a:rPr>
            <a:t>億円を下回っているものの住民サービスの低下を招くことのないよう有利な地方債を有効に活用し、財源確保を図ることとする。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33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58420</xdr:rowOff>
    </xdr:from>
    <xdr:to>
      <xdr:col>5</xdr:col>
      <xdr:colOff>549275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00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当該数値は過去、横ばい傾向であり、類似団体平均値と比較しても弾力性のある健全項目であると考える。</a:t>
          </a:r>
          <a:endParaRPr kumimoji="1" lang="en-US" altLang="ja-JP" sz="1200">
            <a:latin typeface="ＭＳ Ｐゴシック"/>
          </a:endParaRPr>
        </a:p>
        <a:p>
          <a:r>
            <a:rPr kumimoji="1" lang="ja-JP" altLang="en-US" sz="1200">
              <a:latin typeface="ＭＳ Ｐゴシック"/>
            </a:rPr>
            <a:t>　今後も財政運営への圧迫抑制に努め、年度変動及び類似団体平均値との比較を行い、適正な住民サービスと健全な財政運営を図るものとする。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97608</xdr:rowOff>
    </xdr:from>
    <xdr:to>
      <xdr:col>24</xdr:col>
      <xdr:colOff>31750</xdr:colOff>
      <xdr:row>76</xdr:row>
      <xdr:rowOff>140063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278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158024</xdr:rowOff>
    </xdr:from>
    <xdr:to>
      <xdr:col>22</xdr:col>
      <xdr:colOff>565150</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1677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158024</xdr:rowOff>
    </xdr:from>
    <xdr:to>
      <xdr:col>21</xdr:col>
      <xdr:colOff>361950</xdr:colOff>
      <xdr:row>75</xdr:row>
      <xdr:rowOff>158024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16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158024</xdr:rowOff>
    </xdr:from>
    <xdr:to>
      <xdr:col>20</xdr:col>
      <xdr:colOff>158750</xdr:colOff>
      <xdr:row>76</xdr:row>
      <xdr:rowOff>78014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167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63336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89263</xdr:rowOff>
    </xdr:from>
    <xdr:to>
      <xdr:col>22</xdr:col>
      <xdr:colOff>615950</xdr:colOff>
      <xdr:row>77</xdr:row>
      <xdr:rowOff>19413</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107224</xdr:rowOff>
    </xdr:from>
    <xdr:to>
      <xdr:col>21</xdr:col>
      <xdr:colOff>412750</xdr:colOff>
      <xdr:row>76</xdr:row>
      <xdr:rowOff>37374</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47551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107224</xdr:rowOff>
    </xdr:from>
    <xdr:to>
      <xdr:col>20</xdr:col>
      <xdr:colOff>209550</xdr:colOff>
      <xdr:row>76</xdr:row>
      <xdr:rowOff>37374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47551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27214</xdr:rowOff>
    </xdr:from>
    <xdr:to>
      <xdr:col>19</xdr:col>
      <xdr:colOff>6350</xdr:colOff>
      <xdr:row>76</xdr:row>
      <xdr:rowOff>128814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113591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宮崎県諸塚村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139416</xdr:rowOff>
    </xdr:from>
    <xdr:to>
      <xdr:col>4</xdr:col>
      <xdr:colOff>1117600</xdr:colOff>
      <xdr:row>15</xdr:row>
      <xdr:rowOff>156879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758791"/>
          <a:ext cx="647700" cy="1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139416</xdr:rowOff>
    </xdr:from>
    <xdr:to>
      <xdr:col>4</xdr:col>
      <xdr:colOff>469900</xdr:colOff>
      <xdr:row>16</xdr:row>
      <xdr:rowOff>4387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58791"/>
          <a:ext cx="698500" cy="3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135153</xdr:rowOff>
    </xdr:from>
    <xdr:to>
      <xdr:col>3</xdr:col>
      <xdr:colOff>904875</xdr:colOff>
      <xdr:row>16</xdr:row>
      <xdr:rowOff>4387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754528"/>
          <a:ext cx="698500" cy="4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114071</xdr:rowOff>
    </xdr:from>
    <xdr:to>
      <xdr:col>3</xdr:col>
      <xdr:colOff>206375</xdr:colOff>
      <xdr:row>15</xdr:row>
      <xdr:rowOff>135153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733446"/>
          <a:ext cx="698500" cy="2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106079</xdr:rowOff>
    </xdr:from>
    <xdr:to>
      <xdr:col>5</xdr:col>
      <xdr:colOff>34925</xdr:colOff>
      <xdr:row>16</xdr:row>
      <xdr:rowOff>36229</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72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122606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307,763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88616</xdr:rowOff>
    </xdr:from>
    <xdr:to>
      <xdr:col>4</xdr:col>
      <xdr:colOff>520700</xdr:colOff>
      <xdr:row>16</xdr:row>
      <xdr:rowOff>18766</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70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28943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76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125037</xdr:rowOff>
    </xdr:from>
    <xdr:to>
      <xdr:col>3</xdr:col>
      <xdr:colOff>955675</xdr:colOff>
      <xdr:row>16</xdr:row>
      <xdr:rowOff>55187</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74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65364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299,470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84353</xdr:rowOff>
    </xdr:from>
    <xdr:to>
      <xdr:col>3</xdr:col>
      <xdr:colOff>257175</xdr:colOff>
      <xdr:row>16</xdr:row>
      <xdr:rowOff>14503</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24680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63271</xdr:rowOff>
    </xdr:from>
    <xdr:to>
      <xdr:col>2</xdr:col>
      <xdr:colOff>692150</xdr:colOff>
      <xdr:row>15</xdr:row>
      <xdr:rowOff>164871</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6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3598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91613</xdr:rowOff>
    </xdr:from>
    <xdr:to>
      <xdr:col>4</xdr:col>
      <xdr:colOff>1117600</xdr:colOff>
      <xdr:row>35</xdr:row>
      <xdr:rowOff>100684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03800" y="6701963"/>
          <a:ext cx="647700" cy="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91613</xdr:rowOff>
    </xdr:from>
    <xdr:to>
      <xdr:col>4</xdr:col>
      <xdr:colOff>469900</xdr:colOff>
      <xdr:row>35</xdr:row>
      <xdr:rowOff>94511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701963"/>
          <a:ext cx="698500" cy="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48147</xdr:rowOff>
    </xdr:from>
    <xdr:to>
      <xdr:col>3</xdr:col>
      <xdr:colOff>904875</xdr:colOff>
      <xdr:row>35</xdr:row>
      <xdr:rowOff>94511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658497"/>
          <a:ext cx="698500" cy="4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38491</xdr:rowOff>
    </xdr:from>
    <xdr:to>
      <xdr:col>3</xdr:col>
      <xdr:colOff>206375</xdr:colOff>
      <xdr:row>35</xdr:row>
      <xdr:rowOff>48147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648841"/>
          <a:ext cx="698500" cy="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49884</xdr:rowOff>
    </xdr:from>
    <xdr:to>
      <xdr:col>5</xdr:col>
      <xdr:colOff>34925</xdr:colOff>
      <xdr:row>35</xdr:row>
      <xdr:rowOff>151484</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66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237861</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5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40813</xdr:rowOff>
    </xdr:from>
    <xdr:to>
      <xdr:col>4</xdr:col>
      <xdr:colOff>520700</xdr:colOff>
      <xdr:row>35</xdr:row>
      <xdr:rowOff>142413</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152590</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42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43711</xdr:rowOff>
    </xdr:from>
    <xdr:to>
      <xdr:col>3</xdr:col>
      <xdr:colOff>955675</xdr:colOff>
      <xdr:row>35</xdr:row>
      <xdr:rowOff>145311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65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155488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42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340247</xdr:rowOff>
    </xdr:from>
    <xdr:to>
      <xdr:col>3</xdr:col>
      <xdr:colOff>257175</xdr:colOff>
      <xdr:row>35</xdr:row>
      <xdr:rowOff>98947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607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109124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37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330591</xdr:rowOff>
    </xdr:from>
    <xdr:to>
      <xdr:col>2</xdr:col>
      <xdr:colOff>692150</xdr:colOff>
      <xdr:row>35</xdr:row>
      <xdr:rowOff>89291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59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99468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36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167135</xdr:rowOff>
    </xdr:from>
    <xdr:to>
      <xdr:col>6</xdr:col>
      <xdr:colOff>511175</xdr:colOff>
      <xdr:row>37</xdr:row>
      <xdr:rowOff>26226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39335"/>
          <a:ext cx="8382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167135</xdr:rowOff>
    </xdr:from>
    <xdr:to>
      <xdr:col>5</xdr:col>
      <xdr:colOff>358775</xdr:colOff>
      <xdr:row>37</xdr:row>
      <xdr:rowOff>15884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9335"/>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15884</xdr:rowOff>
    </xdr:from>
    <xdr:to>
      <xdr:col>4</xdr:col>
      <xdr:colOff>155575</xdr:colOff>
      <xdr:row>37</xdr:row>
      <xdr:rowOff>22020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953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166756</xdr:rowOff>
    </xdr:from>
    <xdr:to>
      <xdr:col>2</xdr:col>
      <xdr:colOff>638175</xdr:colOff>
      <xdr:row>37</xdr:row>
      <xdr:rowOff>22020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8956"/>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146876</xdr:rowOff>
    </xdr:from>
    <xdr:to>
      <xdr:col>6</xdr:col>
      <xdr:colOff>561975</xdr:colOff>
      <xdr:row>37</xdr:row>
      <xdr:rowOff>77026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3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169753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116335</xdr:rowOff>
    </xdr:from>
    <xdr:to>
      <xdr:col>5</xdr:col>
      <xdr:colOff>409575</xdr:colOff>
      <xdr:row>37</xdr:row>
      <xdr:rowOff>46485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63012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0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136534</xdr:rowOff>
    </xdr:from>
    <xdr:to>
      <xdr:col>4</xdr:col>
      <xdr:colOff>206375</xdr:colOff>
      <xdr:row>37</xdr:row>
      <xdr:rowOff>66684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83211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0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142670</xdr:rowOff>
    </xdr:from>
    <xdr:to>
      <xdr:col>3</xdr:col>
      <xdr:colOff>3175</xdr:colOff>
      <xdr:row>37</xdr:row>
      <xdr:rowOff>72820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89347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0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115956</xdr:rowOff>
    </xdr:from>
    <xdr:to>
      <xdr:col>1</xdr:col>
      <xdr:colOff>485775</xdr:colOff>
      <xdr:row>37</xdr:row>
      <xdr:rowOff>46106</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62633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06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44128</xdr:rowOff>
    </xdr:from>
    <xdr:to>
      <xdr:col>6</xdr:col>
      <xdr:colOff>511175</xdr:colOff>
      <xdr:row>57</xdr:row>
      <xdr:rowOff>63279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16778"/>
          <a:ext cx="8382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63279</xdr:rowOff>
    </xdr:from>
    <xdr:to>
      <xdr:col>5</xdr:col>
      <xdr:colOff>358775</xdr:colOff>
      <xdr:row>57</xdr:row>
      <xdr:rowOff>79857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3592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79857</xdr:rowOff>
    </xdr:from>
    <xdr:to>
      <xdr:col>4</xdr:col>
      <xdr:colOff>155575</xdr:colOff>
      <xdr:row>57</xdr:row>
      <xdr:rowOff>106478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5250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104179</xdr:rowOff>
    </xdr:from>
    <xdr:to>
      <xdr:col>2</xdr:col>
      <xdr:colOff>638175</xdr:colOff>
      <xdr:row>57</xdr:row>
      <xdr:rowOff>106478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7682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164778</xdr:rowOff>
    </xdr:from>
    <xdr:to>
      <xdr:col>6</xdr:col>
      <xdr:colOff>561975</xdr:colOff>
      <xdr:row>57</xdr:row>
      <xdr:rowOff>94928</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16205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12479</xdr:rowOff>
    </xdr:from>
    <xdr:to>
      <xdr:col>5</xdr:col>
      <xdr:colOff>409575</xdr:colOff>
      <xdr:row>57</xdr:row>
      <xdr:rowOff>114079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130606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5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29057</xdr:rowOff>
    </xdr:from>
    <xdr:to>
      <xdr:col>4</xdr:col>
      <xdr:colOff>206375</xdr:colOff>
      <xdr:row>57</xdr:row>
      <xdr:rowOff>130657</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147184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55678</xdr:rowOff>
    </xdr:from>
    <xdr:to>
      <xdr:col>3</xdr:col>
      <xdr:colOff>3175</xdr:colOff>
      <xdr:row>57</xdr:row>
      <xdr:rowOff>157278</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2355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6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53379</xdr:rowOff>
    </xdr:from>
    <xdr:to>
      <xdr:col>1</xdr:col>
      <xdr:colOff>485775</xdr:colOff>
      <xdr:row>57</xdr:row>
      <xdr:rowOff>154979</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6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119380</xdr:rowOff>
    </xdr:from>
    <xdr:to>
      <xdr:col>6</xdr:col>
      <xdr:colOff>511175</xdr:colOff>
      <xdr:row>78</xdr:row>
      <xdr:rowOff>43129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21030"/>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119380</xdr:rowOff>
    </xdr:from>
    <xdr:to>
      <xdr:col>5</xdr:col>
      <xdr:colOff>358775</xdr:colOff>
      <xdr:row>78</xdr:row>
      <xdr:rowOff>59589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21030"/>
          <a:ext cx="889000" cy="1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23952</xdr:rowOff>
    </xdr:from>
    <xdr:to>
      <xdr:col>4</xdr:col>
      <xdr:colOff>155575</xdr:colOff>
      <xdr:row>78</xdr:row>
      <xdr:rowOff>59589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97052"/>
          <a:ext cx="889000" cy="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10097</xdr:rowOff>
    </xdr:from>
    <xdr:to>
      <xdr:col>2</xdr:col>
      <xdr:colOff>638175</xdr:colOff>
      <xdr:row>78</xdr:row>
      <xdr:rowOff>23952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83197"/>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163779</xdr:rowOff>
    </xdr:from>
    <xdr:to>
      <xdr:col>6</xdr:col>
      <xdr:colOff>561975</xdr:colOff>
      <xdr:row>78</xdr:row>
      <xdr:rowOff>93929</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142206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68580</xdr:rowOff>
    </xdr:from>
    <xdr:to>
      <xdr:col>5</xdr:col>
      <xdr:colOff>409575</xdr:colOff>
      <xdr:row>77</xdr:row>
      <xdr:rowOff>170180</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161307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8789</xdr:rowOff>
    </xdr:from>
    <xdr:to>
      <xdr:col>4</xdr:col>
      <xdr:colOff>206375</xdr:colOff>
      <xdr:row>78</xdr:row>
      <xdr:rowOff>110389</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101516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144602</xdr:rowOff>
    </xdr:from>
    <xdr:to>
      <xdr:col>3</xdr:col>
      <xdr:colOff>3175</xdr:colOff>
      <xdr:row>78</xdr:row>
      <xdr:rowOff>74752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65879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130747</xdr:rowOff>
    </xdr:from>
    <xdr:to>
      <xdr:col>1</xdr:col>
      <xdr:colOff>485775</xdr:colOff>
      <xdr:row>78</xdr:row>
      <xdr:rowOff>60897</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52024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69782</xdr:rowOff>
    </xdr:from>
    <xdr:to>
      <xdr:col>6</xdr:col>
      <xdr:colOff>511175</xdr:colOff>
      <xdr:row>96</xdr:row>
      <xdr:rowOff>149509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28982"/>
          <a:ext cx="838200" cy="7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149509</xdr:rowOff>
    </xdr:from>
    <xdr:to>
      <xdr:col>5</xdr:col>
      <xdr:colOff>358775</xdr:colOff>
      <xdr:row>97</xdr:row>
      <xdr:rowOff>47357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08709"/>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47357</xdr:rowOff>
    </xdr:from>
    <xdr:to>
      <xdr:col>4</xdr:col>
      <xdr:colOff>155575</xdr:colOff>
      <xdr:row>97</xdr:row>
      <xdr:rowOff>94383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78007"/>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94383</xdr:rowOff>
    </xdr:from>
    <xdr:to>
      <xdr:col>2</xdr:col>
      <xdr:colOff>638175</xdr:colOff>
      <xdr:row>97</xdr:row>
      <xdr:rowOff>102177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725033"/>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18982</xdr:rowOff>
    </xdr:from>
    <xdr:to>
      <xdr:col>6</xdr:col>
      <xdr:colOff>561975</xdr:colOff>
      <xdr:row>96</xdr:row>
      <xdr:rowOff>120582</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4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41859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98709</xdr:rowOff>
    </xdr:from>
    <xdr:to>
      <xdr:col>5</xdr:col>
      <xdr:colOff>409575</xdr:colOff>
      <xdr:row>97</xdr:row>
      <xdr:rowOff>28859</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5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45386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33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168007</xdr:rowOff>
    </xdr:from>
    <xdr:to>
      <xdr:col>4</xdr:col>
      <xdr:colOff>206375</xdr:colOff>
      <xdr:row>97</xdr:row>
      <xdr:rowOff>98157</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6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114684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43583</xdr:rowOff>
    </xdr:from>
    <xdr:to>
      <xdr:col>3</xdr:col>
      <xdr:colOff>3175</xdr:colOff>
      <xdr:row>97</xdr:row>
      <xdr:rowOff>145183</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6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161710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4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51377</xdr:rowOff>
    </xdr:from>
    <xdr:to>
      <xdr:col>1</xdr:col>
      <xdr:colOff>485775</xdr:colOff>
      <xdr:row>97</xdr:row>
      <xdr:rowOff>152977</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6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169504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24587</xdr:rowOff>
    </xdr:from>
    <xdr:to>
      <xdr:col>15</xdr:col>
      <xdr:colOff>180975</xdr:colOff>
      <xdr:row>35</xdr:row>
      <xdr:rowOff>127813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025337"/>
          <a:ext cx="838200" cy="1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24587</xdr:rowOff>
    </xdr:from>
    <xdr:to>
      <xdr:col>14</xdr:col>
      <xdr:colOff>28575</xdr:colOff>
      <xdr:row>35</xdr:row>
      <xdr:rowOff>111128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025337"/>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17409</xdr:rowOff>
    </xdr:from>
    <xdr:to>
      <xdr:col>12</xdr:col>
      <xdr:colOff>511175</xdr:colOff>
      <xdr:row>35</xdr:row>
      <xdr:rowOff>111128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018159"/>
          <a:ext cx="889000" cy="9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17409</xdr:rowOff>
    </xdr:from>
    <xdr:to>
      <xdr:col>11</xdr:col>
      <xdr:colOff>307975</xdr:colOff>
      <xdr:row>35</xdr:row>
      <xdr:rowOff>140840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018159"/>
          <a:ext cx="889000" cy="1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77013</xdr:rowOff>
    </xdr:from>
    <xdr:to>
      <xdr:col>15</xdr:col>
      <xdr:colOff>231775</xdr:colOff>
      <xdr:row>36</xdr:row>
      <xdr:rowOff>7163</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99890</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92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145237</xdr:rowOff>
    </xdr:from>
    <xdr:to>
      <xdr:col>14</xdr:col>
      <xdr:colOff>79375</xdr:colOff>
      <xdr:row>35</xdr:row>
      <xdr:rowOff>75387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59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91914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574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232,749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60328</xdr:rowOff>
    </xdr:from>
    <xdr:to>
      <xdr:col>12</xdr:col>
      <xdr:colOff>561975</xdr:colOff>
      <xdr:row>35</xdr:row>
      <xdr:rowOff>161928</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0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7005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83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206,249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138059</xdr:rowOff>
    </xdr:from>
    <xdr:to>
      <xdr:col>11</xdr:col>
      <xdr:colOff>358775</xdr:colOff>
      <xdr:row>35</xdr:row>
      <xdr:rowOff>68209</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59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84736</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7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234,947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90040</xdr:rowOff>
    </xdr:from>
    <xdr:to>
      <xdr:col>10</xdr:col>
      <xdr:colOff>155575</xdr:colOff>
      <xdr:row>36</xdr:row>
      <xdr:rowOff>20190</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36717</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586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155751</xdr:rowOff>
    </xdr:from>
    <xdr:to>
      <xdr:col>15</xdr:col>
      <xdr:colOff>180975</xdr:colOff>
      <xdr:row>58</xdr:row>
      <xdr:rowOff>31314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28401"/>
          <a:ext cx="8382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151014</xdr:rowOff>
    </xdr:from>
    <xdr:to>
      <xdr:col>14</xdr:col>
      <xdr:colOff>28575</xdr:colOff>
      <xdr:row>57</xdr:row>
      <xdr:rowOff>155751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23664"/>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151014</xdr:rowOff>
    </xdr:from>
    <xdr:to>
      <xdr:col>12</xdr:col>
      <xdr:colOff>511175</xdr:colOff>
      <xdr:row>57</xdr:row>
      <xdr:rowOff>167691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23664"/>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167691</xdr:rowOff>
    </xdr:from>
    <xdr:to>
      <xdr:col>11</xdr:col>
      <xdr:colOff>307975</xdr:colOff>
      <xdr:row>58</xdr:row>
      <xdr:rowOff>75102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40341"/>
          <a:ext cx="889000" cy="7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151964</xdr:rowOff>
    </xdr:from>
    <xdr:to>
      <xdr:col>15</xdr:col>
      <xdr:colOff>231775</xdr:colOff>
      <xdr:row>58</xdr:row>
      <xdr:rowOff>82114</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9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3391</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7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104951</xdr:rowOff>
    </xdr:from>
    <xdr:to>
      <xdr:col>14</xdr:col>
      <xdr:colOff>79375</xdr:colOff>
      <xdr:row>58</xdr:row>
      <xdr:rowOff>35101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8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51628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6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100214</xdr:rowOff>
    </xdr:from>
    <xdr:to>
      <xdr:col>12</xdr:col>
      <xdr:colOff>561975</xdr:colOff>
      <xdr:row>58</xdr:row>
      <xdr:rowOff>30364</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98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46891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96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116891</xdr:rowOff>
    </xdr:from>
    <xdr:to>
      <xdr:col>11</xdr:col>
      <xdr:colOff>358775</xdr:colOff>
      <xdr:row>58</xdr:row>
      <xdr:rowOff>47041</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9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63568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966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24302</xdr:rowOff>
    </xdr:from>
    <xdr:to>
      <xdr:col>10</xdr:col>
      <xdr:colOff>155575</xdr:colOff>
      <xdr:row>58</xdr:row>
      <xdr:rowOff>125902</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99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142429</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974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11373</xdr:rowOff>
    </xdr:from>
    <xdr:to>
      <xdr:col>15</xdr:col>
      <xdr:colOff>180975</xdr:colOff>
      <xdr:row>78</xdr:row>
      <xdr:rowOff>7635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041573"/>
          <a:ext cx="838200" cy="33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79027</xdr:rowOff>
    </xdr:from>
    <xdr:to>
      <xdr:col>14</xdr:col>
      <xdr:colOff>28575</xdr:colOff>
      <xdr:row>76</xdr:row>
      <xdr:rowOff>11373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37777"/>
          <a:ext cx="889000" cy="10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128285</xdr:rowOff>
    </xdr:from>
    <xdr:to>
      <xdr:col>15</xdr:col>
      <xdr:colOff>231775</xdr:colOff>
      <xdr:row>78</xdr:row>
      <xdr:rowOff>58435</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3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151162</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163,988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132023</xdr:rowOff>
    </xdr:from>
    <xdr:to>
      <xdr:col>14</xdr:col>
      <xdr:colOff>79375</xdr:colOff>
      <xdr:row>76</xdr:row>
      <xdr:rowOff>62173</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78700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276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431,045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28227</xdr:rowOff>
    </xdr:from>
    <xdr:to>
      <xdr:col>12</xdr:col>
      <xdr:colOff>561975</xdr:colOff>
      <xdr:row>75</xdr:row>
      <xdr:rowOff>129827</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2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146354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4" y="1266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100416</xdr:rowOff>
    </xdr:from>
    <xdr:to>
      <xdr:col>15</xdr:col>
      <xdr:colOff>180975</xdr:colOff>
      <xdr:row>99</xdr:row>
      <xdr:rowOff>4845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2516"/>
          <a:ext cx="838200" cy="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4845</xdr:rowOff>
    </xdr:from>
    <xdr:to>
      <xdr:col>14</xdr:col>
      <xdr:colOff>28575</xdr:colOff>
      <xdr:row>99</xdr:row>
      <xdr:rowOff>27332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78395"/>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49616</xdr:rowOff>
    </xdr:from>
    <xdr:to>
      <xdr:col>15</xdr:col>
      <xdr:colOff>231775</xdr:colOff>
      <xdr:row>98</xdr:row>
      <xdr:rowOff>151216</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8993</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125495</xdr:rowOff>
    </xdr:from>
    <xdr:to>
      <xdr:col>14</xdr:col>
      <xdr:colOff>79375</xdr:colOff>
      <xdr:row>99</xdr:row>
      <xdr:rowOff>55645</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46772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70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147982</xdr:rowOff>
    </xdr:from>
    <xdr:to>
      <xdr:col>12</xdr:col>
      <xdr:colOff>561975</xdr:colOff>
      <xdr:row>99</xdr:row>
      <xdr:rowOff>78132</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69259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70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104816</xdr:rowOff>
    </xdr:from>
    <xdr:to>
      <xdr:col>23</xdr:col>
      <xdr:colOff>517525</xdr:colOff>
      <xdr:row>38</xdr:row>
      <xdr:rowOff>6811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105566"/>
          <a:ext cx="8382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166846</xdr:rowOff>
    </xdr:from>
    <xdr:to>
      <xdr:col>22</xdr:col>
      <xdr:colOff>365125</xdr:colOff>
      <xdr:row>38</xdr:row>
      <xdr:rowOff>6811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0496"/>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158640</xdr:rowOff>
    </xdr:from>
    <xdr:to>
      <xdr:col>21</xdr:col>
      <xdr:colOff>161925</xdr:colOff>
      <xdr:row>37</xdr:row>
      <xdr:rowOff>166846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2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39375</xdr:rowOff>
    </xdr:from>
    <xdr:to>
      <xdr:col>19</xdr:col>
      <xdr:colOff>644525</xdr:colOff>
      <xdr:row>37</xdr:row>
      <xdr:rowOff>158640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83025"/>
          <a:ext cx="889000" cy="1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54016</xdr:rowOff>
    </xdr:from>
    <xdr:to>
      <xdr:col>23</xdr:col>
      <xdr:colOff>568325</xdr:colOff>
      <xdr:row>35</xdr:row>
      <xdr:rowOff>155616</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76893</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90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127461</xdr:rowOff>
    </xdr:from>
    <xdr:to>
      <xdr:col>22</xdr:col>
      <xdr:colOff>415925</xdr:colOff>
      <xdr:row>38</xdr:row>
      <xdr:rowOff>57610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471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74138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116046</xdr:rowOff>
    </xdr:from>
    <xdr:to>
      <xdr:col>21</xdr:col>
      <xdr:colOff>212725</xdr:colOff>
      <xdr:row>38</xdr:row>
      <xdr:rowOff>46196</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62723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107840</xdr:rowOff>
    </xdr:from>
    <xdr:to>
      <xdr:col>20</xdr:col>
      <xdr:colOff>9525</xdr:colOff>
      <xdr:row>38</xdr:row>
      <xdr:rowOff>37990</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54517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160025</xdr:rowOff>
    </xdr:from>
    <xdr:to>
      <xdr:col>18</xdr:col>
      <xdr:colOff>492125</xdr:colOff>
      <xdr:row>37</xdr:row>
      <xdr:rowOff>90175</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3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106702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103156</xdr:rowOff>
    </xdr:from>
    <xdr:to>
      <xdr:col>23</xdr:col>
      <xdr:colOff>517525</xdr:colOff>
      <xdr:row>77</xdr:row>
      <xdr:rowOff>116748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04806"/>
          <a:ext cx="8382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93661</xdr:rowOff>
    </xdr:from>
    <xdr:to>
      <xdr:col>22</xdr:col>
      <xdr:colOff>365125</xdr:colOff>
      <xdr:row>77</xdr:row>
      <xdr:rowOff>103156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95311"/>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85447</xdr:rowOff>
    </xdr:from>
    <xdr:to>
      <xdr:col>21</xdr:col>
      <xdr:colOff>161925</xdr:colOff>
      <xdr:row>77</xdr:row>
      <xdr:rowOff>93661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87097"/>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69343</xdr:rowOff>
    </xdr:from>
    <xdr:to>
      <xdr:col>19</xdr:col>
      <xdr:colOff>644525</xdr:colOff>
      <xdr:row>77</xdr:row>
      <xdr:rowOff>85447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7099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65948</xdr:rowOff>
    </xdr:from>
    <xdr:to>
      <xdr:col>23</xdr:col>
      <xdr:colOff>568325</xdr:colOff>
      <xdr:row>77</xdr:row>
      <xdr:rowOff>167548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2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88825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52356</xdr:rowOff>
    </xdr:from>
    <xdr:to>
      <xdr:col>22</xdr:col>
      <xdr:colOff>415925</xdr:colOff>
      <xdr:row>77</xdr:row>
      <xdr:rowOff>153956</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170483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42861</xdr:rowOff>
    </xdr:from>
    <xdr:to>
      <xdr:col>21</xdr:col>
      <xdr:colOff>212725</xdr:colOff>
      <xdr:row>77</xdr:row>
      <xdr:rowOff>144461</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160988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1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34647</xdr:rowOff>
    </xdr:from>
    <xdr:to>
      <xdr:col>20</xdr:col>
      <xdr:colOff>9525</xdr:colOff>
      <xdr:row>77</xdr:row>
      <xdr:rowOff>136247</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152774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1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18543</xdr:rowOff>
    </xdr:from>
    <xdr:to>
      <xdr:col>18</xdr:col>
      <xdr:colOff>492125</xdr:colOff>
      <xdr:row>77</xdr:row>
      <xdr:rowOff>120143</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136670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299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46436</xdr:rowOff>
    </xdr:from>
    <xdr:to>
      <xdr:col>23</xdr:col>
      <xdr:colOff>517525</xdr:colOff>
      <xdr:row>98</xdr:row>
      <xdr:rowOff>72470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48536"/>
          <a:ext cx="8382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36088</xdr:rowOff>
    </xdr:from>
    <xdr:to>
      <xdr:col>22</xdr:col>
      <xdr:colOff>365125</xdr:colOff>
      <xdr:row>98</xdr:row>
      <xdr:rowOff>72470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38188"/>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142573</xdr:rowOff>
    </xdr:from>
    <xdr:to>
      <xdr:col>21</xdr:col>
      <xdr:colOff>161925</xdr:colOff>
      <xdr:row>98</xdr:row>
      <xdr:rowOff>36088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73223"/>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142573</xdr:rowOff>
    </xdr:from>
    <xdr:to>
      <xdr:col>19</xdr:col>
      <xdr:colOff>644525</xdr:colOff>
      <xdr:row>98</xdr:row>
      <xdr:rowOff>42968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7322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167086</xdr:rowOff>
    </xdr:from>
    <xdr:to>
      <xdr:col>23</xdr:col>
      <xdr:colOff>568325</xdr:colOff>
      <xdr:row>98</xdr:row>
      <xdr:rowOff>97236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126463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21670</xdr:rowOff>
    </xdr:from>
    <xdr:to>
      <xdr:col>22</xdr:col>
      <xdr:colOff>415925</xdr:colOff>
      <xdr:row>98</xdr:row>
      <xdr:rowOff>123270</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156738</xdr:rowOff>
    </xdr:from>
    <xdr:to>
      <xdr:col>21</xdr:col>
      <xdr:colOff>212725</xdr:colOff>
      <xdr:row>98</xdr:row>
      <xdr:rowOff>86888</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103415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4" y="165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91773</xdr:rowOff>
    </xdr:from>
    <xdr:to>
      <xdr:col>20</xdr:col>
      <xdr:colOff>9525</xdr:colOff>
      <xdr:row>98</xdr:row>
      <xdr:rowOff>21923</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7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38450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49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163618</xdr:rowOff>
    </xdr:from>
    <xdr:to>
      <xdr:col>18</xdr:col>
      <xdr:colOff>492125</xdr:colOff>
      <xdr:row>98</xdr:row>
      <xdr:rowOff>93768</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84895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8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54627</xdr:rowOff>
    </xdr:from>
    <xdr:ext cx="59541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128270</xdr:rowOff>
    </xdr:from>
    <xdr:to>
      <xdr:col>32</xdr:col>
      <xdr:colOff>186689</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6471920"/>
          <a:ext cx="1269" cy="18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15150</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01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74947</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37</xdr:row>
      <xdr:rowOff>128270</xdr:rowOff>
    </xdr:from>
    <xdr:to>
      <xdr:col>32</xdr:col>
      <xdr:colOff>276225</xdr:colOff>
      <xdr:row>37</xdr:row>
      <xdr:rowOff>128270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47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104050</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47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81173</xdr:rowOff>
    </xdr:from>
    <xdr:to>
      <xdr:col>32</xdr:col>
      <xdr:colOff>238125</xdr:colOff>
      <xdr:row>39</xdr:row>
      <xdr:rowOff>11323</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2110700" y="65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84789</xdr:rowOff>
    </xdr:from>
    <xdr:to>
      <xdr:col>31</xdr:col>
      <xdr:colOff>85725</xdr:colOff>
      <xdr:row>39</xdr:row>
      <xdr:rowOff>14939</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1272500" y="65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31467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37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100815</xdr:rowOff>
    </xdr:from>
    <xdr:to>
      <xdr:col>29</xdr:col>
      <xdr:colOff>517525</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77712</xdr:rowOff>
    </xdr:from>
    <xdr:to>
      <xdr:col>29</xdr:col>
      <xdr:colOff>568325</xdr:colOff>
      <xdr:row>39</xdr:row>
      <xdr:rowOff>7862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0383500" y="65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24389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3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100815</xdr:rowOff>
    </xdr:from>
    <xdr:to>
      <xdr:col>28</xdr:col>
      <xdr:colOff>314325</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72743</xdr:rowOff>
    </xdr:from>
    <xdr:to>
      <xdr:col>28</xdr:col>
      <xdr:colOff>365125</xdr:colOff>
      <xdr:row>39</xdr:row>
      <xdr:rowOff>2893</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9494500" y="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165470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7" y="66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77525</xdr:rowOff>
    </xdr:from>
    <xdr:to>
      <xdr:col>27</xdr:col>
      <xdr:colOff>161925</xdr:colOff>
      <xdr:row>39</xdr:row>
      <xdr:rowOff>7675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8605500" y="659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24202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7" y="63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59600</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74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50015</xdr:rowOff>
    </xdr:from>
    <xdr:to>
      <xdr:col>28</xdr:col>
      <xdr:colOff>365125</xdr:colOff>
      <xdr:row>32</xdr:row>
      <xdr:rowOff>151615</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9494500" y="5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30</xdr:row>
      <xdr:rowOff>168142</xdr:rowOff>
    </xdr:from>
    <xdr:ext cx="59901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45794" y="53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22451</xdr:rowOff>
    </xdr:from>
    <xdr:to>
      <xdr:col>32</xdr:col>
      <xdr:colOff>187325</xdr:colOff>
      <xdr:row>53</xdr:row>
      <xdr:rowOff>141117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109301"/>
          <a:ext cx="838200" cy="1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141117</xdr:rowOff>
    </xdr:from>
    <xdr:to>
      <xdr:col>31</xdr:col>
      <xdr:colOff>34925</xdr:colOff>
      <xdr:row>53</xdr:row>
      <xdr:rowOff>162057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227967"/>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158376</xdr:rowOff>
    </xdr:from>
    <xdr:to>
      <xdr:col>29</xdr:col>
      <xdr:colOff>517525</xdr:colOff>
      <xdr:row>53</xdr:row>
      <xdr:rowOff>162057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245226"/>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59004</xdr:rowOff>
    </xdr:from>
    <xdr:to>
      <xdr:col>28</xdr:col>
      <xdr:colOff>314325</xdr:colOff>
      <xdr:row>53</xdr:row>
      <xdr:rowOff>158376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8802954"/>
          <a:ext cx="889000" cy="4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143101</xdr:rowOff>
    </xdr:from>
    <xdr:to>
      <xdr:col>32</xdr:col>
      <xdr:colOff>238125</xdr:colOff>
      <xdr:row>53</xdr:row>
      <xdr:rowOff>73251</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2110700" y="90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165978</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89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90317</xdr:rowOff>
    </xdr:from>
    <xdr:to>
      <xdr:col>31</xdr:col>
      <xdr:colOff>85725</xdr:colOff>
      <xdr:row>54</xdr:row>
      <xdr:rowOff>20467</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1272500" y="91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36994</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89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111257</xdr:rowOff>
    </xdr:from>
    <xdr:to>
      <xdr:col>29</xdr:col>
      <xdr:colOff>568325</xdr:colOff>
      <xdr:row>54</xdr:row>
      <xdr:rowOff>41407</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0383500" y="91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57934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89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107576</xdr:rowOff>
    </xdr:from>
    <xdr:to>
      <xdr:col>28</xdr:col>
      <xdr:colOff>365125</xdr:colOff>
      <xdr:row>54</xdr:row>
      <xdr:rowOff>37726</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9494500" y="91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54253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89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8204</xdr:rowOff>
    </xdr:from>
    <xdr:to>
      <xdr:col>27</xdr:col>
      <xdr:colOff>161925</xdr:colOff>
      <xdr:row>51</xdr:row>
      <xdr:rowOff>109804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8605500" y="87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126331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85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99535</xdr:rowOff>
    </xdr:from>
    <xdr:to>
      <xdr:col>32</xdr:col>
      <xdr:colOff>187325</xdr:colOff>
      <xdr:row>74</xdr:row>
      <xdr:rowOff>107934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2786835"/>
          <a:ext cx="8382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99535</xdr:rowOff>
    </xdr:from>
    <xdr:to>
      <xdr:col>31</xdr:col>
      <xdr:colOff>34925</xdr:colOff>
      <xdr:row>75</xdr:row>
      <xdr:rowOff>39432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786835"/>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22204</xdr:rowOff>
    </xdr:from>
    <xdr:to>
      <xdr:col>29</xdr:col>
      <xdr:colOff>517525</xdr:colOff>
      <xdr:row>75</xdr:row>
      <xdr:rowOff>39432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545300" y="12709504"/>
          <a:ext cx="889000" cy="1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22204</xdr:rowOff>
    </xdr:from>
    <xdr:to>
      <xdr:col>28</xdr:col>
      <xdr:colOff>314325</xdr:colOff>
      <xdr:row>74</xdr:row>
      <xdr:rowOff>46957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709504"/>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57134</xdr:rowOff>
    </xdr:from>
    <xdr:to>
      <xdr:col>32</xdr:col>
      <xdr:colOff>238125</xdr:colOff>
      <xdr:row>74</xdr:row>
      <xdr:rowOff>158734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80011</xdr:rowOff>
    </xdr:from>
    <xdr:ext cx="599010"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59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156,948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48735</xdr:rowOff>
    </xdr:from>
    <xdr:to>
      <xdr:col>31</xdr:col>
      <xdr:colOff>85725</xdr:colOff>
      <xdr:row>74</xdr:row>
      <xdr:rowOff>150335</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7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166862</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4" y="1251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160082</xdr:rowOff>
    </xdr:from>
    <xdr:to>
      <xdr:col>29</xdr:col>
      <xdr:colOff>568325</xdr:colOff>
      <xdr:row>75</xdr:row>
      <xdr:rowOff>90232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28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106759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4" y="126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142854</xdr:rowOff>
    </xdr:from>
    <xdr:to>
      <xdr:col>28</xdr:col>
      <xdr:colOff>365125</xdr:colOff>
      <xdr:row>74</xdr:row>
      <xdr:rowOff>73004</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26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89531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4" y="1243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167607</xdr:rowOff>
    </xdr:from>
    <xdr:to>
      <xdr:col>27</xdr:col>
      <xdr:colOff>161925</xdr:colOff>
      <xdr:row>74</xdr:row>
      <xdr:rowOff>97757</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26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114284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4" y="1245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1,929</a:t>
          </a:r>
          <a:r>
            <a:rPr kumimoji="1" lang="ja-JP" altLang="en-US" sz="1300">
              <a:latin typeface="ＭＳ Ｐゴシック"/>
            </a:rPr>
            <a:t>千円と前年度</a:t>
          </a:r>
          <a:r>
            <a:rPr kumimoji="1" lang="en-US" altLang="ja-JP" sz="1300">
              <a:latin typeface="ＭＳ Ｐゴシック"/>
            </a:rPr>
            <a:t>1,987</a:t>
          </a:r>
          <a:r>
            <a:rPr kumimoji="1" lang="ja-JP" altLang="en-US" sz="1300">
              <a:latin typeface="ＭＳ Ｐゴシック"/>
            </a:rPr>
            <a:t>千円と比較し、</a:t>
          </a:r>
          <a:r>
            <a:rPr kumimoji="1" lang="en-US" altLang="ja-JP" sz="1300">
              <a:latin typeface="ＭＳ Ｐゴシック"/>
            </a:rPr>
            <a:t>2.9</a:t>
          </a:r>
          <a:r>
            <a:rPr kumimoji="1" lang="ja-JP" altLang="en-US" sz="1300">
              <a:latin typeface="ＭＳ Ｐゴシック"/>
            </a:rPr>
            <a:t>％の減となっている。一方歳入決算は、前年度</a:t>
          </a:r>
          <a:r>
            <a:rPr kumimoji="1" lang="en-US" altLang="ja-JP" sz="1300">
              <a:latin typeface="ＭＳ Ｐゴシック"/>
            </a:rPr>
            <a:t>2,027</a:t>
          </a:r>
          <a:r>
            <a:rPr kumimoji="1" lang="ja-JP" altLang="en-US" sz="1300">
              <a:latin typeface="ＭＳ Ｐゴシック"/>
            </a:rPr>
            <a:t>千円から</a:t>
          </a:r>
          <a:r>
            <a:rPr kumimoji="1" lang="en-US" altLang="ja-JP" sz="1300">
              <a:latin typeface="ＭＳ Ｐゴシック"/>
            </a:rPr>
            <a:t>2,035</a:t>
          </a:r>
          <a:r>
            <a:rPr kumimoji="1" lang="ja-JP" altLang="en-US" sz="1300">
              <a:latin typeface="ＭＳ Ｐゴシック"/>
            </a:rPr>
            <a:t>千円と</a:t>
          </a:r>
          <a:r>
            <a:rPr kumimoji="1" lang="en-US" altLang="ja-JP" sz="1300">
              <a:latin typeface="ＭＳ Ｐゴシック"/>
            </a:rPr>
            <a:t>0.4</a:t>
          </a:r>
          <a:r>
            <a:rPr kumimoji="1" lang="ja-JP" altLang="en-US" sz="1300">
              <a:latin typeface="ＭＳ Ｐゴシック"/>
            </a:rPr>
            <a:t>％増となっており、地方創生交付金及びふるさと納税の影響と考えられる。</a:t>
          </a:r>
          <a:endParaRPr kumimoji="1" lang="en-US" altLang="ja-JP" sz="1300">
            <a:latin typeface="ＭＳ Ｐゴシック"/>
          </a:endParaRPr>
        </a:p>
        <a:p>
          <a:r>
            <a:rPr kumimoji="1" lang="ja-JP" altLang="en-US" sz="1300">
              <a:latin typeface="ＭＳ Ｐゴシック"/>
            </a:rPr>
            <a:t>・構成項目毎においては、人件費</a:t>
          </a:r>
          <a:r>
            <a:rPr kumimoji="1" lang="en-US" altLang="ja-JP" sz="1300">
              <a:latin typeface="ＭＳ Ｐゴシック"/>
            </a:rPr>
            <a:t>227</a:t>
          </a:r>
          <a:r>
            <a:rPr kumimoji="1" lang="ja-JP" altLang="en-US" sz="1300">
              <a:latin typeface="ＭＳ Ｐゴシック"/>
            </a:rPr>
            <a:t>千円、物件費</a:t>
          </a:r>
          <a:r>
            <a:rPr kumimoji="1" lang="en-US" altLang="ja-JP" sz="1300">
              <a:latin typeface="ＭＳ Ｐゴシック"/>
            </a:rPr>
            <a:t>244</a:t>
          </a:r>
          <a:r>
            <a:rPr kumimoji="1" lang="ja-JP" altLang="en-US" sz="1300">
              <a:latin typeface="ＭＳ Ｐゴシック"/>
            </a:rPr>
            <a:t>千円、補助費等</a:t>
          </a:r>
          <a:r>
            <a:rPr kumimoji="1" lang="en-US" altLang="ja-JP" sz="1300">
              <a:latin typeface="ＭＳ Ｐゴシック"/>
            </a:rPr>
            <a:t>201</a:t>
          </a:r>
          <a:r>
            <a:rPr kumimoji="1" lang="ja-JP" altLang="en-US" sz="1300">
              <a:latin typeface="ＭＳ Ｐゴシック"/>
            </a:rPr>
            <a:t>千円、扶助費</a:t>
          </a:r>
          <a:r>
            <a:rPr kumimoji="1" lang="en-US" altLang="ja-JP" sz="1300">
              <a:latin typeface="ＭＳ Ｐゴシック"/>
            </a:rPr>
            <a:t>80</a:t>
          </a:r>
          <a:r>
            <a:rPr kumimoji="1" lang="ja-JP" altLang="en-US" sz="1300">
              <a:latin typeface="ＭＳ Ｐゴシック"/>
            </a:rPr>
            <a:t>千円と類似団体平均値を上回っているが、ほぼ横ばいで推移している状況にある。なお、平成</a:t>
          </a:r>
          <a:r>
            <a:rPr kumimoji="1" lang="en-US" altLang="ja-JP" sz="1300">
              <a:latin typeface="ＭＳ Ｐゴシック"/>
            </a:rPr>
            <a:t>28</a:t>
          </a:r>
          <a:r>
            <a:rPr kumimoji="1" lang="ja-JP" altLang="en-US" sz="1300">
              <a:latin typeface="ＭＳ Ｐゴシック"/>
            </a:rPr>
            <a:t>年度においては、災害復旧事業費が大きく伸びていることが特徴であるが、特に補助災害として国の財源を有効に充当している状況にある。また、繰出金の住民一人当たりの額が多いことも特徴であり、国保・介護・後期高齢・診療所特別会計への今後の負担が懸念されるとともに、簡易水道、下水道における企業会計について、改善対策が急務となっている。</a:t>
          </a:r>
          <a:endParaRPr kumimoji="1" lang="en-US" altLang="ja-JP" sz="1300">
            <a:latin typeface="ＭＳ Ｐゴシック"/>
          </a:endParaRPr>
        </a:p>
        <a:p>
          <a:r>
            <a:rPr kumimoji="1" lang="ja-JP" altLang="en-US" sz="1300">
              <a:latin typeface="ＭＳ Ｐゴシック"/>
            </a:rPr>
            <a:t>・昨年度類似団体平均値を下回った積立金においては、例年並みの積立額を維持することとなった。公債費においても年々右肩下がりの状況にあり、後世への財源確保を進めながら負担を軽減しているよい傾向となっている。</a:t>
          </a:r>
          <a:endParaRPr kumimoji="1" lang="en-US" altLang="ja-JP" sz="1300">
            <a:latin typeface="ＭＳ Ｐゴシック"/>
          </a:endParaRPr>
        </a:p>
        <a:p>
          <a:r>
            <a:rPr kumimoji="1" lang="ja-JP" altLang="en-US" sz="1300">
              <a:latin typeface="ＭＳ Ｐゴシック"/>
            </a:rPr>
            <a:t>・普通建設事業費においては、類似団体平均値を例年上回っているものの住民一人当たり</a:t>
          </a:r>
          <a:r>
            <a:rPr kumimoji="1" lang="en-US" altLang="ja-JP" sz="1300">
              <a:latin typeface="ＭＳ Ｐゴシック"/>
            </a:rPr>
            <a:t>484</a:t>
          </a:r>
          <a:r>
            <a:rPr kumimoji="1" lang="ja-JP" altLang="en-US" sz="1300">
              <a:latin typeface="ＭＳ Ｐゴシック"/>
            </a:rPr>
            <a:t>千円と前年度対比</a:t>
          </a:r>
          <a:r>
            <a:rPr kumimoji="1" lang="en-US" altLang="ja-JP" sz="1300">
              <a:latin typeface="ＭＳ Ｐゴシック"/>
            </a:rPr>
            <a:t>30.4</a:t>
          </a:r>
          <a:r>
            <a:rPr kumimoji="1" lang="ja-JP" altLang="en-US" sz="1300">
              <a:latin typeface="ＭＳ Ｐゴシック"/>
            </a:rPr>
            <a:t>％減となった。しかしながら、その内容は、更新整備が大きく伸びており、今後は公共施設はもとより産業基盤の推進施設等においての施設更新もかなりの住民負担を強いられることと予想される。これについては、特定財源等の財源確保を図り、真に必要性があり、村民目線に立った施策の達成のため、適正な事業展開をし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1,830
187.56
3,733,969
3,539,205
108,665
2,019,583
2,863,754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59537</xdr:rowOff>
    </xdr:from>
    <xdr:to>
      <xdr:col>6</xdr:col>
      <xdr:colOff>511175</xdr:colOff>
      <xdr:row>36</xdr:row>
      <xdr:rowOff>83388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31737"/>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59537</xdr:rowOff>
    </xdr:from>
    <xdr:to>
      <xdr:col>5</xdr:col>
      <xdr:colOff>358775</xdr:colOff>
      <xdr:row>36</xdr:row>
      <xdr:rowOff>86189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1737"/>
          <a:ext cx="8890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86189</xdr:rowOff>
    </xdr:from>
    <xdr:to>
      <xdr:col>4</xdr:col>
      <xdr:colOff>155575</xdr:colOff>
      <xdr:row>36</xdr:row>
      <xdr:rowOff>92532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5838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37916</xdr:rowOff>
    </xdr:from>
    <xdr:to>
      <xdr:col>2</xdr:col>
      <xdr:colOff>638175</xdr:colOff>
      <xdr:row>36</xdr:row>
      <xdr:rowOff>92532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10116"/>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32588</xdr:rowOff>
    </xdr:from>
    <xdr:to>
      <xdr:col>6</xdr:col>
      <xdr:colOff>561975</xdr:colOff>
      <xdr:row>36</xdr:row>
      <xdr:rowOff>134188</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55465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8737</xdr:rowOff>
    </xdr:from>
    <xdr:to>
      <xdr:col>5</xdr:col>
      <xdr:colOff>409575</xdr:colOff>
      <xdr:row>36</xdr:row>
      <xdr:rowOff>110337</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126864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35389</xdr:rowOff>
    </xdr:from>
    <xdr:to>
      <xdr:col>4</xdr:col>
      <xdr:colOff>206375</xdr:colOff>
      <xdr:row>36</xdr:row>
      <xdr:rowOff>136989</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153516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41732</xdr:rowOff>
    </xdr:from>
    <xdr:to>
      <xdr:col>3</xdr:col>
      <xdr:colOff>3175</xdr:colOff>
      <xdr:row>36</xdr:row>
      <xdr:rowOff>143332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2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159859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158566</xdr:rowOff>
    </xdr:from>
    <xdr:to>
      <xdr:col>1</xdr:col>
      <xdr:colOff>485775</xdr:colOff>
      <xdr:row>36</xdr:row>
      <xdr:rowOff>88716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1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105243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119394</xdr:rowOff>
    </xdr:from>
    <xdr:to>
      <xdr:col>6</xdr:col>
      <xdr:colOff>511175</xdr:colOff>
      <xdr:row>57</xdr:row>
      <xdr:rowOff>147528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92044"/>
          <a:ext cx="8382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130699</xdr:rowOff>
    </xdr:from>
    <xdr:to>
      <xdr:col>5</xdr:col>
      <xdr:colOff>358775</xdr:colOff>
      <xdr:row>57</xdr:row>
      <xdr:rowOff>147528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03349"/>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70445</xdr:rowOff>
    </xdr:from>
    <xdr:to>
      <xdr:col>4</xdr:col>
      <xdr:colOff>155575</xdr:colOff>
      <xdr:row>57</xdr:row>
      <xdr:rowOff>130699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43095"/>
          <a:ext cx="889000" cy="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70445</xdr:rowOff>
    </xdr:from>
    <xdr:to>
      <xdr:col>2</xdr:col>
      <xdr:colOff>638175</xdr:colOff>
      <xdr:row>57</xdr:row>
      <xdr:rowOff>137155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43095"/>
          <a:ext cx="889000" cy="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68594</xdr:rowOff>
    </xdr:from>
    <xdr:to>
      <xdr:col>6</xdr:col>
      <xdr:colOff>561975</xdr:colOff>
      <xdr:row>57</xdr:row>
      <xdr:rowOff>170194</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8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91471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96728</xdr:rowOff>
    </xdr:from>
    <xdr:to>
      <xdr:col>5</xdr:col>
      <xdr:colOff>409575</xdr:colOff>
      <xdr:row>58</xdr:row>
      <xdr:rowOff>26878</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8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43405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64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79899</xdr:rowOff>
    </xdr:from>
    <xdr:to>
      <xdr:col>4</xdr:col>
      <xdr:colOff>206375</xdr:colOff>
      <xdr:row>58</xdr:row>
      <xdr:rowOff>10049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8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26576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6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19645</xdr:rowOff>
    </xdr:from>
    <xdr:to>
      <xdr:col>3</xdr:col>
      <xdr:colOff>3175</xdr:colOff>
      <xdr:row>57</xdr:row>
      <xdr:rowOff>121245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7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137772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56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86355</xdr:rowOff>
    </xdr:from>
    <xdr:to>
      <xdr:col>1</xdr:col>
      <xdr:colOff>485775</xdr:colOff>
      <xdr:row>58</xdr:row>
      <xdr:rowOff>16505</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8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33032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963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133075</xdr:rowOff>
    </xdr:from>
    <xdr:to>
      <xdr:col>6</xdr:col>
      <xdr:colOff>511175</xdr:colOff>
      <xdr:row>75</xdr:row>
      <xdr:rowOff>49952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820375"/>
          <a:ext cx="838200" cy="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133075</xdr:rowOff>
    </xdr:from>
    <xdr:to>
      <xdr:col>5</xdr:col>
      <xdr:colOff>358775</xdr:colOff>
      <xdr:row>75</xdr:row>
      <xdr:rowOff>55859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20375"/>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55859</xdr:rowOff>
    </xdr:from>
    <xdr:to>
      <xdr:col>4</xdr:col>
      <xdr:colOff>155575</xdr:colOff>
      <xdr:row>75</xdr:row>
      <xdr:rowOff>159976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14609"/>
          <a:ext cx="889000" cy="10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159976</xdr:rowOff>
    </xdr:from>
    <xdr:to>
      <xdr:col>2</xdr:col>
      <xdr:colOff>638175</xdr:colOff>
      <xdr:row>76</xdr:row>
      <xdr:rowOff>63480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18726"/>
          <a:ext cx="889000" cy="7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170602</xdr:rowOff>
    </xdr:from>
    <xdr:to>
      <xdr:col>6</xdr:col>
      <xdr:colOff>561975</xdr:colOff>
      <xdr:row>75</xdr:row>
      <xdr:rowOff>100752</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8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22029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0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264,260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82275</xdr:rowOff>
    </xdr:from>
    <xdr:to>
      <xdr:col>5</xdr:col>
      <xdr:colOff>409575</xdr:colOff>
      <xdr:row>75</xdr:row>
      <xdr:rowOff>12425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28952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5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302,898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5059</xdr:rowOff>
    </xdr:from>
    <xdr:to>
      <xdr:col>4</xdr:col>
      <xdr:colOff>206375</xdr:colOff>
      <xdr:row>75</xdr:row>
      <xdr:rowOff>106659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8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123186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3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109177</xdr:rowOff>
    </xdr:from>
    <xdr:to>
      <xdr:col>3</xdr:col>
      <xdr:colOff>3175</xdr:colOff>
      <xdr:row>76</xdr:row>
      <xdr:rowOff>39328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967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7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12680</xdr:rowOff>
    </xdr:from>
    <xdr:to>
      <xdr:col>1</xdr:col>
      <xdr:colOff>485775</xdr:colOff>
      <xdr:row>76</xdr:row>
      <xdr:rowOff>114280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105407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1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65439</xdr:rowOff>
    </xdr:from>
    <xdr:to>
      <xdr:col>6</xdr:col>
      <xdr:colOff>511175</xdr:colOff>
      <xdr:row>95</xdr:row>
      <xdr:rowOff>92067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353189"/>
          <a:ext cx="8382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65439</xdr:rowOff>
    </xdr:from>
    <xdr:to>
      <xdr:col>5</xdr:col>
      <xdr:colOff>358775</xdr:colOff>
      <xdr:row>95</xdr:row>
      <xdr:rowOff>86382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53189"/>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163333</xdr:rowOff>
    </xdr:from>
    <xdr:to>
      <xdr:col>4</xdr:col>
      <xdr:colOff>155575</xdr:colOff>
      <xdr:row>95</xdr:row>
      <xdr:rowOff>86382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279633"/>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163333</xdr:rowOff>
    </xdr:from>
    <xdr:to>
      <xdr:col>2</xdr:col>
      <xdr:colOff>638175</xdr:colOff>
      <xdr:row>95</xdr:row>
      <xdr:rowOff>1211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7963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41267</xdr:rowOff>
    </xdr:from>
    <xdr:to>
      <xdr:col>6</xdr:col>
      <xdr:colOff>561975</xdr:colOff>
      <xdr:row>95</xdr:row>
      <xdr:rowOff>142867</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64144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14639</xdr:rowOff>
    </xdr:from>
    <xdr:to>
      <xdr:col>5</xdr:col>
      <xdr:colOff>409575</xdr:colOff>
      <xdr:row>95</xdr:row>
      <xdr:rowOff>116239</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3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132766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0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35582</xdr:rowOff>
    </xdr:from>
    <xdr:to>
      <xdr:col>4</xdr:col>
      <xdr:colOff>206375</xdr:colOff>
      <xdr:row>95</xdr:row>
      <xdr:rowOff>137182</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153709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168,994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112533</xdr:rowOff>
    </xdr:from>
    <xdr:to>
      <xdr:col>3</xdr:col>
      <xdr:colOff>3175</xdr:colOff>
      <xdr:row>95</xdr:row>
      <xdr:rowOff>42683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2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59210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60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121861</xdr:rowOff>
    </xdr:from>
    <xdr:to>
      <xdr:col>1</xdr:col>
      <xdr:colOff>485775</xdr:colOff>
      <xdr:row>95</xdr:row>
      <xdr:rowOff>52011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2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68538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01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127089</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218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127089</xdr:rowOff>
    </xdr:from>
    <xdr:to>
      <xdr:col>12</xdr:col>
      <xdr:colOff>511175</xdr:colOff>
      <xdr:row>39</xdr:row>
      <xdr:rowOff>14186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42189"/>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168859</xdr:rowOff>
    </xdr:from>
    <xdr:to>
      <xdr:col>11</xdr:col>
      <xdr:colOff>307975</xdr:colOff>
      <xdr:row>39</xdr:row>
      <xdr:rowOff>14186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83959"/>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76289</xdr:rowOff>
    </xdr:from>
    <xdr:to>
      <xdr:col>12</xdr:col>
      <xdr:colOff>561975</xdr:colOff>
      <xdr:row>39</xdr:row>
      <xdr:rowOff>6439</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22966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7" y="636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134836</xdr:rowOff>
    </xdr:from>
    <xdr:to>
      <xdr:col>11</xdr:col>
      <xdr:colOff>358775</xdr:colOff>
      <xdr:row>39</xdr:row>
      <xdr:rowOff>64986</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56113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7" y="67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118059</xdr:rowOff>
    </xdr:from>
    <xdr:to>
      <xdr:col>10</xdr:col>
      <xdr:colOff>155575</xdr:colOff>
      <xdr:row>39</xdr:row>
      <xdr:rowOff>48209</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39336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2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75592</xdr:rowOff>
    </xdr:from>
    <xdr:to>
      <xdr:col>15</xdr:col>
      <xdr:colOff>180975</xdr:colOff>
      <xdr:row>58</xdr:row>
      <xdr:rowOff>81921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19692"/>
          <a:ext cx="8382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56645</xdr:rowOff>
    </xdr:from>
    <xdr:to>
      <xdr:col>14</xdr:col>
      <xdr:colOff>28575</xdr:colOff>
      <xdr:row>58</xdr:row>
      <xdr:rowOff>81921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00745"/>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131332</xdr:rowOff>
    </xdr:from>
    <xdr:to>
      <xdr:col>12</xdr:col>
      <xdr:colOff>511175</xdr:colOff>
      <xdr:row>58</xdr:row>
      <xdr:rowOff>56645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03982"/>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131332</xdr:rowOff>
    </xdr:from>
    <xdr:to>
      <xdr:col>11</xdr:col>
      <xdr:colOff>307975</xdr:colOff>
      <xdr:row>58</xdr:row>
      <xdr:rowOff>77136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03982"/>
          <a:ext cx="889000" cy="1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24792</xdr:rowOff>
    </xdr:from>
    <xdr:to>
      <xdr:col>15</xdr:col>
      <xdr:colOff>231775</xdr:colOff>
      <xdr:row>58</xdr:row>
      <xdr:rowOff>126392</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99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47669</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31121</xdr:rowOff>
    </xdr:from>
    <xdr:to>
      <xdr:col>14</xdr:col>
      <xdr:colOff>79375</xdr:colOff>
      <xdr:row>58</xdr:row>
      <xdr:rowOff>132721</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99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149248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75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5845</xdr:rowOff>
    </xdr:from>
    <xdr:to>
      <xdr:col>12</xdr:col>
      <xdr:colOff>561975</xdr:colOff>
      <xdr:row>58</xdr:row>
      <xdr:rowOff>107445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99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123972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72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80532</xdr:rowOff>
    </xdr:from>
    <xdr:to>
      <xdr:col>11</xdr:col>
      <xdr:colOff>358775</xdr:colOff>
      <xdr:row>58</xdr:row>
      <xdr:rowOff>10682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98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27209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62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26336</xdr:rowOff>
    </xdr:from>
    <xdr:to>
      <xdr:col>10</xdr:col>
      <xdr:colOff>155575</xdr:colOff>
      <xdr:row>58</xdr:row>
      <xdr:rowOff>127936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99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144463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7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117168</xdr:rowOff>
    </xdr:from>
    <xdr:to>
      <xdr:col>15</xdr:col>
      <xdr:colOff>180975</xdr:colOff>
      <xdr:row>78</xdr:row>
      <xdr:rowOff>85572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18818"/>
          <a:ext cx="838200" cy="1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117168</xdr:rowOff>
    </xdr:from>
    <xdr:to>
      <xdr:col>14</xdr:col>
      <xdr:colOff>28575</xdr:colOff>
      <xdr:row>78</xdr:row>
      <xdr:rowOff>84725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18818"/>
          <a:ext cx="889000" cy="1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84725</xdr:rowOff>
    </xdr:from>
    <xdr:to>
      <xdr:col>12</xdr:col>
      <xdr:colOff>511175</xdr:colOff>
      <xdr:row>78</xdr:row>
      <xdr:rowOff>94697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57825"/>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36072</xdr:rowOff>
    </xdr:from>
    <xdr:to>
      <xdr:col>11</xdr:col>
      <xdr:colOff>307975</xdr:colOff>
      <xdr:row>78</xdr:row>
      <xdr:rowOff>94697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09172"/>
          <a:ext cx="889000" cy="5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34772</xdr:rowOff>
    </xdr:from>
    <xdr:to>
      <xdr:col>15</xdr:col>
      <xdr:colOff>231775</xdr:colOff>
      <xdr:row>78</xdr:row>
      <xdr:rowOff>136372</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13199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66368</xdr:rowOff>
    </xdr:from>
    <xdr:to>
      <xdr:col>14</xdr:col>
      <xdr:colOff>79375</xdr:colOff>
      <xdr:row>77</xdr:row>
      <xdr:rowOff>167968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13045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4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33925</xdr:rowOff>
    </xdr:from>
    <xdr:to>
      <xdr:col>12</xdr:col>
      <xdr:colOff>561975</xdr:colOff>
      <xdr:row>78</xdr:row>
      <xdr:rowOff>135525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126652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43897</xdr:rowOff>
    </xdr:from>
    <xdr:to>
      <xdr:col>11</xdr:col>
      <xdr:colOff>358775</xdr:colOff>
      <xdr:row>78</xdr:row>
      <xdr:rowOff>145497</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136624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156722</xdr:rowOff>
    </xdr:from>
    <xdr:to>
      <xdr:col>10</xdr:col>
      <xdr:colOff>155575</xdr:colOff>
      <xdr:row>78</xdr:row>
      <xdr:rowOff>86872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103399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3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32004</xdr:rowOff>
    </xdr:from>
    <xdr:to>
      <xdr:col>15</xdr:col>
      <xdr:colOff>180975</xdr:colOff>
      <xdr:row>98</xdr:row>
      <xdr:rowOff>45655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34104"/>
          <a:ext cx="8382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32004</xdr:rowOff>
    </xdr:from>
    <xdr:to>
      <xdr:col>14</xdr:col>
      <xdr:colOff>28575</xdr:colOff>
      <xdr:row>98</xdr:row>
      <xdr:rowOff>33021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34104"/>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33021</xdr:rowOff>
    </xdr:from>
    <xdr:to>
      <xdr:col>12</xdr:col>
      <xdr:colOff>511175</xdr:colOff>
      <xdr:row>98</xdr:row>
      <xdr:rowOff>50757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35121"/>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50757</xdr:rowOff>
    </xdr:from>
    <xdr:to>
      <xdr:col>11</xdr:col>
      <xdr:colOff>307975</xdr:colOff>
      <xdr:row>98</xdr:row>
      <xdr:rowOff>73330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52857"/>
          <a:ext cx="8890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166305</xdr:rowOff>
    </xdr:from>
    <xdr:to>
      <xdr:col>15</xdr:col>
      <xdr:colOff>231775</xdr:colOff>
      <xdr:row>98</xdr:row>
      <xdr:rowOff>96455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7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125682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152654</xdr:rowOff>
    </xdr:from>
    <xdr:to>
      <xdr:col>14</xdr:col>
      <xdr:colOff>79375</xdr:colOff>
      <xdr:row>98</xdr:row>
      <xdr:rowOff>82804</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7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99331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153671</xdr:rowOff>
    </xdr:from>
    <xdr:to>
      <xdr:col>12</xdr:col>
      <xdr:colOff>561975</xdr:colOff>
      <xdr:row>98</xdr:row>
      <xdr:rowOff>83821</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7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100348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55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233,329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171407</xdr:rowOff>
    </xdr:from>
    <xdr:to>
      <xdr:col>11</xdr:col>
      <xdr:colOff>358775</xdr:colOff>
      <xdr:row>98</xdr:row>
      <xdr:rowOff>101557</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118084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5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22530</xdr:rowOff>
    </xdr:from>
    <xdr:to>
      <xdr:col>10</xdr:col>
      <xdr:colOff>155575</xdr:colOff>
      <xdr:row>98</xdr:row>
      <xdr:rowOff>124130</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140657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59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142664</xdr:rowOff>
    </xdr:from>
    <xdr:to>
      <xdr:col>23</xdr:col>
      <xdr:colOff>517525</xdr:colOff>
      <xdr:row>38</xdr:row>
      <xdr:rowOff>40518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43414"/>
          <a:ext cx="838200" cy="4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142664</xdr:rowOff>
    </xdr:from>
    <xdr:to>
      <xdr:col>22</xdr:col>
      <xdr:colOff>365125</xdr:colOff>
      <xdr:row>38</xdr:row>
      <xdr:rowOff>15883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43414"/>
          <a:ext cx="889000" cy="3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44077</xdr:rowOff>
    </xdr:from>
    <xdr:to>
      <xdr:col>21</xdr:col>
      <xdr:colOff>161925</xdr:colOff>
      <xdr:row>38</xdr:row>
      <xdr:rowOff>15883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044827"/>
          <a:ext cx="889000" cy="4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44077</xdr:rowOff>
    </xdr:from>
    <xdr:to>
      <xdr:col>19</xdr:col>
      <xdr:colOff>644525</xdr:colOff>
      <xdr:row>38</xdr:row>
      <xdr:rowOff>93652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44827"/>
          <a:ext cx="889000" cy="56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161168</xdr:rowOff>
    </xdr:from>
    <xdr:to>
      <xdr:col>23</xdr:col>
      <xdr:colOff>568325</xdr:colOff>
      <xdr:row>38</xdr:row>
      <xdr:rowOff>91318</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139595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91864</xdr:rowOff>
    </xdr:from>
    <xdr:to>
      <xdr:col>22</xdr:col>
      <xdr:colOff>415925</xdr:colOff>
      <xdr:row>36</xdr:row>
      <xdr:rowOff>22014</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0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38541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136533</xdr:rowOff>
    </xdr:from>
    <xdr:to>
      <xdr:col>21</xdr:col>
      <xdr:colOff>212725</xdr:colOff>
      <xdr:row>38</xdr:row>
      <xdr:rowOff>66683</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4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57810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164727</xdr:rowOff>
    </xdr:from>
    <xdr:to>
      <xdr:col>20</xdr:col>
      <xdr:colOff>9525</xdr:colOff>
      <xdr:row>35</xdr:row>
      <xdr:rowOff>94877</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59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111404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42852</xdr:rowOff>
    </xdr:from>
    <xdr:to>
      <xdr:col>18</xdr:col>
      <xdr:colOff>492125</xdr:colOff>
      <xdr:row>38</xdr:row>
      <xdr:rowOff>144452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5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135579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160817</xdr:rowOff>
    </xdr:from>
    <xdr:to>
      <xdr:col>23</xdr:col>
      <xdr:colOff>517525</xdr:colOff>
      <xdr:row>58</xdr:row>
      <xdr:rowOff>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33467"/>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139437</xdr:rowOff>
    </xdr:from>
    <xdr:to>
      <xdr:col>22</xdr:col>
      <xdr:colOff>365125</xdr:colOff>
      <xdr:row>57</xdr:row>
      <xdr:rowOff>160817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912087"/>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139437</xdr:rowOff>
    </xdr:from>
    <xdr:to>
      <xdr:col>21</xdr:col>
      <xdr:colOff>161925</xdr:colOff>
      <xdr:row>58</xdr:row>
      <xdr:rowOff>3310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1208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679</xdr:rowOff>
    </xdr:from>
    <xdr:to>
      <xdr:col>19</xdr:col>
      <xdr:colOff>644525</xdr:colOff>
      <xdr:row>58</xdr:row>
      <xdr:rowOff>3310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44779"/>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123299</xdr:rowOff>
    </xdr:from>
    <xdr:to>
      <xdr:col>23</xdr:col>
      <xdr:colOff>568325</xdr:colOff>
      <xdr:row>58</xdr:row>
      <xdr:rowOff>53449</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101726</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110017</xdr:rowOff>
    </xdr:from>
    <xdr:to>
      <xdr:col>22</xdr:col>
      <xdr:colOff>415925</xdr:colOff>
      <xdr:row>58</xdr:row>
      <xdr:rowOff>40167</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31294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97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88637</xdr:rowOff>
    </xdr:from>
    <xdr:to>
      <xdr:col>21</xdr:col>
      <xdr:colOff>212725</xdr:colOff>
      <xdr:row>58</xdr:row>
      <xdr:rowOff>18787</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35314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6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123960</xdr:rowOff>
    </xdr:from>
    <xdr:to>
      <xdr:col>20</xdr:col>
      <xdr:colOff>9525</xdr:colOff>
      <xdr:row>58</xdr:row>
      <xdr:rowOff>54110</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45237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121329</xdr:rowOff>
    </xdr:from>
    <xdr:to>
      <xdr:col>18</xdr:col>
      <xdr:colOff>492125</xdr:colOff>
      <xdr:row>58</xdr:row>
      <xdr:rowOff>51479</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68006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96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104815</xdr:rowOff>
    </xdr:from>
    <xdr:to>
      <xdr:col>23</xdr:col>
      <xdr:colOff>517525</xdr:colOff>
      <xdr:row>78</xdr:row>
      <xdr:rowOff>6810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2963565"/>
          <a:ext cx="8382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166846</xdr:rowOff>
    </xdr:from>
    <xdr:to>
      <xdr:col>22</xdr:col>
      <xdr:colOff>365125</xdr:colOff>
      <xdr:row>78</xdr:row>
      <xdr:rowOff>6810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68496"/>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158640</xdr:rowOff>
    </xdr:from>
    <xdr:to>
      <xdr:col>21</xdr:col>
      <xdr:colOff>161925</xdr:colOff>
      <xdr:row>77</xdr:row>
      <xdr:rowOff>166846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60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39374</xdr:rowOff>
    </xdr:from>
    <xdr:to>
      <xdr:col>19</xdr:col>
      <xdr:colOff>644525</xdr:colOff>
      <xdr:row>77</xdr:row>
      <xdr:rowOff>158640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241024"/>
          <a:ext cx="889000" cy="1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54015</xdr:rowOff>
    </xdr:from>
    <xdr:to>
      <xdr:col>23</xdr:col>
      <xdr:colOff>568325</xdr:colOff>
      <xdr:row>75</xdr:row>
      <xdr:rowOff>155615</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76892</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76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127460</xdr:rowOff>
    </xdr:from>
    <xdr:to>
      <xdr:col>22</xdr:col>
      <xdr:colOff>415925</xdr:colOff>
      <xdr:row>78</xdr:row>
      <xdr:rowOff>57610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3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74137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116046</xdr:rowOff>
    </xdr:from>
    <xdr:to>
      <xdr:col>21</xdr:col>
      <xdr:colOff>212725</xdr:colOff>
      <xdr:row>78</xdr:row>
      <xdr:rowOff>46196</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3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62723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107840</xdr:rowOff>
    </xdr:from>
    <xdr:to>
      <xdr:col>20</xdr:col>
      <xdr:colOff>9525</xdr:colOff>
      <xdr:row>78</xdr:row>
      <xdr:rowOff>37990</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3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54517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160024</xdr:rowOff>
    </xdr:from>
    <xdr:to>
      <xdr:col>18</xdr:col>
      <xdr:colOff>492125</xdr:colOff>
      <xdr:row>77</xdr:row>
      <xdr:rowOff>90174</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1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106702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29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103156</xdr:rowOff>
    </xdr:from>
    <xdr:to>
      <xdr:col>23</xdr:col>
      <xdr:colOff>517525</xdr:colOff>
      <xdr:row>97</xdr:row>
      <xdr:rowOff>116748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33806"/>
          <a:ext cx="8382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93661</xdr:rowOff>
    </xdr:from>
    <xdr:to>
      <xdr:col>22</xdr:col>
      <xdr:colOff>365125</xdr:colOff>
      <xdr:row>97</xdr:row>
      <xdr:rowOff>103156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24311"/>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85447</xdr:rowOff>
    </xdr:from>
    <xdr:to>
      <xdr:col>21</xdr:col>
      <xdr:colOff>161925</xdr:colOff>
      <xdr:row>97</xdr:row>
      <xdr:rowOff>93661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6097"/>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69343</xdr:rowOff>
    </xdr:from>
    <xdr:to>
      <xdr:col>19</xdr:col>
      <xdr:colOff>644525</xdr:colOff>
      <xdr:row>97</xdr:row>
      <xdr:rowOff>85447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999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65948</xdr:rowOff>
    </xdr:from>
    <xdr:to>
      <xdr:col>23</xdr:col>
      <xdr:colOff>568325</xdr:colOff>
      <xdr:row>97</xdr:row>
      <xdr:rowOff>167548</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6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88825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4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52356</xdr:rowOff>
    </xdr:from>
    <xdr:to>
      <xdr:col>22</xdr:col>
      <xdr:colOff>415925</xdr:colOff>
      <xdr:row>97</xdr:row>
      <xdr:rowOff>153956</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6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170483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45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42861</xdr:rowOff>
    </xdr:from>
    <xdr:to>
      <xdr:col>21</xdr:col>
      <xdr:colOff>212725</xdr:colOff>
      <xdr:row>97</xdr:row>
      <xdr:rowOff>144461</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6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160988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34647</xdr:rowOff>
    </xdr:from>
    <xdr:to>
      <xdr:col>20</xdr:col>
      <xdr:colOff>9525</xdr:colOff>
      <xdr:row>97</xdr:row>
      <xdr:rowOff>136247</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6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152774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4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18543</xdr:rowOff>
    </xdr:from>
    <xdr:to>
      <xdr:col>18</xdr:col>
      <xdr:colOff>492125</xdr:colOff>
      <xdr:row>97</xdr:row>
      <xdr:rowOff>120143</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6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136670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2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特徴として、商工費及び消防費が類似団体平均値を下回る結果となった。これは、前年度の商工関係施設改修及び消防防災設備整備の大型事業が影響している。また、台風災害対策における災害復旧費が例年と比較し大きく上回っていることも大きな特徴であり、これをみても本村において災害復旧費は住民への負担比率を突発的にあげる傾向にあることから、それらの財源を常に確保しておく必要があると言える。</a:t>
          </a:r>
          <a:endParaRPr kumimoji="1" lang="en-US" altLang="ja-JP" sz="1300">
            <a:latin typeface="ＭＳ Ｐゴシック"/>
          </a:endParaRPr>
        </a:p>
        <a:p>
          <a:r>
            <a:rPr kumimoji="1" lang="ja-JP" altLang="en-US" sz="1300">
              <a:latin typeface="ＭＳ Ｐゴシック"/>
            </a:rPr>
            <a:t>・産業基盤の整備等農林水産業費は</a:t>
          </a:r>
          <a:r>
            <a:rPr kumimoji="1" lang="en-US" altLang="ja-JP" sz="1300">
              <a:latin typeface="ＭＳ Ｐゴシック"/>
            </a:rPr>
            <a:t>368</a:t>
          </a:r>
          <a:r>
            <a:rPr kumimoji="1" lang="ja-JP" altLang="en-US" sz="1300">
              <a:latin typeface="ＭＳ Ｐゴシック"/>
            </a:rPr>
            <a:t>千円、生活基盤の整備等土木費は</a:t>
          </a:r>
          <a:r>
            <a:rPr kumimoji="1" lang="en-US" altLang="ja-JP" sz="1300">
              <a:latin typeface="ＭＳ Ｐゴシック"/>
            </a:rPr>
            <a:t>206</a:t>
          </a:r>
          <a:r>
            <a:rPr kumimoji="1" lang="ja-JP" altLang="en-US" sz="1300">
              <a:latin typeface="ＭＳ Ｐゴシック"/>
            </a:rPr>
            <a:t>千円、地域振興を含む総務費は</a:t>
          </a:r>
          <a:r>
            <a:rPr kumimoji="1" lang="en-US" altLang="ja-JP" sz="1300">
              <a:latin typeface="ＭＳ Ｐゴシック"/>
            </a:rPr>
            <a:t>352</a:t>
          </a:r>
          <a:r>
            <a:rPr kumimoji="1" lang="ja-JP" altLang="en-US" sz="1300">
              <a:latin typeface="ＭＳ Ｐゴシック"/>
            </a:rPr>
            <a:t>千円と類似団体平均値と比較し、高い数値となっているがほぼ横ばいの状況である。</a:t>
          </a:r>
          <a:endParaRPr kumimoji="1" lang="en-US" altLang="ja-JP" sz="1300">
            <a:latin typeface="ＭＳ Ｐゴシック"/>
          </a:endParaRPr>
        </a:p>
        <a:p>
          <a:r>
            <a:rPr kumimoji="1" lang="ja-JP" altLang="en-US" sz="1300">
              <a:latin typeface="ＭＳ Ｐゴシック"/>
            </a:rPr>
            <a:t>・一方、高齢者・子育て・障がい者対策の社会・児童福祉等の民生費</a:t>
          </a:r>
          <a:r>
            <a:rPr kumimoji="1" lang="en-US" altLang="ja-JP" sz="1300">
              <a:latin typeface="ＭＳ Ｐゴシック"/>
            </a:rPr>
            <a:t>264</a:t>
          </a:r>
          <a:r>
            <a:rPr kumimoji="1" lang="ja-JP" altLang="en-US" sz="1300">
              <a:latin typeface="ＭＳ Ｐゴシック"/>
            </a:rPr>
            <a:t>千円は徐々に住民一人当たりの負担が増えており、今後も継続して右肩上がりとなることが予想される。</a:t>
          </a:r>
          <a:endParaRPr kumimoji="1" lang="en-US" altLang="ja-JP" sz="1300">
            <a:latin typeface="ＭＳ Ｐゴシック"/>
          </a:endParaRPr>
        </a:p>
        <a:p>
          <a:r>
            <a:rPr kumimoji="1" lang="ja-JP" altLang="en-US" sz="1300">
              <a:latin typeface="ＭＳ Ｐゴシック"/>
            </a:rPr>
            <a:t>・常に突発的経費への財源確保と住民ニーズに沿った政策展開への財源の確保を併行して図りながら、財源のバランスを保った予算執行を今後も継続していかなければならない。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財政調整基金については、例年、財源の確保と適正な歳出精査により、取り崩しを回避しており、中長期的な見通しをもとに決算剰余金を他の基金とのバランスを持って積立継続している。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実質収支額は、住民ニーズに対応した施策の度合いを考慮しても適正な数値にて推移していると考える。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実質単年度収支も</a:t>
          </a:r>
          <a:r>
            <a:rPr kumimoji="1" lang="en-US" altLang="ja-JP" sz="1200">
              <a:latin typeface="ＭＳ ゴシック" pitchFamily="49" charset="-128"/>
              <a:ea typeface="ＭＳ ゴシック" pitchFamily="49" charset="-128"/>
            </a:rPr>
            <a:t>1.48</a:t>
          </a:r>
          <a:r>
            <a:rPr kumimoji="1" lang="ja-JP" altLang="en-US" sz="1200">
              <a:latin typeface="ＭＳ ゴシック" pitchFamily="49" charset="-128"/>
              <a:ea typeface="ＭＳ ゴシック" pitchFamily="49" charset="-128"/>
            </a:rPr>
            <a:t>ポイント増となっており、これからの世代・次年度への財源として確保するものである。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各会計とも赤字はなく、健全化数値で推移している。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実施会計については、受益住民の負担も検討すべきものであるが、過疎地域である中山間地域の環境においては、それら収益による運営継続は住民負担大となり厳しい結果となることから、一般会計予算からの繰入金に頼らざるを得ない事情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ただし、常に住民負担の公平性と均衡性、また、妥当性を検証し、適正な事業運営を進めていく必要がある。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3733969</v>
      </c>
      <c r="BO4" s="411"/>
      <c r="BP4" s="411"/>
      <c r="BQ4" s="411"/>
      <c r="BR4" s="411"/>
      <c r="BS4" s="411"/>
      <c r="BT4" s="411"/>
      <c r="BU4" s="412"/>
      <c r="BV4" s="410">
        <v>3777477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3539205</v>
      </c>
      <c r="BO5" s="416"/>
      <c r="BP5" s="416"/>
      <c r="BQ5" s="416"/>
      <c r="BR5" s="416"/>
      <c r="BS5" s="416"/>
      <c r="BT5" s="416"/>
      <c r="BU5" s="417"/>
      <c r="BV5" s="415">
        <v>3636885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79.599999999999994</v>
      </c>
      <c r="CU5" s="386"/>
      <c r="CV5" s="386"/>
      <c r="CW5" s="386"/>
      <c r="CX5" s="386"/>
      <c r="CY5" s="386"/>
      <c r="CZ5" s="386"/>
      <c r="DA5" s="387"/>
      <c r="DB5" s="385">
        <v>81.599999999999994</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194764</v>
      </c>
      <c r="BO6" s="416"/>
      <c r="BP6" s="416"/>
      <c r="BQ6" s="416"/>
      <c r="BR6" s="416"/>
      <c r="BS6" s="416"/>
      <c r="BT6" s="416"/>
      <c r="BU6" s="417"/>
      <c r="BV6" s="415">
        <v>140592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82.7</v>
      </c>
      <c r="CU6" s="562"/>
      <c r="CV6" s="562"/>
      <c r="CW6" s="562"/>
      <c r="CX6" s="562"/>
      <c r="CY6" s="562"/>
      <c r="CZ6" s="562"/>
      <c r="DA6" s="563"/>
      <c r="DB6" s="561">
        <v>85.8</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86099</v>
      </c>
      <c r="BO7" s="416"/>
      <c r="BP7" s="416"/>
      <c r="BQ7" s="416"/>
      <c r="BR7" s="416"/>
      <c r="BS7" s="416"/>
      <c r="BT7" s="416"/>
      <c r="BU7" s="417"/>
      <c r="BV7" s="415">
        <v>42041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2019583</v>
      </c>
      <c r="CU7" s="416"/>
      <c r="CV7" s="416"/>
      <c r="CW7" s="416"/>
      <c r="CX7" s="416"/>
      <c r="CY7" s="416"/>
      <c r="CZ7" s="416"/>
      <c r="DA7" s="417"/>
      <c r="DB7" s="415">
        <v>2063755</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108665</v>
      </c>
      <c r="BO8" s="416"/>
      <c r="BP8" s="416"/>
      <c r="BQ8" s="416"/>
      <c r="BR8" s="416"/>
      <c r="BS8" s="416"/>
      <c r="BT8" s="416"/>
      <c r="BU8" s="417"/>
      <c r="BV8" s="415">
        <v>98551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1739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10114</v>
      </c>
      <c r="BO9" s="416"/>
      <c r="BP9" s="416"/>
      <c r="BQ9" s="416"/>
      <c r="BR9" s="416"/>
      <c r="BS9" s="416"/>
      <c r="BT9" s="416"/>
      <c r="BU9" s="417"/>
      <c r="BV9" s="415">
        <v>10683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16.100000000000001</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1882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33452</v>
      </c>
      <c r="BO10" s="416"/>
      <c r="BP10" s="416"/>
      <c r="BQ10" s="416"/>
      <c r="BR10" s="416"/>
      <c r="BS10" s="416"/>
      <c r="BT10" s="416"/>
      <c r="BU10" s="417"/>
      <c r="BV10" s="415">
        <v>3403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2">
      <c r="A12" s="140"/>
      <c r="B12" s="527" t="s">
        <v>115</v>
      </c>
      <c r="C12" s="528"/>
      <c r="D12" s="528"/>
      <c r="E12" s="528"/>
      <c r="F12" s="528"/>
      <c r="G12" s="528"/>
      <c r="H12" s="528"/>
      <c r="I12" s="528"/>
      <c r="J12" s="528"/>
      <c r="K12" s="529"/>
      <c r="L12" s="536" t="s">
        <v>116</v>
      </c>
      <c r="M12" s="537"/>
      <c r="N12" s="537"/>
      <c r="O12" s="537"/>
      <c r="P12" s="537"/>
      <c r="Q12" s="538"/>
      <c r="R12" s="539">
        <v>1835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124</v>
      </c>
      <c r="N13" s="514"/>
      <c r="O13" s="514"/>
      <c r="P13" s="514"/>
      <c r="Q13" s="515"/>
      <c r="R13" s="516">
        <v>1830</v>
      </c>
      <c r="S13" s="517"/>
      <c r="T13" s="517"/>
      <c r="U13" s="517"/>
      <c r="V13" s="518"/>
      <c r="W13" s="504" t="s">
        <v>125</v>
      </c>
      <c r="X13" s="428"/>
      <c r="Y13" s="428"/>
      <c r="Z13" s="428"/>
      <c r="AA13" s="428"/>
      <c r="AB13" s="429"/>
      <c r="AC13" s="391">
        <v>387</v>
      </c>
      <c r="AD13" s="392"/>
      <c r="AE13" s="392"/>
      <c r="AF13" s="392"/>
      <c r="AG13" s="393"/>
      <c r="AH13" s="391">
        <v>392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43566</v>
      </c>
      <c r="BO13" s="416"/>
      <c r="BP13" s="416"/>
      <c r="BQ13" s="416"/>
      <c r="BR13" s="416"/>
      <c r="BS13" s="416"/>
      <c r="BT13" s="416"/>
      <c r="BU13" s="417"/>
      <c r="BV13" s="415">
        <v>14086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7.7</v>
      </c>
      <c r="CU13" s="386"/>
      <c r="CV13" s="386"/>
      <c r="CW13" s="386"/>
      <c r="CX13" s="386"/>
      <c r="CY13" s="386"/>
      <c r="CZ13" s="386"/>
      <c r="DA13" s="387"/>
      <c r="DB13" s="385">
        <v>8.1</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130</v>
      </c>
      <c r="M14" s="545"/>
      <c r="N14" s="545"/>
      <c r="O14" s="545"/>
      <c r="P14" s="545"/>
      <c r="Q14" s="546"/>
      <c r="R14" s="516">
        <v>1864</v>
      </c>
      <c r="S14" s="517"/>
      <c r="T14" s="517"/>
      <c r="U14" s="517"/>
      <c r="V14" s="518"/>
      <c r="W14" s="519"/>
      <c r="X14" s="431"/>
      <c r="Y14" s="431"/>
      <c r="Z14" s="431"/>
      <c r="AA14" s="431"/>
      <c r="AB14" s="432"/>
      <c r="AC14" s="509">
        <v>40</v>
      </c>
      <c r="AD14" s="510"/>
      <c r="AE14" s="510"/>
      <c r="AF14" s="510"/>
      <c r="AG14" s="511"/>
      <c r="AH14" s="509">
        <v>41.4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124</v>
      </c>
      <c r="N15" s="514"/>
      <c r="O15" s="514"/>
      <c r="P15" s="514"/>
      <c r="Q15" s="515"/>
      <c r="R15" s="516">
        <v>1858</v>
      </c>
      <c r="S15" s="517"/>
      <c r="T15" s="517"/>
      <c r="U15" s="517"/>
      <c r="V15" s="518"/>
      <c r="W15" s="504" t="s">
        <v>132</v>
      </c>
      <c r="X15" s="428"/>
      <c r="Y15" s="428"/>
      <c r="Z15" s="428"/>
      <c r="AA15" s="428"/>
      <c r="AB15" s="429"/>
      <c r="AC15" s="391">
        <v>159</v>
      </c>
      <c r="AD15" s="392"/>
      <c r="AE15" s="392"/>
      <c r="AF15" s="392"/>
      <c r="AG15" s="393"/>
      <c r="AH15" s="391">
        <v>150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306190</v>
      </c>
      <c r="BO15" s="411"/>
      <c r="BP15" s="411"/>
      <c r="BQ15" s="411"/>
      <c r="BR15" s="411"/>
      <c r="BS15" s="411"/>
      <c r="BT15" s="411"/>
      <c r="BU15" s="412"/>
      <c r="BV15" s="410">
        <v>303183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16.399999999999999</v>
      </c>
      <c r="AD16" s="510"/>
      <c r="AE16" s="510"/>
      <c r="AF16" s="510"/>
      <c r="AG16" s="511"/>
      <c r="AH16" s="509">
        <v>15.8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1885420</v>
      </c>
      <c r="BO16" s="416"/>
      <c r="BP16" s="416"/>
      <c r="BQ16" s="416"/>
      <c r="BR16" s="416"/>
      <c r="BS16" s="416"/>
      <c r="BT16" s="416"/>
      <c r="BU16" s="417"/>
      <c r="BV16" s="415">
        <v>1903657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422</v>
      </c>
      <c r="AD17" s="392"/>
      <c r="AE17" s="392"/>
      <c r="AF17" s="392"/>
      <c r="AG17" s="393"/>
      <c r="AH17" s="391">
        <v>405</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363999</v>
      </c>
      <c r="BO17" s="416"/>
      <c r="BP17" s="416"/>
      <c r="BQ17" s="416"/>
      <c r="BR17" s="416"/>
      <c r="BS17" s="416"/>
      <c r="BT17" s="416"/>
      <c r="BU17" s="417"/>
      <c r="BV17" s="415">
        <v>360650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142</v>
      </c>
      <c r="C18" s="478"/>
      <c r="D18" s="478"/>
      <c r="E18" s="479"/>
      <c r="F18" s="479"/>
      <c r="G18" s="479"/>
      <c r="H18" s="479"/>
      <c r="I18" s="479"/>
      <c r="J18" s="479"/>
      <c r="K18" s="479"/>
      <c r="L18" s="480">
        <v>187.56</v>
      </c>
      <c r="M18" s="480"/>
      <c r="N18" s="480"/>
      <c r="O18" s="480"/>
      <c r="P18" s="480"/>
      <c r="Q18" s="480"/>
      <c r="R18" s="481"/>
      <c r="S18" s="481"/>
      <c r="T18" s="481"/>
      <c r="U18" s="481"/>
      <c r="V18" s="482"/>
      <c r="W18" s="496"/>
      <c r="X18" s="497"/>
      <c r="Y18" s="497"/>
      <c r="Z18" s="497"/>
      <c r="AA18" s="497"/>
      <c r="AB18" s="505"/>
      <c r="AC18" s="379">
        <v>43.6</v>
      </c>
      <c r="AD18" s="380"/>
      <c r="AE18" s="380"/>
      <c r="AF18" s="380"/>
      <c r="AG18" s="483"/>
      <c r="AH18" s="379">
        <v>42.8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1639927</v>
      </c>
      <c r="BO18" s="416"/>
      <c r="BP18" s="416"/>
      <c r="BQ18" s="416"/>
      <c r="BR18" s="416"/>
      <c r="BS18" s="416"/>
      <c r="BT18" s="416"/>
      <c r="BU18" s="417"/>
      <c r="BV18" s="415">
        <v>1727122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144</v>
      </c>
      <c r="C19" s="478"/>
      <c r="D19" s="478"/>
      <c r="E19" s="479"/>
      <c r="F19" s="479"/>
      <c r="G19" s="479"/>
      <c r="H19" s="479"/>
      <c r="I19" s="479"/>
      <c r="J19" s="479"/>
      <c r="K19" s="479"/>
      <c r="L19" s="485">
        <v>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2528855</v>
      </c>
      <c r="BO19" s="416"/>
      <c r="BP19" s="416"/>
      <c r="BQ19" s="416"/>
      <c r="BR19" s="416"/>
      <c r="BS19" s="416"/>
      <c r="BT19" s="416"/>
      <c r="BU19" s="417"/>
      <c r="BV19" s="415">
        <v>2591609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146</v>
      </c>
      <c r="C20" s="478"/>
      <c r="D20" s="478"/>
      <c r="E20" s="479"/>
      <c r="F20" s="479"/>
      <c r="G20" s="479"/>
      <c r="H20" s="479"/>
      <c r="I20" s="479"/>
      <c r="J20" s="479"/>
      <c r="K20" s="479"/>
      <c r="L20" s="485">
        <v>688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2863754</v>
      </c>
      <c r="BO23" s="416"/>
      <c r="BP23" s="416"/>
      <c r="BQ23" s="416"/>
      <c r="BR23" s="416"/>
      <c r="BS23" s="416"/>
      <c r="BT23" s="416"/>
      <c r="BU23" s="417"/>
      <c r="BV23" s="415">
        <v>2946286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155</v>
      </c>
      <c r="F24" s="389"/>
      <c r="G24" s="389"/>
      <c r="H24" s="389"/>
      <c r="I24" s="389"/>
      <c r="J24" s="389"/>
      <c r="K24" s="390"/>
      <c r="L24" s="391">
        <v>1</v>
      </c>
      <c r="M24" s="392"/>
      <c r="N24" s="392"/>
      <c r="O24" s="392"/>
      <c r="P24" s="393"/>
      <c r="Q24" s="391">
        <v>6560</v>
      </c>
      <c r="R24" s="392"/>
      <c r="S24" s="392"/>
      <c r="T24" s="392"/>
      <c r="U24" s="392"/>
      <c r="V24" s="393"/>
      <c r="W24" s="457"/>
      <c r="X24" s="448"/>
      <c r="Y24" s="449"/>
      <c r="Z24" s="388" t="s">
        <v>156</v>
      </c>
      <c r="AA24" s="389"/>
      <c r="AB24" s="389"/>
      <c r="AC24" s="389"/>
      <c r="AD24" s="389"/>
      <c r="AE24" s="389"/>
      <c r="AF24" s="389"/>
      <c r="AG24" s="390"/>
      <c r="AH24" s="391">
        <v>48</v>
      </c>
      <c r="AI24" s="392"/>
      <c r="AJ24" s="392"/>
      <c r="AK24" s="392"/>
      <c r="AL24" s="393"/>
      <c r="AM24" s="391">
        <v>148224</v>
      </c>
      <c r="AN24" s="392"/>
      <c r="AO24" s="392"/>
      <c r="AP24" s="392"/>
      <c r="AQ24" s="392"/>
      <c r="AR24" s="393"/>
      <c r="AS24" s="391">
        <v>3088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2777770</v>
      </c>
      <c r="BO24" s="416"/>
      <c r="BP24" s="416"/>
      <c r="BQ24" s="416"/>
      <c r="BR24" s="416"/>
      <c r="BS24" s="416"/>
      <c r="BT24" s="416"/>
      <c r="BU24" s="417"/>
      <c r="BV24" s="415">
        <v>2852716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158</v>
      </c>
      <c r="F25" s="389"/>
      <c r="G25" s="389"/>
      <c r="H25" s="389"/>
      <c r="I25" s="389"/>
      <c r="J25" s="389"/>
      <c r="K25" s="390"/>
      <c r="L25" s="391">
        <v>1</v>
      </c>
      <c r="M25" s="392"/>
      <c r="N25" s="392"/>
      <c r="O25" s="392"/>
      <c r="P25" s="393"/>
      <c r="Q25" s="391">
        <v>5290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72923</v>
      </c>
      <c r="BO25" s="411"/>
      <c r="BP25" s="411"/>
      <c r="BQ25" s="411"/>
      <c r="BR25" s="411"/>
      <c r="BS25" s="411"/>
      <c r="BT25" s="411"/>
      <c r="BU25" s="412"/>
      <c r="BV25" s="410">
        <v>72923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161</v>
      </c>
      <c r="F26" s="389"/>
      <c r="G26" s="389"/>
      <c r="H26" s="389"/>
      <c r="I26" s="389"/>
      <c r="J26" s="389"/>
      <c r="K26" s="390"/>
      <c r="L26" s="391">
        <v>1</v>
      </c>
      <c r="M26" s="392"/>
      <c r="N26" s="392"/>
      <c r="O26" s="392"/>
      <c r="P26" s="393"/>
      <c r="Q26" s="391">
        <v>5050</v>
      </c>
      <c r="R26" s="392"/>
      <c r="S26" s="392"/>
      <c r="T26" s="392"/>
      <c r="U26" s="392"/>
      <c r="V26" s="393"/>
      <c r="W26" s="457"/>
      <c r="X26" s="448"/>
      <c r="Y26" s="449"/>
      <c r="Z26" s="388" t="s">
        <v>162</v>
      </c>
      <c r="AA26" s="470"/>
      <c r="AB26" s="470"/>
      <c r="AC26" s="470"/>
      <c r="AD26" s="470"/>
      <c r="AE26" s="470"/>
      <c r="AF26" s="470"/>
      <c r="AG26" s="471"/>
      <c r="AH26" s="391">
        <v>1</v>
      </c>
      <c r="AI26" s="392"/>
      <c r="AJ26" s="392"/>
      <c r="AK26" s="392"/>
      <c r="AL26" s="393"/>
      <c r="AM26" s="391" t="s">
        <v>163</v>
      </c>
      <c r="AN26" s="392"/>
      <c r="AO26" s="392"/>
      <c r="AP26" s="392"/>
      <c r="AQ26" s="392"/>
      <c r="AR26" s="393"/>
      <c r="AS26" s="391" t="s">
        <v>163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165</v>
      </c>
      <c r="F27" s="389"/>
      <c r="G27" s="389"/>
      <c r="H27" s="389"/>
      <c r="I27" s="389"/>
      <c r="J27" s="389"/>
      <c r="K27" s="390"/>
      <c r="L27" s="391">
        <v>1</v>
      </c>
      <c r="M27" s="392"/>
      <c r="N27" s="392"/>
      <c r="O27" s="392"/>
      <c r="P27" s="393"/>
      <c r="Q27" s="391">
        <v>2720</v>
      </c>
      <c r="R27" s="392"/>
      <c r="S27" s="392"/>
      <c r="T27" s="392"/>
      <c r="U27" s="392"/>
      <c r="V27" s="393"/>
      <c r="W27" s="457"/>
      <c r="X27" s="448"/>
      <c r="Y27" s="449"/>
      <c r="Z27" s="388" t="s">
        <v>166</v>
      </c>
      <c r="AA27" s="389"/>
      <c r="AB27" s="389"/>
      <c r="AC27" s="389"/>
      <c r="AD27" s="389"/>
      <c r="AE27" s="389"/>
      <c r="AF27" s="389"/>
      <c r="AG27" s="390"/>
      <c r="AH27" s="391">
        <v>3</v>
      </c>
      <c r="AI27" s="392"/>
      <c r="AJ27" s="392"/>
      <c r="AK27" s="392"/>
      <c r="AL27" s="393"/>
      <c r="AM27" s="391">
        <v>6573</v>
      </c>
      <c r="AN27" s="392"/>
      <c r="AO27" s="392"/>
      <c r="AP27" s="392"/>
      <c r="AQ27" s="392"/>
      <c r="AR27" s="393"/>
      <c r="AS27" s="391">
        <v>2191</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123450</v>
      </c>
      <c r="BO27" s="419"/>
      <c r="BP27" s="419"/>
      <c r="BQ27" s="419"/>
      <c r="BR27" s="419"/>
      <c r="BS27" s="419"/>
      <c r="BT27" s="419"/>
      <c r="BU27" s="420"/>
      <c r="BV27" s="418">
        <v>123450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168</v>
      </c>
      <c r="F28" s="389"/>
      <c r="G28" s="389"/>
      <c r="H28" s="389"/>
      <c r="I28" s="389"/>
      <c r="J28" s="389"/>
      <c r="K28" s="390"/>
      <c r="L28" s="391">
        <v>1</v>
      </c>
      <c r="M28" s="392"/>
      <c r="N28" s="392"/>
      <c r="O28" s="392"/>
      <c r="P28" s="393"/>
      <c r="Q28" s="391">
        <v>2030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1046268</v>
      </c>
      <c r="BO28" s="411"/>
      <c r="BP28" s="411"/>
      <c r="BQ28" s="411"/>
      <c r="BR28" s="411"/>
      <c r="BS28" s="411"/>
      <c r="BT28" s="411"/>
      <c r="BU28" s="412"/>
      <c r="BV28" s="410">
        <v>1012816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172</v>
      </c>
      <c r="F29" s="389"/>
      <c r="G29" s="389"/>
      <c r="H29" s="389"/>
      <c r="I29" s="389"/>
      <c r="J29" s="389"/>
      <c r="K29" s="390"/>
      <c r="L29" s="391">
        <v>6</v>
      </c>
      <c r="M29" s="392"/>
      <c r="N29" s="392"/>
      <c r="O29" s="392"/>
      <c r="P29" s="393"/>
      <c r="Q29" s="391">
        <v>1880</v>
      </c>
      <c r="R29" s="392"/>
      <c r="S29" s="392"/>
      <c r="T29" s="392"/>
      <c r="U29" s="392"/>
      <c r="V29" s="393"/>
      <c r="W29" s="458"/>
      <c r="X29" s="459"/>
      <c r="Y29" s="460"/>
      <c r="Z29" s="388" t="s">
        <v>173</v>
      </c>
      <c r="AA29" s="389"/>
      <c r="AB29" s="389"/>
      <c r="AC29" s="389"/>
      <c r="AD29" s="389"/>
      <c r="AE29" s="389"/>
      <c r="AF29" s="389"/>
      <c r="AG29" s="390"/>
      <c r="AH29" s="391">
        <v>51</v>
      </c>
      <c r="AI29" s="392"/>
      <c r="AJ29" s="392"/>
      <c r="AK29" s="392"/>
      <c r="AL29" s="393"/>
      <c r="AM29" s="391">
        <v>154797</v>
      </c>
      <c r="AN29" s="392"/>
      <c r="AO29" s="392"/>
      <c r="AP29" s="392"/>
      <c r="AQ29" s="392"/>
      <c r="AR29" s="393"/>
      <c r="AS29" s="391">
        <v>3035</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33074</v>
      </c>
      <c r="BO29" s="416"/>
      <c r="BP29" s="416"/>
      <c r="BQ29" s="416"/>
      <c r="BR29" s="416"/>
      <c r="BS29" s="416"/>
      <c r="BT29" s="416"/>
      <c r="BU29" s="417"/>
      <c r="BV29" s="415">
        <v>33049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2493763</v>
      </c>
      <c r="BO30" s="419"/>
      <c r="BP30" s="419"/>
      <c r="BQ30" s="419"/>
      <c r="BR30" s="419"/>
      <c r="BS30" s="419"/>
      <c r="BT30" s="419"/>
      <c r="BU30" s="420"/>
      <c r="BV30" s="418">
        <v>2340081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宮崎県北部広域事務組合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ウッドピア諸塚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宮崎県北部広域事務組合(特別会計)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エバーグリーン</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入郷地区衛生組合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国民健康保険診療所事業特別会計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宮崎県市町村総合事務組合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耳川広域森林組合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宮崎県市町村総合事務組合(特別会計)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宮崎県自治会館管理組合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日向東臼杵広域連合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宮崎県後期高齢者医療広域連合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宮崎県後期高齢者医療広域連合(特別会計)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194</v>
      </c>
    </row>
    <row r="50" spans="5:5" x14ac:dyDescent="0.2">
      <c r="E50" s="141" t="s">
        <v>195</v>
      </c>
    </row>
    <row r="51" spans="5:5" x14ac:dyDescent="0.2">
      <c r="E51" s="141" t="s">
        <v>196</v>
      </c>
    </row>
    <row r="52" spans="5:5" x14ac:dyDescent="0.2">
      <c r="E52" s="141" t="s">
        <v>197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2">
      <c r="A34" s="22"/>
      <c r="B34" s="31"/>
      <c r="C34" s="1184" t="s">
        <v>526</v>
      </c>
      <c r="D34" s="1184"/>
      <c r="E34" s="1185"/>
      <c r="F34" s="32">
        <v>13.96</v>
      </c>
      <c r="G34" s="33">
        <v>4.57</v>
      </c>
      <c r="H34" s="33">
        <v>4.34</v>
      </c>
      <c r="I34" s="33">
        <v>4.7699999999999996</v>
      </c>
      <c r="J34" s="34">
        <v>5.38</v>
      </c>
      <c r="K34" s="22"/>
      <c r="L34" s="22"/>
      <c r="M34" s="22"/>
      <c r="N34" s="22"/>
      <c r="O34" s="22"/>
      <c r="P34" s="22"/>
    </row>
    <row r="35" spans="1:16" ht="39" customHeight="1" x14ac:dyDescent="0.2">
      <c r="A35" s="22"/>
      <c r="B35" s="35"/>
      <c r="C35" s="1178" t="s">
        <v>527</v>
      </c>
      <c r="D35" s="1179"/>
      <c r="E35" s="1180"/>
      <c r="F35" s="36">
        <v>0.95</v>
      </c>
      <c r="G35" s="37">
        <v>1</v>
      </c>
      <c r="H35" s="37">
        <v>0.65</v>
      </c>
      <c r="I35" s="37">
        <v>1.27</v>
      </c>
      <c r="J35" s="38">
        <v>1.32</v>
      </c>
      <c r="K35" s="22"/>
      <c r="L35" s="22"/>
      <c r="M35" s="22"/>
      <c r="N35" s="22"/>
      <c r="O35" s="22"/>
      <c r="P35" s="22"/>
    </row>
    <row r="36" spans="1:16" ht="39" customHeight="1" x14ac:dyDescent="0.2">
      <c r="A36" s="22"/>
      <c r="B36" s="35"/>
      <c r="C36" s="1178" t="s">
        <v>528</v>
      </c>
      <c r="D36" s="1179"/>
      <c r="E36" s="1180"/>
      <c r="F36" s="36">
        <v>1.33</v>
      </c>
      <c r="G36" s="37">
        <v>1.61</v>
      </c>
      <c r="H36" s="37">
        <v>1.34</v>
      </c>
      <c r="I36" s="37">
        <v>1.45</v>
      </c>
      <c r="J36" s="38">
        <v>1.1499999999999999</v>
      </c>
      <c r="K36" s="22"/>
      <c r="L36" s="22"/>
      <c r="M36" s="22"/>
      <c r="N36" s="22"/>
      <c r="O36" s="22"/>
      <c r="P36" s="22"/>
    </row>
    <row r="37" spans="1:16" ht="39" customHeight="1" x14ac:dyDescent="0.2">
      <c r="A37" s="22"/>
      <c r="B37" s="35"/>
      <c r="C37" s="1178" t="s">
        <v>529</v>
      </c>
      <c r="D37" s="1179"/>
      <c r="E37" s="1180"/>
      <c r="F37" s="36">
        <v>0.23</v>
      </c>
      <c r="G37" s="37">
        <v>0.33</v>
      </c>
      <c r="H37" s="37">
        <v>0.65</v>
      </c>
      <c r="I37" s="37">
        <v>1</v>
      </c>
      <c r="J37" s="38">
        <v>0.71</v>
      </c>
      <c r="K37" s="22"/>
      <c r="L37" s="22"/>
      <c r="M37" s="22"/>
      <c r="N37" s="22"/>
      <c r="O37" s="22"/>
      <c r="P37" s="22"/>
    </row>
    <row r="38" spans="1:16" ht="39" customHeight="1" x14ac:dyDescent="0.2">
      <c r="A38" s="22"/>
      <c r="B38" s="35"/>
      <c r="C38" s="1178" t="s">
        <v>530</v>
      </c>
      <c r="D38" s="1179"/>
      <c r="E38" s="1180"/>
      <c r="F38" s="36">
        <v>0.09</v>
      </c>
      <c r="G38" s="37">
        <v>0.05</v>
      </c>
      <c r="H38" s="37">
        <v>0.48</v>
      </c>
      <c r="I38" s="37">
        <v>0.16</v>
      </c>
      <c r="J38" s="38">
        <v>0.18</v>
      </c>
      <c r="K38" s="22"/>
      <c r="L38" s="22"/>
      <c r="M38" s="22"/>
      <c r="N38" s="22"/>
      <c r="O38" s="22"/>
      <c r="P38" s="22"/>
    </row>
    <row r="39" spans="1:16" ht="39" customHeight="1" x14ac:dyDescent="0.2">
      <c r="A39" s="22"/>
      <c r="B39" s="35"/>
      <c r="C39" s="1178" t="s">
        <v>531</v>
      </c>
      <c r="D39" s="1179"/>
      <c r="E39" s="1180"/>
      <c r="F39" s="36">
        <v>0.08</v>
      </c>
      <c r="G39" s="37">
        <v>7.0000000000000007E-2</v>
      </c>
      <c r="H39" s="37">
        <v>0.2</v>
      </c>
      <c r="I39" s="37">
        <v>7.0000000000000007E-2</v>
      </c>
      <c r="J39" s="38">
        <v>0.14000000000000001</v>
      </c>
      <c r="K39" s="22"/>
      <c r="L39" s="22"/>
      <c r="M39" s="22"/>
      <c r="N39" s="22"/>
      <c r="O39" s="22"/>
      <c r="P39" s="22"/>
    </row>
    <row r="40" spans="1:16" ht="39" customHeight="1" x14ac:dyDescent="0.2">
      <c r="A40" s="22"/>
      <c r="B40" s="35"/>
      <c r="C40" s="1178" t="s">
        <v>532</v>
      </c>
      <c r="D40" s="1179"/>
      <c r="E40" s="1180"/>
      <c r="F40" s="36">
        <v>0.03</v>
      </c>
      <c r="G40" s="37">
        <v>0</v>
      </c>
      <c r="H40" s="37">
        <v>0</v>
      </c>
      <c r="I40" s="37">
        <v>0.02</v>
      </c>
      <c r="J40" s="38">
        <v>0.05</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5">
      <c r="A43" s="22"/>
      <c r="B43" s="40"/>
      <c r="C43" s="1181" t="s">
        <v>534</v>
      </c>
      <c r="D43" s="1182"/>
      <c r="E43" s="1183"/>
      <c r="F43" s="41" t="s">
        <v>479</v>
      </c>
      <c r="G43" s="42" t="s">
        <v>479</v>
      </c>
      <c r="H43" s="42" t="s">
        <v>479</v>
      </c>
      <c r="I43" s="42" t="s">
        <v>479</v>
      </c>
      <c r="J43" s="43" t="s">
        <v>479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485</v>
      </c>
      <c r="L45" s="60">
        <v>458</v>
      </c>
      <c r="M45" s="60">
        <v>443</v>
      </c>
      <c r="N45" s="60">
        <v>417</v>
      </c>
      <c r="O45" s="61">
        <v>391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2">
      <c r="A48" s="48"/>
      <c r="B48" s="1196"/>
      <c r="C48" s="1197"/>
      <c r="D48" s="62"/>
      <c r="E48" s="1188" t="s">
        <v>15</v>
      </c>
      <c r="F48" s="1188"/>
      <c r="G48" s="1188"/>
      <c r="H48" s="1188"/>
      <c r="I48" s="1188"/>
      <c r="J48" s="1189"/>
      <c r="K48" s="63">
        <v>42</v>
      </c>
      <c r="L48" s="64">
        <v>38</v>
      </c>
      <c r="M48" s="64">
        <v>20</v>
      </c>
      <c r="N48" s="64">
        <v>30</v>
      </c>
      <c r="O48" s="65">
        <v>28</v>
      </c>
      <c r="P48" s="48"/>
      <c r="Q48" s="48"/>
      <c r="R48" s="48"/>
      <c r="S48" s="48"/>
      <c r="T48" s="48"/>
      <c r="U48" s="48"/>
    </row>
    <row r="49" spans="1:21" ht="30.75" customHeight="1" x14ac:dyDescent="0.2">
      <c r="A49" s="48"/>
      <c r="B49" s="1196"/>
      <c r="C49" s="1197"/>
      <c r="D49" s="62"/>
      <c r="E49" s="1188" t="s">
        <v>16</v>
      </c>
      <c r="F49" s="1188"/>
      <c r="G49" s="1188"/>
      <c r="H49" s="1188"/>
      <c r="I49" s="1188"/>
      <c r="J49" s="1189"/>
      <c r="K49" s="63">
        <v>25</v>
      </c>
      <c r="L49" s="64">
        <v>25</v>
      </c>
      <c r="M49" s="64">
        <v>25</v>
      </c>
      <c r="N49" s="64">
        <v>28</v>
      </c>
      <c r="O49" s="65">
        <v>25</v>
      </c>
      <c r="P49" s="48"/>
      <c r="Q49" s="48"/>
      <c r="R49" s="48"/>
      <c r="S49" s="48"/>
      <c r="T49" s="48"/>
      <c r="U49" s="48"/>
    </row>
    <row r="50" spans="1:21" ht="30.75" customHeight="1" x14ac:dyDescent="0.2">
      <c r="A50" s="48"/>
      <c r="B50" s="1196"/>
      <c r="C50" s="1197"/>
      <c r="D50" s="62"/>
      <c r="E50" s="1188" t="s">
        <v>17</v>
      </c>
      <c r="F50" s="1188"/>
      <c r="G50" s="1188"/>
      <c r="H50" s="1188"/>
      <c r="I50" s="1188"/>
      <c r="J50" s="1189"/>
      <c r="K50" s="63">
        <v>19</v>
      </c>
      <c r="L50" s="64">
        <v>17</v>
      </c>
      <c r="M50" s="64">
        <v>15</v>
      </c>
      <c r="N50" s="64">
        <v>14</v>
      </c>
      <c r="O50" s="65">
        <v>12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412</v>
      </c>
      <c r="L52" s="64">
        <v>386</v>
      </c>
      <c r="M52" s="64">
        <v>371</v>
      </c>
      <c r="N52" s="64">
        <v>359</v>
      </c>
      <c r="O52" s="65">
        <v>332</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159</v>
      </c>
      <c r="L53" s="69">
        <v>152</v>
      </c>
      <c r="M53" s="69">
        <v>132</v>
      </c>
      <c r="N53" s="69">
        <v>130</v>
      </c>
      <c r="O53" s="70">
        <v>124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519</v>
      </c>
      <c r="J40" s="79" t="s">
        <v>520</v>
      </c>
      <c r="K40" s="79" t="s">
        <v>521</v>
      </c>
      <c r="L40" s="79" t="s">
        <v>522</v>
      </c>
      <c r="M40" s="80" t="s">
        <v>523</v>
      </c>
    </row>
    <row r="41" spans="2:13" ht="27.75" customHeight="1" x14ac:dyDescent="0.2">
      <c r="B41" s="1214" t="s">
        <v>24</v>
      </c>
      <c r="C41" s="1215"/>
      <c r="D41" s="81"/>
      <c r="E41" s="1216" t="s">
        <v>25</v>
      </c>
      <c r="F41" s="1216"/>
      <c r="G41" s="1216"/>
      <c r="H41" s="1217"/>
      <c r="I41" s="82">
        <v>3000</v>
      </c>
      <c r="J41" s="83">
        <v>2949</v>
      </c>
      <c r="K41" s="83">
        <v>2920</v>
      </c>
      <c r="L41" s="83">
        <v>2946</v>
      </c>
      <c r="M41" s="84">
        <v>2864</v>
      </c>
    </row>
    <row r="42" spans="2:13" ht="27.75" customHeight="1" x14ac:dyDescent="0.2">
      <c r="B42" s="1204"/>
      <c r="C42" s="1205"/>
      <c r="D42" s="85"/>
      <c r="E42" s="1208" t="s">
        <v>26</v>
      </c>
      <c r="F42" s="1208"/>
      <c r="G42" s="1208"/>
      <c r="H42" s="1209"/>
      <c r="I42" s="86">
        <v>119</v>
      </c>
      <c r="J42" s="87">
        <v>102</v>
      </c>
      <c r="K42" s="87">
        <v>87</v>
      </c>
      <c r="L42" s="87">
        <v>73</v>
      </c>
      <c r="M42" s="88">
        <v>73</v>
      </c>
    </row>
    <row r="43" spans="2:13" ht="27.75" customHeight="1" x14ac:dyDescent="0.2">
      <c r="B43" s="1204"/>
      <c r="C43" s="1205"/>
      <c r="D43" s="85"/>
      <c r="E43" s="1208" t="s">
        <v>27</v>
      </c>
      <c r="F43" s="1208"/>
      <c r="G43" s="1208"/>
      <c r="H43" s="1209"/>
      <c r="I43" s="86">
        <v>267</v>
      </c>
      <c r="J43" s="87">
        <v>235</v>
      </c>
      <c r="K43" s="87">
        <v>184</v>
      </c>
      <c r="L43" s="87">
        <v>266</v>
      </c>
      <c r="M43" s="88">
        <v>224</v>
      </c>
    </row>
    <row r="44" spans="2:13" ht="27.75" customHeight="1" x14ac:dyDescent="0.2">
      <c r="B44" s="1204"/>
      <c r="C44" s="1205"/>
      <c r="D44" s="85"/>
      <c r="E44" s="1208" t="s">
        <v>28</v>
      </c>
      <c r="F44" s="1208"/>
      <c r="G44" s="1208"/>
      <c r="H44" s="1209"/>
      <c r="I44" s="86">
        <v>131</v>
      </c>
      <c r="J44" s="87">
        <v>113</v>
      </c>
      <c r="K44" s="87">
        <v>93</v>
      </c>
      <c r="L44" s="87">
        <v>66</v>
      </c>
      <c r="M44" s="88">
        <v>42</v>
      </c>
    </row>
    <row r="45" spans="2:13" ht="27.75" customHeight="1" x14ac:dyDescent="0.2">
      <c r="B45" s="1204"/>
      <c r="C45" s="1205"/>
      <c r="D45" s="85"/>
      <c r="E45" s="1208" t="s">
        <v>29</v>
      </c>
      <c r="F45" s="1208"/>
      <c r="G45" s="1208"/>
      <c r="H45" s="1209"/>
      <c r="I45" s="86">
        <v>191</v>
      </c>
      <c r="J45" s="87">
        <v>270</v>
      </c>
      <c r="K45" s="87">
        <v>276</v>
      </c>
      <c r="L45" s="87">
        <v>253</v>
      </c>
      <c r="M45" s="88">
        <v>247</v>
      </c>
    </row>
    <row r="46" spans="2:13" ht="27.75" customHeight="1" x14ac:dyDescent="0.2">
      <c r="B46" s="1204"/>
      <c r="C46" s="1205"/>
      <c r="D46" s="89"/>
      <c r="E46" s="1208" t="s">
        <v>30</v>
      </c>
      <c r="F46" s="1208"/>
      <c r="G46" s="1208"/>
      <c r="H46" s="1209"/>
      <c r="I46" s="86" t="s">
        <v>479</v>
      </c>
      <c r="J46" s="87" t="s">
        <v>479</v>
      </c>
      <c r="K46" s="87" t="s">
        <v>479</v>
      </c>
      <c r="L46" s="87" t="s">
        <v>479</v>
      </c>
      <c r="M46" s="88">
        <v>4</v>
      </c>
    </row>
    <row r="47" spans="2:13" ht="27.75" customHeight="1" x14ac:dyDescent="0.2">
      <c r="B47" s="1204"/>
      <c r="C47" s="1205"/>
      <c r="D47" s="90"/>
      <c r="E47" s="1218" t="s">
        <v>31</v>
      </c>
      <c r="F47" s="1219"/>
      <c r="G47" s="1219"/>
      <c r="H47" s="1220"/>
      <c r="I47" s="86" t="s">
        <v>479</v>
      </c>
      <c r="J47" s="87" t="s">
        <v>479</v>
      </c>
      <c r="K47" s="87" t="s">
        <v>479</v>
      </c>
      <c r="L47" s="87" t="s">
        <v>479</v>
      </c>
      <c r="M47" s="88" t="s">
        <v>479</v>
      </c>
    </row>
    <row r="48" spans="2:13" ht="27.75" customHeight="1" x14ac:dyDescent="0.2">
      <c r="B48" s="1204"/>
      <c r="C48" s="1205"/>
      <c r="D48" s="85"/>
      <c r="E48" s="1208" t="s">
        <v>32</v>
      </c>
      <c r="F48" s="1208"/>
      <c r="G48" s="1208"/>
      <c r="H48" s="1209"/>
      <c r="I48" s="86" t="s">
        <v>479</v>
      </c>
      <c r="J48" s="87" t="s">
        <v>479</v>
      </c>
      <c r="K48" s="87" t="s">
        <v>479</v>
      </c>
      <c r="L48" s="87" t="s">
        <v>479</v>
      </c>
      <c r="M48" s="88" t="s">
        <v>479</v>
      </c>
    </row>
    <row r="49" spans="2:13" ht="27.75" customHeight="1" x14ac:dyDescent="0.2">
      <c r="B49" s="1206"/>
      <c r="C49" s="1207"/>
      <c r="D49" s="85"/>
      <c r="E49" s="1208" t="s">
        <v>33</v>
      </c>
      <c r="F49" s="1208"/>
      <c r="G49" s="1208"/>
      <c r="H49" s="1209"/>
      <c r="I49" s="86" t="s">
        <v>479</v>
      </c>
      <c r="J49" s="87" t="s">
        <v>479</v>
      </c>
      <c r="K49" s="87" t="s">
        <v>479</v>
      </c>
      <c r="L49" s="87" t="s">
        <v>479</v>
      </c>
      <c r="M49" s="88" t="s">
        <v>479</v>
      </c>
    </row>
    <row r="50" spans="2:13" ht="27.75" customHeight="1" x14ac:dyDescent="0.2">
      <c r="B50" s="1202" t="s">
        <v>34</v>
      </c>
      <c r="C50" s="1203"/>
      <c r="D50" s="91"/>
      <c r="E50" s="1208" t="s">
        <v>35</v>
      </c>
      <c r="F50" s="1208"/>
      <c r="G50" s="1208"/>
      <c r="H50" s="1209"/>
      <c r="I50" s="86">
        <v>2966</v>
      </c>
      <c r="J50" s="87">
        <v>3322</v>
      </c>
      <c r="K50" s="87">
        <v>3446</v>
      </c>
      <c r="L50" s="87">
        <v>3583</v>
      </c>
      <c r="M50" s="88">
        <v>3793</v>
      </c>
    </row>
    <row r="51" spans="2:13" ht="27.75" customHeight="1" x14ac:dyDescent="0.2">
      <c r="B51" s="1204"/>
      <c r="C51" s="1205"/>
      <c r="D51" s="85"/>
      <c r="E51" s="1208" t="s">
        <v>36</v>
      </c>
      <c r="F51" s="1208"/>
      <c r="G51" s="1208"/>
      <c r="H51" s="1209"/>
      <c r="I51" s="86" t="s">
        <v>479</v>
      </c>
      <c r="J51" s="87" t="s">
        <v>479</v>
      </c>
      <c r="K51" s="87" t="s">
        <v>479</v>
      </c>
      <c r="L51" s="87" t="s">
        <v>479</v>
      </c>
      <c r="M51" s="88" t="s">
        <v>479</v>
      </c>
    </row>
    <row r="52" spans="2:13" ht="27.75" customHeight="1" x14ac:dyDescent="0.2">
      <c r="B52" s="1206"/>
      <c r="C52" s="1207"/>
      <c r="D52" s="85"/>
      <c r="E52" s="1208" t="s">
        <v>37</v>
      </c>
      <c r="F52" s="1208"/>
      <c r="G52" s="1208"/>
      <c r="H52" s="1209"/>
      <c r="I52" s="86">
        <v>2529</v>
      </c>
      <c r="J52" s="87">
        <v>2529</v>
      </c>
      <c r="K52" s="87">
        <v>2379</v>
      </c>
      <c r="L52" s="87">
        <v>2484</v>
      </c>
      <c r="M52" s="88">
        <v>2422</v>
      </c>
    </row>
    <row r="53" spans="2:13" ht="27.75" customHeight="1" thickBot="1" x14ac:dyDescent="0.25">
      <c r="B53" s="1210" t="s">
        <v>21</v>
      </c>
      <c r="C53" s="1211"/>
      <c r="D53" s="92"/>
      <c r="E53" s="1212" t="s">
        <v>38</v>
      </c>
      <c r="F53" s="1212"/>
      <c r="G53" s="1212"/>
      <c r="H53" s="1213"/>
      <c r="I53" s="93">
        <v>-1789</v>
      </c>
      <c r="J53" s="94">
        <v>-2184</v>
      </c>
      <c r="K53" s="94">
        <v>-2264</v>
      </c>
      <c r="L53" s="94">
        <v>-2462</v>
      </c>
      <c r="M53" s="95">
        <v>-2761</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559</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560</v>
      </c>
      <c r="I42" s="354"/>
      <c r="J42" s="354"/>
      <c r="K42" s="354"/>
      <c r="L42" s="246"/>
      <c r="M42" s="246"/>
      <c r="N42" s="246"/>
      <c r="O42" s="246"/>
    </row>
    <row r="43" spans="2:17" ht="13.2" x14ac:dyDescent="0.2">
      <c r="B43" s="250"/>
      <c r="C43" s="246"/>
      <c r="D43" s="246"/>
      <c r="E43" s="246"/>
      <c r="F43" s="246"/>
      <c r="G43" s="1221" t="s">
        <v>569</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55"/>
      <c r="I48" s="355"/>
      <c r="J48" s="355"/>
    </row>
    <row r="49" spans="1:17" ht="13.2" x14ac:dyDescent="0.2">
      <c r="B49" s="250"/>
      <c r="C49" s="246"/>
      <c r="D49" s="246"/>
      <c r="E49" s="246"/>
      <c r="F49" s="246"/>
      <c r="G49" s="245" t="s">
        <v>561</v>
      </c>
    </row>
    <row r="50" spans="1:17" ht="13.2" x14ac:dyDescent="0.2">
      <c r="B50" s="250"/>
      <c r="C50" s="246"/>
      <c r="D50" s="246"/>
      <c r="E50" s="246"/>
      <c r="F50" s="246"/>
      <c r="G50" s="1230"/>
      <c r="H50" s="1231"/>
      <c r="I50" s="1231"/>
      <c r="J50" s="1232"/>
      <c r="K50" s="356" t="s">
        <v>519</v>
      </c>
      <c r="L50" s="356" t="s">
        <v>520</v>
      </c>
      <c r="M50" s="356" t="s">
        <v>521</v>
      </c>
      <c r="N50" s="356" t="s">
        <v>522</v>
      </c>
      <c r="O50" s="356" t="s">
        <v>523</v>
      </c>
    </row>
    <row r="51" spans="1:17" ht="13.2" x14ac:dyDescent="0.2">
      <c r="B51" s="250"/>
      <c r="C51" s="246"/>
      <c r="D51" s="246"/>
      <c r="E51" s="246"/>
      <c r="F51" s="246"/>
      <c r="G51" s="1233" t="s">
        <v>562</v>
      </c>
      <c r="H51" s="1234"/>
      <c r="I51" s="1239" t="s">
        <v>563</v>
      </c>
      <c r="J51" s="1239"/>
      <c r="K51" s="1241"/>
      <c r="L51" s="1241"/>
      <c r="M51" s="1241"/>
      <c r="N51" s="1241"/>
      <c r="O51" s="1242"/>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564</v>
      </c>
      <c r="J53" s="1243"/>
      <c r="K53" s="1250"/>
      <c r="L53" s="1250"/>
      <c r="M53" s="1250"/>
      <c r="N53" s="1250"/>
      <c r="O53" s="1252">
        <v>64.8</v>
      </c>
    </row>
    <row r="54" spans="1:17" ht="13.2" x14ac:dyDescent="0.2">
      <c r="A54" s="357"/>
      <c r="B54" s="250"/>
      <c r="C54" s="246"/>
      <c r="D54" s="246"/>
      <c r="E54" s="246"/>
      <c r="F54" s="246"/>
      <c r="G54" s="1237"/>
      <c r="H54" s="1238"/>
      <c r="I54" s="1243"/>
      <c r="J54" s="1243"/>
      <c r="K54" s="1251"/>
      <c r="L54" s="1251"/>
      <c r="M54" s="1251"/>
      <c r="N54" s="1251"/>
      <c r="O54" s="1251"/>
    </row>
    <row r="55" spans="1:17" ht="13.2" x14ac:dyDescent="0.2">
      <c r="A55" s="357"/>
      <c r="B55" s="250"/>
      <c r="C55" s="246"/>
      <c r="D55" s="246"/>
      <c r="E55" s="246"/>
      <c r="F55" s="246"/>
      <c r="G55" s="1244" t="s">
        <v>565</v>
      </c>
      <c r="H55" s="1245"/>
      <c r="I55" s="1243" t="s">
        <v>563</v>
      </c>
      <c r="J55" s="1243"/>
      <c r="K55" s="1241"/>
      <c r="L55" s="1241"/>
      <c r="M55" s="1241"/>
      <c r="N55" s="1241"/>
      <c r="O55" s="1242">
        <v>0</v>
      </c>
    </row>
    <row r="56" spans="1:17" ht="13.2" x14ac:dyDescent="0.2">
      <c r="A56" s="357"/>
      <c r="B56" s="250"/>
      <c r="C56" s="246"/>
      <c r="D56" s="246"/>
      <c r="E56" s="246"/>
      <c r="F56" s="246"/>
      <c r="G56" s="1246"/>
      <c r="H56" s="1247"/>
      <c r="I56" s="1243"/>
      <c r="J56" s="1243"/>
      <c r="K56" s="1242"/>
      <c r="L56" s="1242"/>
      <c r="M56" s="1242"/>
      <c r="N56" s="1242"/>
      <c r="O56" s="1242"/>
    </row>
    <row r="57" spans="1:17" s="357" customFormat="1" ht="13.2" x14ac:dyDescent="0.2">
      <c r="B57" s="358"/>
      <c r="C57" s="354"/>
      <c r="D57" s="354"/>
      <c r="E57" s="354"/>
      <c r="F57" s="354"/>
      <c r="G57" s="1246"/>
      <c r="H57" s="1247"/>
      <c r="I57" s="1253" t="s">
        <v>564</v>
      </c>
      <c r="J57" s="1253"/>
      <c r="K57" s="1250"/>
      <c r="L57" s="1250"/>
      <c r="M57" s="1250"/>
      <c r="N57" s="1250"/>
      <c r="O57" s="1252">
        <v>59.7</v>
      </c>
      <c r="P57" s="359"/>
      <c r="Q57" s="358"/>
    </row>
    <row r="58" spans="1:17" s="357" customFormat="1" ht="13.2" x14ac:dyDescent="0.2">
      <c r="A58" s="245"/>
      <c r="B58" s="358"/>
      <c r="C58" s="354"/>
      <c r="D58" s="354"/>
      <c r="E58" s="354"/>
      <c r="F58" s="354"/>
      <c r="G58" s="1248"/>
      <c r="H58" s="1249"/>
      <c r="I58" s="1253"/>
      <c r="J58" s="1253"/>
      <c r="K58" s="1251"/>
      <c r="L58" s="1251"/>
      <c r="M58" s="1251"/>
      <c r="N58" s="1251"/>
      <c r="O58" s="1251"/>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566</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560</v>
      </c>
      <c r="I64" s="354"/>
      <c r="J64" s="354"/>
      <c r="K64" s="354"/>
      <c r="L64" s="246"/>
      <c r="M64" s="246"/>
      <c r="N64" s="246"/>
      <c r="O64" s="246"/>
    </row>
    <row r="65" spans="2:30" ht="13.2" x14ac:dyDescent="0.2">
      <c r="B65" s="250"/>
      <c r="C65" s="246"/>
      <c r="D65" s="246"/>
      <c r="E65" s="246"/>
      <c r="F65" s="246"/>
      <c r="G65" s="1221" t="s">
        <v>570</v>
      </c>
      <c r="H65" s="1222"/>
      <c r="I65" s="1222"/>
      <c r="J65" s="1222"/>
      <c r="K65" s="1222"/>
      <c r="L65" s="1222"/>
      <c r="M65" s="1222"/>
      <c r="N65" s="1222"/>
      <c r="O65" s="1223"/>
    </row>
    <row r="66" spans="2:30" ht="13.2" x14ac:dyDescent="0.2">
      <c r="B66" s="250"/>
      <c r="C66" s="246"/>
      <c r="D66" s="246"/>
      <c r="E66" s="246"/>
      <c r="F66" s="246"/>
      <c r="G66" s="1224"/>
      <c r="H66" s="1225"/>
      <c r="I66" s="1225"/>
      <c r="J66" s="1225"/>
      <c r="K66" s="1225"/>
      <c r="L66" s="1225"/>
      <c r="M66" s="1225"/>
      <c r="N66" s="1225"/>
      <c r="O66" s="1226"/>
    </row>
    <row r="67" spans="2:30" ht="13.2" x14ac:dyDescent="0.2">
      <c r="B67" s="250"/>
      <c r="C67" s="246"/>
      <c r="D67" s="246"/>
      <c r="E67" s="246"/>
      <c r="F67" s="246"/>
      <c r="G67" s="1224"/>
      <c r="H67" s="1225"/>
      <c r="I67" s="1225"/>
      <c r="J67" s="1225"/>
      <c r="K67" s="1225"/>
      <c r="L67" s="1225"/>
      <c r="M67" s="1225"/>
      <c r="N67" s="1225"/>
      <c r="O67" s="1226"/>
    </row>
    <row r="68" spans="2:30" ht="13.2" x14ac:dyDescent="0.2">
      <c r="B68" s="250"/>
      <c r="C68" s="246"/>
      <c r="D68" s="246"/>
      <c r="E68" s="246"/>
      <c r="F68" s="246"/>
      <c r="G68" s="1224"/>
      <c r="H68" s="1225"/>
      <c r="I68" s="1225"/>
      <c r="J68" s="1225"/>
      <c r="K68" s="1225"/>
      <c r="L68" s="1225"/>
      <c r="M68" s="1225"/>
      <c r="N68" s="1225"/>
      <c r="O68" s="1226"/>
    </row>
    <row r="69" spans="2:30" ht="13.2" x14ac:dyDescent="0.2">
      <c r="B69" s="250"/>
      <c r="C69" s="246"/>
      <c r="D69" s="246"/>
      <c r="E69" s="246"/>
      <c r="F69" s="246"/>
      <c r="G69" s="1227"/>
      <c r="H69" s="1228"/>
      <c r="I69" s="1228"/>
      <c r="J69" s="1228"/>
      <c r="K69" s="1228"/>
      <c r="L69" s="1228"/>
      <c r="M69" s="1228"/>
      <c r="N69" s="1228"/>
      <c r="O69" s="1229"/>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567</v>
      </c>
      <c r="I71" s="370"/>
      <c r="J71" s="366"/>
      <c r="K71" s="366"/>
      <c r="L71" s="367"/>
      <c r="M71" s="366"/>
      <c r="N71" s="367"/>
      <c r="O71" s="368"/>
    </row>
    <row r="72" spans="2:30" ht="13.2" x14ac:dyDescent="0.2">
      <c r="B72" s="250"/>
      <c r="C72" s="246"/>
      <c r="D72" s="246"/>
      <c r="E72" s="246"/>
      <c r="F72" s="246"/>
      <c r="G72" s="1230"/>
      <c r="H72" s="1231"/>
      <c r="I72" s="1231"/>
      <c r="J72" s="1232"/>
      <c r="K72" s="356" t="s">
        <v>519</v>
      </c>
      <c r="L72" s="356" t="s">
        <v>520</v>
      </c>
      <c r="M72" s="356" t="s">
        <v>521</v>
      </c>
      <c r="N72" s="356" t="s">
        <v>522</v>
      </c>
      <c r="O72" s="356" t="s">
        <v>523</v>
      </c>
    </row>
    <row r="73" spans="2:30" ht="13.2" x14ac:dyDescent="0.2">
      <c r="B73" s="250"/>
      <c r="C73" s="246"/>
      <c r="D73" s="246"/>
      <c r="E73" s="246"/>
      <c r="F73" s="246"/>
      <c r="G73" s="1233" t="s">
        <v>562</v>
      </c>
      <c r="H73" s="1234"/>
      <c r="I73" s="1239" t="s">
        <v>563</v>
      </c>
      <c r="J73" s="1239"/>
      <c r="K73" s="1254"/>
      <c r="L73" s="1254"/>
      <c r="M73" s="1242"/>
      <c r="N73" s="1242"/>
      <c r="O73" s="1242"/>
      <c r="S73" s="245">
        <v>9.9</v>
      </c>
    </row>
    <row r="74" spans="2:30" ht="13.2" x14ac:dyDescent="0.2">
      <c r="B74" s="250"/>
      <c r="C74" s="246"/>
      <c r="D74" s="246"/>
      <c r="E74" s="246"/>
      <c r="F74" s="246"/>
      <c r="G74" s="1235"/>
      <c r="H74" s="1236"/>
      <c r="I74" s="1240"/>
      <c r="J74" s="1240"/>
      <c r="K74" s="1254"/>
      <c r="L74" s="1254"/>
      <c r="M74" s="1242"/>
      <c r="N74" s="1242"/>
      <c r="O74" s="1242"/>
    </row>
    <row r="75" spans="2:30" ht="13.2" x14ac:dyDescent="0.2">
      <c r="B75" s="250"/>
      <c r="C75" s="246"/>
      <c r="D75" s="246"/>
      <c r="E75" s="246"/>
      <c r="F75" s="246"/>
      <c r="G75" s="1235"/>
      <c r="H75" s="1236"/>
      <c r="I75" s="1243" t="s">
        <v>568</v>
      </c>
      <c r="J75" s="1243"/>
      <c r="K75" s="1252">
        <v>11.1</v>
      </c>
      <c r="L75" s="1252">
        <v>9.9</v>
      </c>
      <c r="M75" s="1252">
        <v>8.5</v>
      </c>
      <c r="N75" s="1252">
        <v>8.1</v>
      </c>
      <c r="O75" s="1252">
        <v>7.7</v>
      </c>
      <c r="U75" s="245">
        <v>81.2</v>
      </c>
      <c r="W75" s="245">
        <v>87.2</v>
      </c>
      <c r="Y75" s="245">
        <v>99.8</v>
      </c>
      <c r="AA75" s="245">
        <v>109.5</v>
      </c>
      <c r="AC75" s="245">
        <v>115.2</v>
      </c>
    </row>
    <row r="76" spans="2:30" ht="13.2" x14ac:dyDescent="0.2">
      <c r="B76" s="250"/>
      <c r="C76" s="246"/>
      <c r="D76" s="246"/>
      <c r="E76" s="246"/>
      <c r="F76" s="246"/>
      <c r="G76" s="1237"/>
      <c r="H76" s="1238"/>
      <c r="I76" s="1243"/>
      <c r="J76" s="1243"/>
      <c r="K76" s="1251"/>
      <c r="L76" s="1251"/>
      <c r="M76" s="1251"/>
      <c r="N76" s="1251"/>
      <c r="O76" s="1251"/>
    </row>
    <row r="77" spans="2:30" ht="13.2" x14ac:dyDescent="0.2">
      <c r="B77" s="250"/>
      <c r="C77" s="246"/>
      <c r="D77" s="246"/>
      <c r="E77" s="246"/>
      <c r="F77" s="246"/>
      <c r="G77" s="1244" t="s">
        <v>565</v>
      </c>
      <c r="H77" s="1245"/>
      <c r="I77" s="1243" t="s">
        <v>563</v>
      </c>
      <c r="J77" s="1243"/>
      <c r="K77" s="1254">
        <v>0</v>
      </c>
      <c r="L77" s="1254">
        <v>0</v>
      </c>
      <c r="M77" s="1242">
        <v>0</v>
      </c>
      <c r="N77" s="1242">
        <v>0</v>
      </c>
      <c r="O77" s="1242">
        <v>0</v>
      </c>
      <c r="R77" s="245">
        <v>12.3</v>
      </c>
      <c r="T77" s="245">
        <v>11.1</v>
      </c>
    </row>
    <row r="78" spans="2:30" ht="13.2" x14ac:dyDescent="0.2">
      <c r="B78" s="250"/>
      <c r="C78" s="246"/>
      <c r="D78" s="246"/>
      <c r="E78" s="246"/>
      <c r="F78" s="246"/>
      <c r="G78" s="1246"/>
      <c r="H78" s="1247"/>
      <c r="I78" s="1243"/>
      <c r="J78" s="1243"/>
      <c r="K78" s="1254"/>
      <c r="L78" s="1254"/>
      <c r="M78" s="1242"/>
      <c r="N78" s="1242"/>
      <c r="O78" s="1242"/>
    </row>
    <row r="79" spans="2:30" ht="13.2" x14ac:dyDescent="0.2">
      <c r="B79" s="250"/>
      <c r="C79" s="246"/>
      <c r="D79" s="246"/>
      <c r="E79" s="246"/>
      <c r="F79" s="246"/>
      <c r="G79" s="1246"/>
      <c r="H79" s="1247"/>
      <c r="I79" s="1255" t="s">
        <v>568</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2" x14ac:dyDescent="0.2">
      <c r="B80" s="250"/>
      <c r="C80" s="246"/>
      <c r="D80" s="246"/>
      <c r="E80" s="246"/>
      <c r="F80" s="246"/>
      <c r="G80" s="1248"/>
      <c r="H80" s="1249"/>
      <c r="I80" s="1253"/>
      <c r="J80" s="1253"/>
      <c r="K80" s="1256"/>
      <c r="L80" s="1256"/>
      <c r="M80" s="1256"/>
      <c r="N80" s="1256"/>
      <c r="O80" s="125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8" width="9.109375" style="244"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8" width="9.109375" style="244"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518</v>
      </c>
      <c r="G2" s="113"/>
      <c r="H2" s="114"/>
    </row>
    <row r="3" spans="1:8" x14ac:dyDescent="0.2">
      <c r="A3" s="110" t="s">
        <v>511</v>
      </c>
      <c r="B3" s="115"/>
      <c r="C3" s="116"/>
      <c r="D3" s="117">
        <v>369547</v>
      </c>
      <c r="E3" s="118"/>
      <c r="F3" s="119">
        <v>228305</v>
      </c>
      <c r="G3" s="120"/>
      <c r="H3" s="121"/>
    </row>
    <row r="4" spans="1:8" x14ac:dyDescent="0.2">
      <c r="A4" s="122"/>
      <c r="B4" s="123"/>
      <c r="C4" s="124"/>
      <c r="D4" s="125">
        <v>177945</v>
      </c>
      <c r="E4" s="126"/>
      <c r="F4" s="127">
        <v>86611</v>
      </c>
      <c r="G4" s="128"/>
      <c r="H4" s="129"/>
    </row>
    <row r="5" spans="1:8" x14ac:dyDescent="0.2">
      <c r="A5" s="110" t="s">
        <v>513</v>
      </c>
      <c r="B5" s="115"/>
      <c r="C5" s="116"/>
      <c r="D5" s="117">
        <v>576533</v>
      </c>
      <c r="E5" s="118"/>
      <c r="F5" s="119">
        <v>316331</v>
      </c>
      <c r="G5" s="120"/>
      <c r="H5" s="121"/>
    </row>
    <row r="6" spans="1:8" x14ac:dyDescent="0.2">
      <c r="A6" s="122"/>
      <c r="B6" s="123"/>
      <c r="C6" s="124"/>
      <c r="D6" s="125">
        <v>308856</v>
      </c>
      <c r="E6" s="126"/>
      <c r="F6" s="127">
        <v>106387</v>
      </c>
      <c r="G6" s="128"/>
      <c r="H6" s="129"/>
    </row>
    <row r="7" spans="1:8" x14ac:dyDescent="0.2">
      <c r="A7" s="110" t="s">
        <v>514</v>
      </c>
      <c r="B7" s="115"/>
      <c r="C7" s="116"/>
      <c r="D7" s="117">
        <v>620304</v>
      </c>
      <c r="E7" s="118"/>
      <c r="F7" s="119">
        <v>333013</v>
      </c>
      <c r="G7" s="120"/>
      <c r="H7" s="121"/>
    </row>
    <row r="8" spans="1:8" x14ac:dyDescent="0.2">
      <c r="A8" s="122"/>
      <c r="B8" s="123"/>
      <c r="C8" s="124"/>
      <c r="D8" s="125">
        <v>266823</v>
      </c>
      <c r="E8" s="126"/>
      <c r="F8" s="127">
        <v>126732</v>
      </c>
      <c r="G8" s="128"/>
      <c r="H8" s="129"/>
    </row>
    <row r="9" spans="1:8" x14ac:dyDescent="0.2">
      <c r="A9" s="110" t="s">
        <v>515</v>
      </c>
      <c r="B9" s="115"/>
      <c r="C9" s="116"/>
      <c r="D9" s="117">
        <v>607871</v>
      </c>
      <c r="E9" s="118"/>
      <c r="F9" s="119">
        <v>280458</v>
      </c>
      <c r="G9" s="120"/>
      <c r="H9" s="121"/>
    </row>
    <row r="10" spans="1:8" x14ac:dyDescent="0.2">
      <c r="A10" s="122"/>
      <c r="B10" s="123"/>
      <c r="C10" s="124"/>
      <c r="D10" s="125">
        <v>378204</v>
      </c>
      <c r="E10" s="126"/>
      <c r="F10" s="127">
        <v>127286</v>
      </c>
      <c r="G10" s="128"/>
      <c r="H10" s="129"/>
    </row>
    <row r="11" spans="1:8" x14ac:dyDescent="0.2">
      <c r="A11" s="110" t="s">
        <v>516</v>
      </c>
      <c r="B11" s="115"/>
      <c r="C11" s="116"/>
      <c r="D11" s="117">
        <v>484477</v>
      </c>
      <c r="E11" s="118"/>
      <c r="F11" s="119">
        <v>291945</v>
      </c>
      <c r="G11" s="120"/>
      <c r="H11" s="121"/>
    </row>
    <row r="12" spans="1:8" x14ac:dyDescent="0.2">
      <c r="A12" s="122"/>
      <c r="B12" s="123"/>
      <c r="C12" s="130"/>
      <c r="D12" s="125">
        <v>265492</v>
      </c>
      <c r="E12" s="126"/>
      <c r="F12" s="127">
        <v>127651</v>
      </c>
      <c r="G12" s="128"/>
      <c r="H12" s="129"/>
    </row>
    <row r="13" spans="1:8" x14ac:dyDescent="0.2">
      <c r="A13" s="110"/>
      <c r="B13" s="115"/>
      <c r="C13" s="131"/>
      <c r="D13" s="132">
        <v>531746</v>
      </c>
      <c r="E13" s="133"/>
      <c r="F13" s="134">
        <v>290010</v>
      </c>
      <c r="G13" s="135"/>
      <c r="H13" s="121"/>
    </row>
    <row r="14" spans="1:8" x14ac:dyDescent="0.2">
      <c r="A14" s="122"/>
      <c r="B14" s="123"/>
      <c r="C14" s="124"/>
      <c r="D14" s="125">
        <v>279464</v>
      </c>
      <c r="E14" s="126"/>
      <c r="F14" s="127">
        <v>114933</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13.96</v>
      </c>
      <c r="C19" s="136">
        <f>ROUND(VALUE(SUBSTITUTE(実質収支比率等に係る経年分析!G$48,"▲","-")),2)</f>
        <v>4.57</v>
      </c>
      <c r="D19" s="136">
        <f>ROUND(VALUE(SUBSTITUTE(実質収支比率等に係る経年分析!H$48,"▲","-")),2)</f>
        <v>4.3499999999999996</v>
      </c>
      <c r="E19" s="136">
        <f>ROUND(VALUE(SUBSTITUTE(実質収支比率等に係る経年分析!I$48,"▲","-")),2)</f>
        <v>4.78</v>
      </c>
      <c r="F19" s="136">
        <f>ROUND(VALUE(SUBSTITUTE(実質収支比率等に係る経年分析!J$48,"▲","-")),2)</f>
        <v>5.38</v>
      </c>
    </row>
    <row r="20" spans="1:11" x14ac:dyDescent="0.2">
      <c r="A20" s="136" t="s">
        <v>43</v>
      </c>
      <c r="B20" s="136">
        <f>ROUND(VALUE(SUBSTITUTE(実質収支比率等に係る経年分析!F$47,"▲","-")),2)</f>
        <v>45.96</v>
      </c>
      <c r="C20" s="136">
        <f>ROUND(VALUE(SUBSTITUTE(実質収支比率等に係る経年分析!G$47,"▲","-")),2)</f>
        <v>47.1</v>
      </c>
      <c r="D20" s="136">
        <f>ROUND(VALUE(SUBSTITUTE(実質収支比率等に係る経年分析!H$47,"▲","-")),2)</f>
        <v>49.92</v>
      </c>
      <c r="E20" s="136">
        <f>ROUND(VALUE(SUBSTITUTE(実質収支比率等に係る経年分析!I$47,"▲","-")),2)</f>
        <v>49.08</v>
      </c>
      <c r="F20" s="136">
        <f>ROUND(VALUE(SUBSTITUTE(実質収支比率等に係る経年分析!J$47,"▲","-")),2)</f>
        <v>51.81</v>
      </c>
    </row>
    <row r="21" spans="1:11" x14ac:dyDescent="0.2">
      <c r="A21" s="136" t="s">
        <v>44</v>
      </c>
      <c r="B21" s="136">
        <f>IF(ISNUMBER(VALUE(SUBSTITUTE(実質収支比率等に係る経年分析!F$49,"▲","-"))),ROUND(VALUE(SUBSTITUTE(実質収支比率等に係る経年分析!F$49,"▲","-")),2),NA())</f>
        <v>1.1000000000000001</v>
      </c>
      <c r="C21" s="136">
        <f>IF(ISNUMBER(VALUE(SUBSTITUTE(実質収支比率等に係る経年分析!G$49,"▲","-"))),ROUND(VALUE(SUBSTITUTE(実質収支比率等に係る経年分析!G$49,"▲","-")),2),NA())</f>
        <v>-9.61</v>
      </c>
      <c r="D21" s="136">
        <f>IF(ISNUMBER(VALUE(SUBSTITUTE(実質収支比率等に係る経年分析!H$49,"▲","-"))),ROUND(VALUE(SUBSTITUTE(実質収支比率等に係る経年分析!H$49,"▲","-")),2),NA())</f>
        <v>-0.32</v>
      </c>
      <c r="E21" s="136">
        <f>IF(ISNUMBER(VALUE(SUBSTITUTE(実質収支比率等に係る経年分析!I$49,"▲","-"))),ROUND(VALUE(SUBSTITUTE(実質収支比率等に係る経年分析!I$49,"▲","-")),2),NA())</f>
        <v>0.68</v>
      </c>
      <c r="F21" s="136">
        <f>IF(ISNUMBER(VALUE(SUBSTITUTE(実質収支比率等に係る経年分析!J$49,"▲","-"))),ROUND(VALUE(SUBSTITUTE(実質収支比率等に係る経年分析!J$49,"▲","-")),2),NA())</f>
        <v>2.16</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2">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2">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x14ac:dyDescent="0.2">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2">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1.1499999999999999</v>
      </c>
    </row>
    <row r="35" spans="1:16" x14ac:dyDescent="0.2">
      <c r="A35" s="137" t="str">
        <f>IF(連結実質赤字比率に係る赤字・黒字の構成分析!C$35="",NA(),連結実質赤字比率に係る赤字・黒字の構成分析!C$35)</f>
        <v>国民健康保険診療所事業特別会計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1.32</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4.7699999999999996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5.38</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412</v>
      </c>
      <c r="E42" s="138"/>
      <c r="F42" s="138"/>
      <c r="G42" s="138">
        <f>'実質公債費比率（分子）の構造'!L$52</f>
        <v>386</v>
      </c>
      <c r="H42" s="138"/>
      <c r="I42" s="138"/>
      <c r="J42" s="138">
        <f>'実質公債費比率（分子）の構造'!M$52</f>
        <v>371</v>
      </c>
      <c r="K42" s="138"/>
      <c r="L42" s="138"/>
      <c r="M42" s="138">
        <f>'実質公債費比率（分子）の構造'!N$52</f>
        <v>359</v>
      </c>
      <c r="N42" s="138"/>
      <c r="O42" s="138"/>
      <c r="P42" s="138">
        <f>'実質公債費比率（分子）の構造'!O$52</f>
        <v>332</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19</v>
      </c>
      <c r="C44" s="138"/>
      <c r="D44" s="138"/>
      <c r="E44" s="138">
        <f>'実質公債費比率（分子）の構造'!L$50</f>
        <v>17</v>
      </c>
      <c r="F44" s="138"/>
      <c r="G44" s="138"/>
      <c r="H44" s="138">
        <f>'実質公債費比率（分子）の構造'!M$50</f>
        <v>15</v>
      </c>
      <c r="I44" s="138"/>
      <c r="J44" s="138"/>
      <c r="K44" s="138">
        <f>'実質公債費比率（分子）の構造'!N$50</f>
        <v>14</v>
      </c>
      <c r="L44" s="138"/>
      <c r="M44" s="138"/>
      <c r="N44" s="138">
        <f>'実質公債費比率（分子）の構造'!O$50</f>
        <v>12</v>
      </c>
      <c r="O44" s="138"/>
      <c r="P44" s="138"/>
    </row>
    <row r="45" spans="1:16" x14ac:dyDescent="0.2">
      <c r="A45" s="138" t="s">
        <v>54</v>
      </c>
      <c r="B45" s="138">
        <f>'実質公債費比率（分子）の構造'!K$49</f>
        <v>25</v>
      </c>
      <c r="C45" s="138"/>
      <c r="D45" s="138"/>
      <c r="E45" s="138">
        <f>'実質公債費比率（分子）の構造'!L$49</f>
        <v>25</v>
      </c>
      <c r="F45" s="138"/>
      <c r="G45" s="138"/>
      <c r="H45" s="138">
        <f>'実質公債費比率（分子）の構造'!M$49</f>
        <v>25</v>
      </c>
      <c r="I45" s="138"/>
      <c r="J45" s="138"/>
      <c r="K45" s="138">
        <f>'実質公債費比率（分子）の構造'!N$49</f>
        <v>28</v>
      </c>
      <c r="L45" s="138"/>
      <c r="M45" s="138"/>
      <c r="N45" s="138">
        <f>'実質公債費比率（分子）の構造'!O$49</f>
        <v>25</v>
      </c>
      <c r="O45" s="138"/>
      <c r="P45" s="138"/>
    </row>
    <row r="46" spans="1:16" x14ac:dyDescent="0.2">
      <c r="A46" s="138" t="s">
        <v>55</v>
      </c>
      <c r="B46" s="138">
        <f>'実質公債費比率（分子）の構造'!K$48</f>
        <v>42</v>
      </c>
      <c r="C46" s="138"/>
      <c r="D46" s="138"/>
      <c r="E46" s="138">
        <f>'実質公債費比率（分子）の構造'!L$48</f>
        <v>38</v>
      </c>
      <c r="F46" s="138"/>
      <c r="G46" s="138"/>
      <c r="H46" s="138">
        <f>'実質公債費比率（分子）の構造'!M$48</f>
        <v>20</v>
      </c>
      <c r="I46" s="138"/>
      <c r="J46" s="138"/>
      <c r="K46" s="138">
        <f>'実質公債費比率（分子）の構造'!N$48</f>
        <v>30</v>
      </c>
      <c r="L46" s="138"/>
      <c r="M46" s="138"/>
      <c r="N46" s="138">
        <f>'実質公債費比率（分子）の構造'!O$48</f>
        <v>28</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485</v>
      </c>
      <c r="C49" s="138"/>
      <c r="D49" s="138"/>
      <c r="E49" s="138">
        <f>'実質公債費比率（分子）の構造'!L$45</f>
        <v>458</v>
      </c>
      <c r="F49" s="138"/>
      <c r="G49" s="138"/>
      <c r="H49" s="138">
        <f>'実質公債費比率（分子）の構造'!M$45</f>
        <v>443</v>
      </c>
      <c r="I49" s="138"/>
      <c r="J49" s="138"/>
      <c r="K49" s="138">
        <f>'実質公債費比率（分子）の構造'!N$45</f>
        <v>417</v>
      </c>
      <c r="L49" s="138"/>
      <c r="M49" s="138"/>
      <c r="N49" s="138">
        <f>'実質公債費比率（分子）の構造'!O$45</f>
        <v>391</v>
      </c>
      <c r="O49" s="138"/>
      <c r="P49" s="138"/>
    </row>
    <row r="50" spans="1:16" x14ac:dyDescent="0.2">
      <c r="A50" s="138" t="s">
        <v>59</v>
      </c>
      <c r="B50" s="138" t="e">
        <f>NA()</f>
        <v>#N/A</v>
      </c>
      <c r="C50" s="138">
        <f>IF(ISNUMBER('実質公債費比率（分子）の構造'!K$53),'実質公債費比率（分子）の構造'!K$53,NA())</f>
        <v>159</v>
      </c>
      <c r="D50" s="138" t="e">
        <f>NA()</f>
        <v>#N/A</v>
      </c>
      <c r="E50" s="138" t="e">
        <f>NA()</f>
        <v>#N/A</v>
      </c>
      <c r="F50" s="138">
        <f>IF(ISNUMBER('実質公債費比率（分子）の構造'!L$53),'実質公債費比率（分子）の構造'!L$53,NA())</f>
        <v>152</v>
      </c>
      <c r="G50" s="138" t="e">
        <f>NA()</f>
        <v>#N/A</v>
      </c>
      <c r="H50" s="138" t="e">
        <f>NA()</f>
        <v>#N/A</v>
      </c>
      <c r="I50" s="138">
        <f>IF(ISNUMBER('実質公債費比率（分子）の構造'!M$53),'実質公債費比率（分子）の構造'!M$53,NA())</f>
        <v>132</v>
      </c>
      <c r="J50" s="138" t="e">
        <f>NA()</f>
        <v>#N/A</v>
      </c>
      <c r="K50" s="138" t="e">
        <f>NA()</f>
        <v>#N/A</v>
      </c>
      <c r="L50" s="138">
        <f>IF(ISNUMBER('実質公債費比率（分子）の構造'!N$53),'実質公債費比率（分子）の構造'!N$53,NA())</f>
        <v>130</v>
      </c>
      <c r="M50" s="138" t="e">
        <f>NA()</f>
        <v>#N/A</v>
      </c>
      <c r="N50" s="138" t="e">
        <f>NA()</f>
        <v>#N/A</v>
      </c>
      <c r="O50" s="138">
        <f>IF(ISNUMBER('実質公債費比率（分子）の構造'!O$53),'実質公債費比率（分子）の構造'!O$53,NA())</f>
        <v>124</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2529</v>
      </c>
      <c r="E56" s="137"/>
      <c r="F56" s="137"/>
      <c r="G56" s="137">
        <f>'将来負担比率（分子）の構造'!J$52</f>
        <v>2529</v>
      </c>
      <c r="H56" s="137"/>
      <c r="I56" s="137"/>
      <c r="J56" s="137">
        <f>'将来負担比率（分子）の構造'!K$52</f>
        <v>2379</v>
      </c>
      <c r="K56" s="137"/>
      <c r="L56" s="137"/>
      <c r="M56" s="137">
        <f>'将来負担比率（分子）の構造'!L$52</f>
        <v>2484</v>
      </c>
      <c r="N56" s="137"/>
      <c r="O56" s="137"/>
      <c r="P56" s="137">
        <f>'将来負担比率（分子）の構造'!M$52</f>
        <v>2422</v>
      </c>
    </row>
    <row r="57" spans="1:16" x14ac:dyDescent="0.2">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2966</v>
      </c>
      <c r="E58" s="137"/>
      <c r="F58" s="137"/>
      <c r="G58" s="137">
        <f>'将来負担比率（分子）の構造'!J$50</f>
        <v>3322</v>
      </c>
      <c r="H58" s="137"/>
      <c r="I58" s="137"/>
      <c r="J58" s="137">
        <f>'将来負担比率（分子）の構造'!K$50</f>
        <v>3446</v>
      </c>
      <c r="K58" s="137"/>
      <c r="L58" s="137"/>
      <c r="M58" s="137">
        <f>'将来負担比率（分子）の構造'!L$50</f>
        <v>3583</v>
      </c>
      <c r="N58" s="137"/>
      <c r="O58" s="137"/>
      <c r="P58" s="137">
        <f>'将来負担比率（分子）の構造'!M$50</f>
        <v>3793</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4</v>
      </c>
      <c r="O61" s="137"/>
      <c r="P61" s="137"/>
    </row>
    <row r="62" spans="1:16" x14ac:dyDescent="0.2">
      <c r="A62" s="137" t="s">
        <v>29</v>
      </c>
      <c r="B62" s="137">
        <f>'将来負担比率（分子）の構造'!I$45</f>
        <v>191</v>
      </c>
      <c r="C62" s="137"/>
      <c r="D62" s="137"/>
      <c r="E62" s="137">
        <f>'将来負担比率（分子）の構造'!J$45</f>
        <v>270</v>
      </c>
      <c r="F62" s="137"/>
      <c r="G62" s="137"/>
      <c r="H62" s="137">
        <f>'将来負担比率（分子）の構造'!K$45</f>
        <v>276</v>
      </c>
      <c r="I62" s="137"/>
      <c r="J62" s="137"/>
      <c r="K62" s="137">
        <f>'将来負担比率（分子）の構造'!L$45</f>
        <v>253</v>
      </c>
      <c r="L62" s="137"/>
      <c r="M62" s="137"/>
      <c r="N62" s="137">
        <f>'将来負担比率（分子）の構造'!M$45</f>
        <v>247</v>
      </c>
      <c r="O62" s="137"/>
      <c r="P62" s="137"/>
    </row>
    <row r="63" spans="1:16" x14ac:dyDescent="0.2">
      <c r="A63" s="137" t="s">
        <v>28</v>
      </c>
      <c r="B63" s="137">
        <f>'将来負担比率（分子）の構造'!I$44</f>
        <v>131</v>
      </c>
      <c r="C63" s="137"/>
      <c r="D63" s="137"/>
      <c r="E63" s="137">
        <f>'将来負担比率（分子）の構造'!J$44</f>
        <v>113</v>
      </c>
      <c r="F63" s="137"/>
      <c r="G63" s="137"/>
      <c r="H63" s="137">
        <f>'将来負担比率（分子）の構造'!K$44</f>
        <v>93</v>
      </c>
      <c r="I63" s="137"/>
      <c r="J63" s="137"/>
      <c r="K63" s="137">
        <f>'将来負担比率（分子）の構造'!L$44</f>
        <v>66</v>
      </c>
      <c r="L63" s="137"/>
      <c r="M63" s="137"/>
      <c r="N63" s="137">
        <f>'将来負担比率（分子）の構造'!M$44</f>
        <v>42</v>
      </c>
      <c r="O63" s="137"/>
      <c r="P63" s="137"/>
    </row>
    <row r="64" spans="1:16" x14ac:dyDescent="0.2">
      <c r="A64" s="137" t="s">
        <v>27</v>
      </c>
      <c r="B64" s="137">
        <f>'将来負担比率（分子）の構造'!I$43</f>
        <v>267</v>
      </c>
      <c r="C64" s="137"/>
      <c r="D64" s="137"/>
      <c r="E64" s="137">
        <f>'将来負担比率（分子）の構造'!J$43</f>
        <v>235</v>
      </c>
      <c r="F64" s="137"/>
      <c r="G64" s="137"/>
      <c r="H64" s="137">
        <f>'将来負担比率（分子）の構造'!K$43</f>
        <v>184</v>
      </c>
      <c r="I64" s="137"/>
      <c r="J64" s="137"/>
      <c r="K64" s="137">
        <f>'将来負担比率（分子）の構造'!L$43</f>
        <v>266</v>
      </c>
      <c r="L64" s="137"/>
      <c r="M64" s="137"/>
      <c r="N64" s="137">
        <f>'将来負担比率（分子）の構造'!M$43</f>
        <v>224</v>
      </c>
      <c r="O64" s="137"/>
      <c r="P64" s="137"/>
    </row>
    <row r="65" spans="1:16" x14ac:dyDescent="0.2">
      <c r="A65" s="137" t="s">
        <v>26</v>
      </c>
      <c r="B65" s="137">
        <f>'将来負担比率（分子）の構造'!I$42</f>
        <v>119</v>
      </c>
      <c r="C65" s="137"/>
      <c r="D65" s="137"/>
      <c r="E65" s="137">
        <f>'将来負担比率（分子）の構造'!J$42</f>
        <v>102</v>
      </c>
      <c r="F65" s="137"/>
      <c r="G65" s="137"/>
      <c r="H65" s="137">
        <f>'将来負担比率（分子）の構造'!K$42</f>
        <v>87</v>
      </c>
      <c r="I65" s="137"/>
      <c r="J65" s="137"/>
      <c r="K65" s="137">
        <f>'将来負担比率（分子）の構造'!L$42</f>
        <v>73</v>
      </c>
      <c r="L65" s="137"/>
      <c r="M65" s="137"/>
      <c r="N65" s="137">
        <f>'将来負担比率（分子）の構造'!M$42</f>
        <v>73</v>
      </c>
      <c r="O65" s="137"/>
      <c r="P65" s="137"/>
    </row>
    <row r="66" spans="1:16" x14ac:dyDescent="0.2">
      <c r="A66" s="137" t="s">
        <v>25</v>
      </c>
      <c r="B66" s="137">
        <f>'将来負担比率（分子）の構造'!I$41</f>
        <v>3000</v>
      </c>
      <c r="C66" s="137"/>
      <c r="D66" s="137"/>
      <c r="E66" s="137">
        <f>'将来負担比率（分子）の構造'!J$41</f>
        <v>2949</v>
      </c>
      <c r="F66" s="137"/>
      <c r="G66" s="137"/>
      <c r="H66" s="137">
        <f>'将来負担比率（分子）の構造'!K$41</f>
        <v>2920</v>
      </c>
      <c r="I66" s="137"/>
      <c r="J66" s="137"/>
      <c r="K66" s="137">
        <f>'将来負担比率（分子）の構造'!L$41</f>
        <v>2946</v>
      </c>
      <c r="L66" s="137"/>
      <c r="M66" s="137"/>
      <c r="N66" s="137">
        <f>'将来負担比率（分子）の構造'!M$41</f>
        <v>2864</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211</v>
      </c>
      <c r="C5" s="708"/>
      <c r="D5" s="708"/>
      <c r="E5" s="708"/>
      <c r="F5" s="708"/>
      <c r="G5" s="708"/>
      <c r="H5" s="708"/>
      <c r="I5" s="708"/>
      <c r="J5" s="708"/>
      <c r="K5" s="708"/>
      <c r="L5" s="708"/>
      <c r="M5" s="708"/>
      <c r="N5" s="708"/>
      <c r="O5" s="708"/>
      <c r="P5" s="708"/>
      <c r="Q5" s="709"/>
      <c r="R5" s="670">
        <v>246761</v>
      </c>
      <c r="S5" s="671"/>
      <c r="T5" s="671"/>
      <c r="U5" s="671"/>
      <c r="V5" s="671"/>
      <c r="W5" s="671"/>
      <c r="X5" s="671"/>
      <c r="Y5" s="718"/>
      <c r="Z5" s="731">
        <v>6.6</v>
      </c>
      <c r="AA5" s="731"/>
      <c r="AB5" s="731"/>
      <c r="AC5" s="731"/>
      <c r="AD5" s="732">
        <v>246761</v>
      </c>
      <c r="AE5" s="732"/>
      <c r="AF5" s="732"/>
      <c r="AG5" s="732"/>
      <c r="AH5" s="732"/>
      <c r="AI5" s="732"/>
      <c r="AJ5" s="732"/>
      <c r="AK5" s="732"/>
      <c r="AL5" s="719">
        <v>12.4</v>
      </c>
      <c r="AM5" s="688"/>
      <c r="AN5" s="688"/>
      <c r="AO5" s="720"/>
      <c r="AP5" s="707" t="s">
        <v>212</v>
      </c>
      <c r="AQ5" s="708"/>
      <c r="AR5" s="708"/>
      <c r="AS5" s="708"/>
      <c r="AT5" s="708"/>
      <c r="AU5" s="708"/>
      <c r="AV5" s="708"/>
      <c r="AW5" s="708"/>
      <c r="AX5" s="708"/>
      <c r="AY5" s="708"/>
      <c r="AZ5" s="708"/>
      <c r="BA5" s="708"/>
      <c r="BB5" s="708"/>
      <c r="BC5" s="708"/>
      <c r="BD5" s="708"/>
      <c r="BE5" s="708"/>
      <c r="BF5" s="709"/>
      <c r="BG5" s="620">
        <v>246761</v>
      </c>
      <c r="BH5" s="621"/>
      <c r="BI5" s="621"/>
      <c r="BJ5" s="621"/>
      <c r="BK5" s="621"/>
      <c r="BL5" s="621"/>
      <c r="BM5" s="621"/>
      <c r="BN5" s="622"/>
      <c r="BO5" s="673">
        <v>100</v>
      </c>
      <c r="BP5" s="673"/>
      <c r="BQ5" s="673"/>
      <c r="BR5" s="673"/>
      <c r="BS5" s="674">
        <v>32368</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2">
      <c r="B6" s="617" t="s">
        <v>216</v>
      </c>
      <c r="C6" s="618"/>
      <c r="D6" s="618"/>
      <c r="E6" s="618"/>
      <c r="F6" s="618"/>
      <c r="G6" s="618"/>
      <c r="H6" s="618"/>
      <c r="I6" s="618"/>
      <c r="J6" s="618"/>
      <c r="K6" s="618"/>
      <c r="L6" s="618"/>
      <c r="M6" s="618"/>
      <c r="N6" s="618"/>
      <c r="O6" s="618"/>
      <c r="P6" s="618"/>
      <c r="Q6" s="619"/>
      <c r="R6" s="620">
        <v>110706</v>
      </c>
      <c r="S6" s="621"/>
      <c r="T6" s="621"/>
      <c r="U6" s="621"/>
      <c r="V6" s="621"/>
      <c r="W6" s="621"/>
      <c r="X6" s="621"/>
      <c r="Y6" s="622"/>
      <c r="Z6" s="673">
        <v>3</v>
      </c>
      <c r="AA6" s="673"/>
      <c r="AB6" s="673"/>
      <c r="AC6" s="673"/>
      <c r="AD6" s="674">
        <v>110706</v>
      </c>
      <c r="AE6" s="674"/>
      <c r="AF6" s="674"/>
      <c r="AG6" s="674"/>
      <c r="AH6" s="674"/>
      <c r="AI6" s="674"/>
      <c r="AJ6" s="674"/>
      <c r="AK6" s="674"/>
      <c r="AL6" s="643">
        <v>5.6</v>
      </c>
      <c r="AM6" s="675"/>
      <c r="AN6" s="675"/>
      <c r="AO6" s="676"/>
      <c r="AP6" s="617" t="s">
        <v>217</v>
      </c>
      <c r="AQ6" s="618"/>
      <c r="AR6" s="618"/>
      <c r="AS6" s="618"/>
      <c r="AT6" s="618"/>
      <c r="AU6" s="618"/>
      <c r="AV6" s="618"/>
      <c r="AW6" s="618"/>
      <c r="AX6" s="618"/>
      <c r="AY6" s="618"/>
      <c r="AZ6" s="618"/>
      <c r="BA6" s="618"/>
      <c r="BB6" s="618"/>
      <c r="BC6" s="618"/>
      <c r="BD6" s="618"/>
      <c r="BE6" s="618"/>
      <c r="BF6" s="619"/>
      <c r="BG6" s="620">
        <v>246761</v>
      </c>
      <c r="BH6" s="621"/>
      <c r="BI6" s="621"/>
      <c r="BJ6" s="621"/>
      <c r="BK6" s="621"/>
      <c r="BL6" s="621"/>
      <c r="BM6" s="621"/>
      <c r="BN6" s="622"/>
      <c r="BO6" s="673">
        <v>100</v>
      </c>
      <c r="BP6" s="673"/>
      <c r="BQ6" s="673"/>
      <c r="BR6" s="673"/>
      <c r="BS6" s="674">
        <v>32368</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45794</v>
      </c>
      <c r="CS6" s="621"/>
      <c r="CT6" s="621"/>
      <c r="CU6" s="621"/>
      <c r="CV6" s="621"/>
      <c r="CW6" s="621"/>
      <c r="CX6" s="621"/>
      <c r="CY6" s="622"/>
      <c r="CZ6" s="673">
        <v>1.3</v>
      </c>
      <c r="DA6" s="673"/>
      <c r="DB6" s="673"/>
      <c r="DC6" s="673"/>
      <c r="DD6" s="626" t="s">
        <v>219</v>
      </c>
      <c r="DE6" s="621"/>
      <c r="DF6" s="621"/>
      <c r="DG6" s="621"/>
      <c r="DH6" s="621"/>
      <c r="DI6" s="621"/>
      <c r="DJ6" s="621"/>
      <c r="DK6" s="621"/>
      <c r="DL6" s="621"/>
      <c r="DM6" s="621"/>
      <c r="DN6" s="621"/>
      <c r="DO6" s="621"/>
      <c r="DP6" s="622"/>
      <c r="DQ6" s="626">
        <v>45794</v>
      </c>
      <c r="DR6" s="621"/>
      <c r="DS6" s="621"/>
      <c r="DT6" s="621"/>
      <c r="DU6" s="621"/>
      <c r="DV6" s="621"/>
      <c r="DW6" s="621"/>
      <c r="DX6" s="621"/>
      <c r="DY6" s="621"/>
      <c r="DZ6" s="621"/>
      <c r="EA6" s="621"/>
      <c r="EB6" s="621"/>
      <c r="EC6" s="656"/>
    </row>
    <row r="7" spans="2:143" ht="11.25" customHeight="1" x14ac:dyDescent="0.2">
      <c r="B7" s="617" t="s">
        <v>220</v>
      </c>
      <c r="C7" s="618"/>
      <c r="D7" s="618"/>
      <c r="E7" s="618"/>
      <c r="F7" s="618"/>
      <c r="G7" s="618"/>
      <c r="H7" s="618"/>
      <c r="I7" s="618"/>
      <c r="J7" s="618"/>
      <c r="K7" s="618"/>
      <c r="L7" s="618"/>
      <c r="M7" s="618"/>
      <c r="N7" s="618"/>
      <c r="O7" s="618"/>
      <c r="P7" s="618"/>
      <c r="Q7" s="619"/>
      <c r="R7" s="620">
        <v>97</v>
      </c>
      <c r="S7" s="621"/>
      <c r="T7" s="621"/>
      <c r="U7" s="621"/>
      <c r="V7" s="621"/>
      <c r="W7" s="621"/>
      <c r="X7" s="621"/>
      <c r="Y7" s="622"/>
      <c r="Z7" s="673">
        <v>0</v>
      </c>
      <c r="AA7" s="673"/>
      <c r="AB7" s="673"/>
      <c r="AC7" s="673"/>
      <c r="AD7" s="674">
        <v>97</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58595</v>
      </c>
      <c r="BH7" s="621"/>
      <c r="BI7" s="621"/>
      <c r="BJ7" s="621"/>
      <c r="BK7" s="621"/>
      <c r="BL7" s="621"/>
      <c r="BM7" s="621"/>
      <c r="BN7" s="622"/>
      <c r="BO7" s="673">
        <v>23.7</v>
      </c>
      <c r="BP7" s="673"/>
      <c r="BQ7" s="673"/>
      <c r="BR7" s="673"/>
      <c r="BS7" s="674">
        <v>1858</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645274</v>
      </c>
      <c r="CS7" s="621"/>
      <c r="CT7" s="621"/>
      <c r="CU7" s="621"/>
      <c r="CV7" s="621"/>
      <c r="CW7" s="621"/>
      <c r="CX7" s="621"/>
      <c r="CY7" s="622"/>
      <c r="CZ7" s="673">
        <v>18.2</v>
      </c>
      <c r="DA7" s="673"/>
      <c r="DB7" s="673"/>
      <c r="DC7" s="673"/>
      <c r="DD7" s="626">
        <v>16226</v>
      </c>
      <c r="DE7" s="621"/>
      <c r="DF7" s="621"/>
      <c r="DG7" s="621"/>
      <c r="DH7" s="621"/>
      <c r="DI7" s="621"/>
      <c r="DJ7" s="621"/>
      <c r="DK7" s="621"/>
      <c r="DL7" s="621"/>
      <c r="DM7" s="621"/>
      <c r="DN7" s="621"/>
      <c r="DO7" s="621"/>
      <c r="DP7" s="622"/>
      <c r="DQ7" s="626">
        <v>536703</v>
      </c>
      <c r="DR7" s="621"/>
      <c r="DS7" s="621"/>
      <c r="DT7" s="621"/>
      <c r="DU7" s="621"/>
      <c r="DV7" s="621"/>
      <c r="DW7" s="621"/>
      <c r="DX7" s="621"/>
      <c r="DY7" s="621"/>
      <c r="DZ7" s="621"/>
      <c r="EA7" s="621"/>
      <c r="EB7" s="621"/>
      <c r="EC7" s="656"/>
    </row>
    <row r="8" spans="2:143" ht="11.25" customHeight="1" x14ac:dyDescent="0.2">
      <c r="B8" s="617" t="s">
        <v>223</v>
      </c>
      <c r="C8" s="618"/>
      <c r="D8" s="618"/>
      <c r="E8" s="618"/>
      <c r="F8" s="618"/>
      <c r="G8" s="618"/>
      <c r="H8" s="618"/>
      <c r="I8" s="618"/>
      <c r="J8" s="618"/>
      <c r="K8" s="618"/>
      <c r="L8" s="618"/>
      <c r="M8" s="618"/>
      <c r="N8" s="618"/>
      <c r="O8" s="618"/>
      <c r="P8" s="618"/>
      <c r="Q8" s="619"/>
      <c r="R8" s="620">
        <v>210</v>
      </c>
      <c r="S8" s="621"/>
      <c r="T8" s="621"/>
      <c r="U8" s="621"/>
      <c r="V8" s="621"/>
      <c r="W8" s="621"/>
      <c r="X8" s="621"/>
      <c r="Y8" s="622"/>
      <c r="Z8" s="673">
        <v>0</v>
      </c>
      <c r="AA8" s="673"/>
      <c r="AB8" s="673"/>
      <c r="AC8" s="673"/>
      <c r="AD8" s="674">
        <v>210</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2420</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484918</v>
      </c>
      <c r="CS8" s="621"/>
      <c r="CT8" s="621"/>
      <c r="CU8" s="621"/>
      <c r="CV8" s="621"/>
      <c r="CW8" s="621"/>
      <c r="CX8" s="621"/>
      <c r="CY8" s="622"/>
      <c r="CZ8" s="673">
        <v>13.7</v>
      </c>
      <c r="DA8" s="673"/>
      <c r="DB8" s="673"/>
      <c r="DC8" s="673"/>
      <c r="DD8" s="626">
        <v>93658</v>
      </c>
      <c r="DE8" s="621"/>
      <c r="DF8" s="621"/>
      <c r="DG8" s="621"/>
      <c r="DH8" s="621"/>
      <c r="DI8" s="621"/>
      <c r="DJ8" s="621"/>
      <c r="DK8" s="621"/>
      <c r="DL8" s="621"/>
      <c r="DM8" s="621"/>
      <c r="DN8" s="621"/>
      <c r="DO8" s="621"/>
      <c r="DP8" s="622"/>
      <c r="DQ8" s="626">
        <v>271836</v>
      </c>
      <c r="DR8" s="621"/>
      <c r="DS8" s="621"/>
      <c r="DT8" s="621"/>
      <c r="DU8" s="621"/>
      <c r="DV8" s="621"/>
      <c r="DW8" s="621"/>
      <c r="DX8" s="621"/>
      <c r="DY8" s="621"/>
      <c r="DZ8" s="621"/>
      <c r="EA8" s="621"/>
      <c r="EB8" s="621"/>
      <c r="EC8" s="656"/>
    </row>
    <row r="9" spans="2:143" ht="11.25" customHeight="1" x14ac:dyDescent="0.2">
      <c r="B9" s="617" t="s">
        <v>226</v>
      </c>
      <c r="C9" s="618"/>
      <c r="D9" s="618"/>
      <c r="E9" s="618"/>
      <c r="F9" s="618"/>
      <c r="G9" s="618"/>
      <c r="H9" s="618"/>
      <c r="I9" s="618"/>
      <c r="J9" s="618"/>
      <c r="K9" s="618"/>
      <c r="L9" s="618"/>
      <c r="M9" s="618"/>
      <c r="N9" s="618"/>
      <c r="O9" s="618"/>
      <c r="P9" s="618"/>
      <c r="Q9" s="619"/>
      <c r="R9" s="620">
        <v>196</v>
      </c>
      <c r="S9" s="621"/>
      <c r="T9" s="621"/>
      <c r="U9" s="621"/>
      <c r="V9" s="621"/>
      <c r="W9" s="621"/>
      <c r="X9" s="621"/>
      <c r="Y9" s="622"/>
      <c r="Z9" s="673">
        <v>0</v>
      </c>
      <c r="AA9" s="673"/>
      <c r="AB9" s="673"/>
      <c r="AC9" s="673"/>
      <c r="AD9" s="674">
        <v>196</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45896</v>
      </c>
      <c r="BH9" s="621"/>
      <c r="BI9" s="621"/>
      <c r="BJ9" s="621"/>
      <c r="BK9" s="621"/>
      <c r="BL9" s="621"/>
      <c r="BM9" s="621"/>
      <c r="BN9" s="622"/>
      <c r="BO9" s="673">
        <v>18.600000000000001</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307366</v>
      </c>
      <c r="CS9" s="621"/>
      <c r="CT9" s="621"/>
      <c r="CU9" s="621"/>
      <c r="CV9" s="621"/>
      <c r="CW9" s="621"/>
      <c r="CX9" s="621"/>
      <c r="CY9" s="622"/>
      <c r="CZ9" s="673">
        <v>8.6999999999999993</v>
      </c>
      <c r="DA9" s="673"/>
      <c r="DB9" s="673"/>
      <c r="DC9" s="673"/>
      <c r="DD9" s="626">
        <v>10634</v>
      </c>
      <c r="DE9" s="621"/>
      <c r="DF9" s="621"/>
      <c r="DG9" s="621"/>
      <c r="DH9" s="621"/>
      <c r="DI9" s="621"/>
      <c r="DJ9" s="621"/>
      <c r="DK9" s="621"/>
      <c r="DL9" s="621"/>
      <c r="DM9" s="621"/>
      <c r="DN9" s="621"/>
      <c r="DO9" s="621"/>
      <c r="DP9" s="622"/>
      <c r="DQ9" s="626">
        <v>302799</v>
      </c>
      <c r="DR9" s="621"/>
      <c r="DS9" s="621"/>
      <c r="DT9" s="621"/>
      <c r="DU9" s="621"/>
      <c r="DV9" s="621"/>
      <c r="DW9" s="621"/>
      <c r="DX9" s="621"/>
      <c r="DY9" s="621"/>
      <c r="DZ9" s="621"/>
      <c r="EA9" s="621"/>
      <c r="EB9" s="621"/>
      <c r="EC9" s="656"/>
    </row>
    <row r="10" spans="2:143" ht="11.25" customHeight="1" x14ac:dyDescent="0.2">
      <c r="B10" s="617" t="s">
        <v>229</v>
      </c>
      <c r="C10" s="618"/>
      <c r="D10" s="618"/>
      <c r="E10" s="618"/>
      <c r="F10" s="618"/>
      <c r="G10" s="618"/>
      <c r="H10" s="618"/>
      <c r="I10" s="618"/>
      <c r="J10" s="618"/>
      <c r="K10" s="618"/>
      <c r="L10" s="618"/>
      <c r="M10" s="618"/>
      <c r="N10" s="618"/>
      <c r="O10" s="618"/>
      <c r="P10" s="618"/>
      <c r="Q10" s="619"/>
      <c r="R10" s="620">
        <v>31244</v>
      </c>
      <c r="S10" s="621"/>
      <c r="T10" s="621"/>
      <c r="U10" s="621"/>
      <c r="V10" s="621"/>
      <c r="W10" s="621"/>
      <c r="X10" s="621"/>
      <c r="Y10" s="622"/>
      <c r="Z10" s="673">
        <v>0.8</v>
      </c>
      <c r="AA10" s="673"/>
      <c r="AB10" s="673"/>
      <c r="AC10" s="673"/>
      <c r="AD10" s="674">
        <v>31244</v>
      </c>
      <c r="AE10" s="674"/>
      <c r="AF10" s="674"/>
      <c r="AG10" s="674"/>
      <c r="AH10" s="674"/>
      <c r="AI10" s="674"/>
      <c r="AJ10" s="674"/>
      <c r="AK10" s="674"/>
      <c r="AL10" s="643">
        <v>1.6</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5706</v>
      </c>
      <c r="BH10" s="621"/>
      <c r="BI10" s="621"/>
      <c r="BJ10" s="621"/>
      <c r="BK10" s="621"/>
      <c r="BL10" s="621"/>
      <c r="BM10" s="621"/>
      <c r="BN10" s="622"/>
      <c r="BO10" s="673">
        <v>2.2999999999999998</v>
      </c>
      <c r="BP10" s="673"/>
      <c r="BQ10" s="673"/>
      <c r="BR10" s="673"/>
      <c r="BS10" s="626">
        <v>951</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2">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4573</v>
      </c>
      <c r="BH11" s="621"/>
      <c r="BI11" s="621"/>
      <c r="BJ11" s="621"/>
      <c r="BK11" s="621"/>
      <c r="BL11" s="621"/>
      <c r="BM11" s="621"/>
      <c r="BN11" s="622"/>
      <c r="BO11" s="673">
        <v>1.9</v>
      </c>
      <c r="BP11" s="673"/>
      <c r="BQ11" s="673"/>
      <c r="BR11" s="673"/>
      <c r="BS11" s="626">
        <v>907</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675763</v>
      </c>
      <c r="CS11" s="621"/>
      <c r="CT11" s="621"/>
      <c r="CU11" s="621"/>
      <c r="CV11" s="621"/>
      <c r="CW11" s="621"/>
      <c r="CX11" s="621"/>
      <c r="CY11" s="622"/>
      <c r="CZ11" s="673">
        <v>19.100000000000001</v>
      </c>
      <c r="DA11" s="673"/>
      <c r="DB11" s="673"/>
      <c r="DC11" s="673"/>
      <c r="DD11" s="626">
        <v>414929</v>
      </c>
      <c r="DE11" s="621"/>
      <c r="DF11" s="621"/>
      <c r="DG11" s="621"/>
      <c r="DH11" s="621"/>
      <c r="DI11" s="621"/>
      <c r="DJ11" s="621"/>
      <c r="DK11" s="621"/>
      <c r="DL11" s="621"/>
      <c r="DM11" s="621"/>
      <c r="DN11" s="621"/>
      <c r="DO11" s="621"/>
      <c r="DP11" s="622"/>
      <c r="DQ11" s="626">
        <v>283861</v>
      </c>
      <c r="DR11" s="621"/>
      <c r="DS11" s="621"/>
      <c r="DT11" s="621"/>
      <c r="DU11" s="621"/>
      <c r="DV11" s="621"/>
      <c r="DW11" s="621"/>
      <c r="DX11" s="621"/>
      <c r="DY11" s="621"/>
      <c r="DZ11" s="621"/>
      <c r="EA11" s="621"/>
      <c r="EB11" s="621"/>
      <c r="EC11" s="656"/>
    </row>
    <row r="12" spans="2:143" ht="11.25" customHeight="1" x14ac:dyDescent="0.2">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173459</v>
      </c>
      <c r="BH12" s="621"/>
      <c r="BI12" s="621"/>
      <c r="BJ12" s="621"/>
      <c r="BK12" s="621"/>
      <c r="BL12" s="621"/>
      <c r="BM12" s="621"/>
      <c r="BN12" s="622"/>
      <c r="BO12" s="673">
        <v>70.3</v>
      </c>
      <c r="BP12" s="673"/>
      <c r="BQ12" s="673"/>
      <c r="BR12" s="673"/>
      <c r="BS12" s="626">
        <v>30510</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62769</v>
      </c>
      <c r="CS12" s="621"/>
      <c r="CT12" s="621"/>
      <c r="CU12" s="621"/>
      <c r="CV12" s="621"/>
      <c r="CW12" s="621"/>
      <c r="CX12" s="621"/>
      <c r="CY12" s="622"/>
      <c r="CZ12" s="673">
        <v>1.8</v>
      </c>
      <c r="DA12" s="673"/>
      <c r="DB12" s="673"/>
      <c r="DC12" s="673"/>
      <c r="DD12" s="626">
        <v>7617</v>
      </c>
      <c r="DE12" s="621"/>
      <c r="DF12" s="621"/>
      <c r="DG12" s="621"/>
      <c r="DH12" s="621"/>
      <c r="DI12" s="621"/>
      <c r="DJ12" s="621"/>
      <c r="DK12" s="621"/>
      <c r="DL12" s="621"/>
      <c r="DM12" s="621"/>
      <c r="DN12" s="621"/>
      <c r="DO12" s="621"/>
      <c r="DP12" s="622"/>
      <c r="DQ12" s="626">
        <v>37913</v>
      </c>
      <c r="DR12" s="621"/>
      <c r="DS12" s="621"/>
      <c r="DT12" s="621"/>
      <c r="DU12" s="621"/>
      <c r="DV12" s="621"/>
      <c r="DW12" s="621"/>
      <c r="DX12" s="621"/>
      <c r="DY12" s="621"/>
      <c r="DZ12" s="621"/>
      <c r="EA12" s="621"/>
      <c r="EB12" s="621"/>
      <c r="EC12" s="656"/>
    </row>
    <row r="13" spans="2:143" ht="11.25" customHeight="1" x14ac:dyDescent="0.2">
      <c r="B13" s="617" t="s">
        <v>238</v>
      </c>
      <c r="C13" s="618"/>
      <c r="D13" s="618"/>
      <c r="E13" s="618"/>
      <c r="F13" s="618"/>
      <c r="G13" s="618"/>
      <c r="H13" s="618"/>
      <c r="I13" s="618"/>
      <c r="J13" s="618"/>
      <c r="K13" s="618"/>
      <c r="L13" s="618"/>
      <c r="M13" s="618"/>
      <c r="N13" s="618"/>
      <c r="O13" s="618"/>
      <c r="P13" s="618"/>
      <c r="Q13" s="619"/>
      <c r="R13" s="620">
        <v>12409</v>
      </c>
      <c r="S13" s="621"/>
      <c r="T13" s="621"/>
      <c r="U13" s="621"/>
      <c r="V13" s="621"/>
      <c r="W13" s="621"/>
      <c r="X13" s="621"/>
      <c r="Y13" s="622"/>
      <c r="Z13" s="673">
        <v>0.3</v>
      </c>
      <c r="AA13" s="673"/>
      <c r="AB13" s="673"/>
      <c r="AC13" s="673"/>
      <c r="AD13" s="674">
        <v>12409</v>
      </c>
      <c r="AE13" s="674"/>
      <c r="AF13" s="674"/>
      <c r="AG13" s="674"/>
      <c r="AH13" s="674"/>
      <c r="AI13" s="674"/>
      <c r="AJ13" s="674"/>
      <c r="AK13" s="674"/>
      <c r="AL13" s="643">
        <v>0.6</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172897</v>
      </c>
      <c r="BH13" s="621"/>
      <c r="BI13" s="621"/>
      <c r="BJ13" s="621"/>
      <c r="BK13" s="621"/>
      <c r="BL13" s="621"/>
      <c r="BM13" s="621"/>
      <c r="BN13" s="622"/>
      <c r="BO13" s="673">
        <v>70.099999999999994</v>
      </c>
      <c r="BP13" s="673"/>
      <c r="BQ13" s="673"/>
      <c r="BR13" s="673"/>
      <c r="BS13" s="626">
        <v>30510</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377456</v>
      </c>
      <c r="CS13" s="621"/>
      <c r="CT13" s="621"/>
      <c r="CU13" s="621"/>
      <c r="CV13" s="621"/>
      <c r="CW13" s="621"/>
      <c r="CX13" s="621"/>
      <c r="CY13" s="622"/>
      <c r="CZ13" s="673">
        <v>10.7</v>
      </c>
      <c r="DA13" s="673"/>
      <c r="DB13" s="673"/>
      <c r="DC13" s="673"/>
      <c r="DD13" s="626">
        <v>329853</v>
      </c>
      <c r="DE13" s="621"/>
      <c r="DF13" s="621"/>
      <c r="DG13" s="621"/>
      <c r="DH13" s="621"/>
      <c r="DI13" s="621"/>
      <c r="DJ13" s="621"/>
      <c r="DK13" s="621"/>
      <c r="DL13" s="621"/>
      <c r="DM13" s="621"/>
      <c r="DN13" s="621"/>
      <c r="DO13" s="621"/>
      <c r="DP13" s="622"/>
      <c r="DQ13" s="626">
        <v>202331</v>
      </c>
      <c r="DR13" s="621"/>
      <c r="DS13" s="621"/>
      <c r="DT13" s="621"/>
      <c r="DU13" s="621"/>
      <c r="DV13" s="621"/>
      <c r="DW13" s="621"/>
      <c r="DX13" s="621"/>
      <c r="DY13" s="621"/>
      <c r="DZ13" s="621"/>
      <c r="EA13" s="621"/>
      <c r="EB13" s="621"/>
      <c r="EC13" s="656"/>
    </row>
    <row r="14" spans="2:143" ht="11.25" customHeight="1" x14ac:dyDescent="0.2">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6518</v>
      </c>
      <c r="BH14" s="621"/>
      <c r="BI14" s="621"/>
      <c r="BJ14" s="621"/>
      <c r="BK14" s="621"/>
      <c r="BL14" s="621"/>
      <c r="BM14" s="621"/>
      <c r="BN14" s="622"/>
      <c r="BO14" s="673">
        <v>2.6</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42235</v>
      </c>
      <c r="CS14" s="621"/>
      <c r="CT14" s="621"/>
      <c r="CU14" s="621"/>
      <c r="CV14" s="621"/>
      <c r="CW14" s="621"/>
      <c r="CX14" s="621"/>
      <c r="CY14" s="622"/>
      <c r="CZ14" s="673">
        <v>1.2</v>
      </c>
      <c r="DA14" s="673"/>
      <c r="DB14" s="673"/>
      <c r="DC14" s="673"/>
      <c r="DD14" s="626">
        <v>8698</v>
      </c>
      <c r="DE14" s="621"/>
      <c r="DF14" s="621"/>
      <c r="DG14" s="621"/>
      <c r="DH14" s="621"/>
      <c r="DI14" s="621"/>
      <c r="DJ14" s="621"/>
      <c r="DK14" s="621"/>
      <c r="DL14" s="621"/>
      <c r="DM14" s="621"/>
      <c r="DN14" s="621"/>
      <c r="DO14" s="621"/>
      <c r="DP14" s="622"/>
      <c r="DQ14" s="626">
        <v>40971</v>
      </c>
      <c r="DR14" s="621"/>
      <c r="DS14" s="621"/>
      <c r="DT14" s="621"/>
      <c r="DU14" s="621"/>
      <c r="DV14" s="621"/>
      <c r="DW14" s="621"/>
      <c r="DX14" s="621"/>
      <c r="DY14" s="621"/>
      <c r="DZ14" s="621"/>
      <c r="EA14" s="621"/>
      <c r="EB14" s="621"/>
      <c r="EC14" s="656"/>
    </row>
    <row r="15" spans="2:143" ht="11.25" customHeight="1" x14ac:dyDescent="0.2">
      <c r="B15" s="617" t="s">
        <v>244</v>
      </c>
      <c r="C15" s="618"/>
      <c r="D15" s="618"/>
      <c r="E15" s="618"/>
      <c r="F15" s="618"/>
      <c r="G15" s="618"/>
      <c r="H15" s="618"/>
      <c r="I15" s="618"/>
      <c r="J15" s="618"/>
      <c r="K15" s="618"/>
      <c r="L15" s="618"/>
      <c r="M15" s="618"/>
      <c r="N15" s="618"/>
      <c r="O15" s="618"/>
      <c r="P15" s="618"/>
      <c r="Q15" s="619"/>
      <c r="R15" s="620">
        <v>152</v>
      </c>
      <c r="S15" s="621"/>
      <c r="T15" s="621"/>
      <c r="U15" s="621"/>
      <c r="V15" s="621"/>
      <c r="W15" s="621"/>
      <c r="X15" s="621"/>
      <c r="Y15" s="622"/>
      <c r="Z15" s="673">
        <v>0</v>
      </c>
      <c r="AA15" s="673"/>
      <c r="AB15" s="673"/>
      <c r="AC15" s="673"/>
      <c r="AD15" s="674">
        <v>152</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8189</v>
      </c>
      <c r="BH15" s="621"/>
      <c r="BI15" s="621"/>
      <c r="BJ15" s="621"/>
      <c r="BK15" s="621"/>
      <c r="BL15" s="621"/>
      <c r="BM15" s="621"/>
      <c r="BN15" s="622"/>
      <c r="BO15" s="673">
        <v>3.3</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205415</v>
      </c>
      <c r="CS15" s="621"/>
      <c r="CT15" s="621"/>
      <c r="CU15" s="621"/>
      <c r="CV15" s="621"/>
      <c r="CW15" s="621"/>
      <c r="CX15" s="621"/>
      <c r="CY15" s="622"/>
      <c r="CZ15" s="673">
        <v>5.8</v>
      </c>
      <c r="DA15" s="673"/>
      <c r="DB15" s="673"/>
      <c r="DC15" s="673"/>
      <c r="DD15" s="626">
        <v>7401</v>
      </c>
      <c r="DE15" s="621"/>
      <c r="DF15" s="621"/>
      <c r="DG15" s="621"/>
      <c r="DH15" s="621"/>
      <c r="DI15" s="621"/>
      <c r="DJ15" s="621"/>
      <c r="DK15" s="621"/>
      <c r="DL15" s="621"/>
      <c r="DM15" s="621"/>
      <c r="DN15" s="621"/>
      <c r="DO15" s="621"/>
      <c r="DP15" s="622"/>
      <c r="DQ15" s="626">
        <v>175090</v>
      </c>
      <c r="DR15" s="621"/>
      <c r="DS15" s="621"/>
      <c r="DT15" s="621"/>
      <c r="DU15" s="621"/>
      <c r="DV15" s="621"/>
      <c r="DW15" s="621"/>
      <c r="DX15" s="621"/>
      <c r="DY15" s="621"/>
      <c r="DZ15" s="621"/>
      <c r="EA15" s="621"/>
      <c r="EB15" s="621"/>
      <c r="EC15" s="656"/>
    </row>
    <row r="16" spans="2:143" ht="11.25" customHeight="1" x14ac:dyDescent="0.2">
      <c r="B16" s="617" t="s">
        <v>247</v>
      </c>
      <c r="C16" s="618"/>
      <c r="D16" s="618"/>
      <c r="E16" s="618"/>
      <c r="F16" s="618"/>
      <c r="G16" s="618"/>
      <c r="H16" s="618"/>
      <c r="I16" s="618"/>
      <c r="J16" s="618"/>
      <c r="K16" s="618"/>
      <c r="L16" s="618"/>
      <c r="M16" s="618"/>
      <c r="N16" s="618"/>
      <c r="O16" s="618"/>
      <c r="P16" s="618"/>
      <c r="Q16" s="619"/>
      <c r="R16" s="620">
        <v>1904000</v>
      </c>
      <c r="S16" s="621"/>
      <c r="T16" s="621"/>
      <c r="U16" s="621"/>
      <c r="V16" s="621"/>
      <c r="W16" s="621"/>
      <c r="X16" s="621"/>
      <c r="Y16" s="622"/>
      <c r="Z16" s="673">
        <v>51</v>
      </c>
      <c r="AA16" s="673"/>
      <c r="AB16" s="673"/>
      <c r="AC16" s="673"/>
      <c r="AD16" s="674">
        <v>1577839</v>
      </c>
      <c r="AE16" s="674"/>
      <c r="AF16" s="674"/>
      <c r="AG16" s="674"/>
      <c r="AH16" s="674"/>
      <c r="AI16" s="674"/>
      <c r="AJ16" s="674"/>
      <c r="AK16" s="674"/>
      <c r="AL16" s="643">
        <v>79.599999999999994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301226</v>
      </c>
      <c r="CS16" s="621"/>
      <c r="CT16" s="621"/>
      <c r="CU16" s="621"/>
      <c r="CV16" s="621"/>
      <c r="CW16" s="621"/>
      <c r="CX16" s="621"/>
      <c r="CY16" s="622"/>
      <c r="CZ16" s="673">
        <v>8.5</v>
      </c>
      <c r="DA16" s="673"/>
      <c r="DB16" s="673"/>
      <c r="DC16" s="673"/>
      <c r="DD16" s="626" t="s">
        <v>113</v>
      </c>
      <c r="DE16" s="621"/>
      <c r="DF16" s="621"/>
      <c r="DG16" s="621"/>
      <c r="DH16" s="621"/>
      <c r="DI16" s="621"/>
      <c r="DJ16" s="621"/>
      <c r="DK16" s="621"/>
      <c r="DL16" s="621"/>
      <c r="DM16" s="621"/>
      <c r="DN16" s="621"/>
      <c r="DO16" s="621"/>
      <c r="DP16" s="622"/>
      <c r="DQ16" s="626">
        <v>45804</v>
      </c>
      <c r="DR16" s="621"/>
      <c r="DS16" s="621"/>
      <c r="DT16" s="621"/>
      <c r="DU16" s="621"/>
      <c r="DV16" s="621"/>
      <c r="DW16" s="621"/>
      <c r="DX16" s="621"/>
      <c r="DY16" s="621"/>
      <c r="DZ16" s="621"/>
      <c r="EA16" s="621"/>
      <c r="EB16" s="621"/>
      <c r="EC16" s="656"/>
    </row>
    <row r="17" spans="2:133" ht="11.25" customHeight="1" x14ac:dyDescent="0.2">
      <c r="B17" s="617" t="s">
        <v>250</v>
      </c>
      <c r="C17" s="618"/>
      <c r="D17" s="618"/>
      <c r="E17" s="618"/>
      <c r="F17" s="618"/>
      <c r="G17" s="618"/>
      <c r="H17" s="618"/>
      <c r="I17" s="618"/>
      <c r="J17" s="618"/>
      <c r="K17" s="618"/>
      <c r="L17" s="618"/>
      <c r="M17" s="618"/>
      <c r="N17" s="618"/>
      <c r="O17" s="618"/>
      <c r="P17" s="618"/>
      <c r="Q17" s="619"/>
      <c r="R17" s="620">
        <v>1577839</v>
      </c>
      <c r="S17" s="621"/>
      <c r="T17" s="621"/>
      <c r="U17" s="621"/>
      <c r="V17" s="621"/>
      <c r="W17" s="621"/>
      <c r="X17" s="621"/>
      <c r="Y17" s="622"/>
      <c r="Z17" s="673">
        <v>42.3</v>
      </c>
      <c r="AA17" s="673"/>
      <c r="AB17" s="673"/>
      <c r="AC17" s="673"/>
      <c r="AD17" s="674">
        <v>1577839</v>
      </c>
      <c r="AE17" s="674"/>
      <c r="AF17" s="674"/>
      <c r="AG17" s="674"/>
      <c r="AH17" s="674"/>
      <c r="AI17" s="674"/>
      <c r="AJ17" s="674"/>
      <c r="AK17" s="674"/>
      <c r="AL17" s="643">
        <v>79.599999999999994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390989</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390989</v>
      </c>
      <c r="DR17" s="621"/>
      <c r="DS17" s="621"/>
      <c r="DT17" s="621"/>
      <c r="DU17" s="621"/>
      <c r="DV17" s="621"/>
      <c r="DW17" s="621"/>
      <c r="DX17" s="621"/>
      <c r="DY17" s="621"/>
      <c r="DZ17" s="621"/>
      <c r="EA17" s="621"/>
      <c r="EB17" s="621"/>
      <c r="EC17" s="656"/>
    </row>
    <row r="18" spans="2:133" ht="11.25" customHeight="1" x14ac:dyDescent="0.2">
      <c r="B18" s="617" t="s">
        <v>253</v>
      </c>
      <c r="C18" s="618"/>
      <c r="D18" s="618"/>
      <c r="E18" s="618"/>
      <c r="F18" s="618"/>
      <c r="G18" s="618"/>
      <c r="H18" s="618"/>
      <c r="I18" s="618"/>
      <c r="J18" s="618"/>
      <c r="K18" s="618"/>
      <c r="L18" s="618"/>
      <c r="M18" s="618"/>
      <c r="N18" s="618"/>
      <c r="O18" s="618"/>
      <c r="P18" s="618"/>
      <c r="Q18" s="619"/>
      <c r="R18" s="620">
        <v>326161</v>
      </c>
      <c r="S18" s="621"/>
      <c r="T18" s="621"/>
      <c r="U18" s="621"/>
      <c r="V18" s="621"/>
      <c r="W18" s="621"/>
      <c r="X18" s="621"/>
      <c r="Y18" s="622"/>
      <c r="Z18" s="673">
        <v>8.6999999999999993</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2">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2">
      <c r="B20" s="617" t="s">
        <v>259</v>
      </c>
      <c r="C20" s="618"/>
      <c r="D20" s="618"/>
      <c r="E20" s="618"/>
      <c r="F20" s="618"/>
      <c r="G20" s="618"/>
      <c r="H20" s="618"/>
      <c r="I20" s="618"/>
      <c r="J20" s="618"/>
      <c r="K20" s="618"/>
      <c r="L20" s="618"/>
      <c r="M20" s="618"/>
      <c r="N20" s="618"/>
      <c r="O20" s="618"/>
      <c r="P20" s="618"/>
      <c r="Q20" s="619"/>
      <c r="R20" s="620">
        <v>2305775</v>
      </c>
      <c r="S20" s="621"/>
      <c r="T20" s="621"/>
      <c r="U20" s="621"/>
      <c r="V20" s="621"/>
      <c r="W20" s="621"/>
      <c r="X20" s="621"/>
      <c r="Y20" s="622"/>
      <c r="Z20" s="673">
        <v>61.8</v>
      </c>
      <c r="AA20" s="673"/>
      <c r="AB20" s="673"/>
      <c r="AC20" s="673"/>
      <c r="AD20" s="674">
        <v>1979614</v>
      </c>
      <c r="AE20" s="674"/>
      <c r="AF20" s="674"/>
      <c r="AG20" s="674"/>
      <c r="AH20" s="674"/>
      <c r="AI20" s="674"/>
      <c r="AJ20" s="674"/>
      <c r="AK20" s="674"/>
      <c r="AL20" s="643">
        <v>99.9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3539205</v>
      </c>
      <c r="CS20" s="621"/>
      <c r="CT20" s="621"/>
      <c r="CU20" s="621"/>
      <c r="CV20" s="621"/>
      <c r="CW20" s="621"/>
      <c r="CX20" s="621"/>
      <c r="CY20" s="622"/>
      <c r="CZ20" s="673">
        <v>100</v>
      </c>
      <c r="DA20" s="673"/>
      <c r="DB20" s="673"/>
      <c r="DC20" s="673"/>
      <c r="DD20" s="626">
        <v>889016</v>
      </c>
      <c r="DE20" s="621"/>
      <c r="DF20" s="621"/>
      <c r="DG20" s="621"/>
      <c r="DH20" s="621"/>
      <c r="DI20" s="621"/>
      <c r="DJ20" s="621"/>
      <c r="DK20" s="621"/>
      <c r="DL20" s="621"/>
      <c r="DM20" s="621"/>
      <c r="DN20" s="621"/>
      <c r="DO20" s="621"/>
      <c r="DP20" s="622"/>
      <c r="DQ20" s="626">
        <v>2334091</v>
      </c>
      <c r="DR20" s="621"/>
      <c r="DS20" s="621"/>
      <c r="DT20" s="621"/>
      <c r="DU20" s="621"/>
      <c r="DV20" s="621"/>
      <c r="DW20" s="621"/>
      <c r="DX20" s="621"/>
      <c r="DY20" s="621"/>
      <c r="DZ20" s="621"/>
      <c r="EA20" s="621"/>
      <c r="EB20" s="621"/>
      <c r="EC20" s="656"/>
    </row>
    <row r="21" spans="2:133" ht="11.25" customHeight="1" x14ac:dyDescent="0.2">
      <c r="B21" s="617" t="s">
        <v>262</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264</v>
      </c>
      <c r="C22" s="618"/>
      <c r="D22" s="618"/>
      <c r="E22" s="618"/>
      <c r="F22" s="618"/>
      <c r="G22" s="618"/>
      <c r="H22" s="618"/>
      <c r="I22" s="618"/>
      <c r="J22" s="618"/>
      <c r="K22" s="618"/>
      <c r="L22" s="618"/>
      <c r="M22" s="618"/>
      <c r="N22" s="618"/>
      <c r="O22" s="618"/>
      <c r="P22" s="618"/>
      <c r="Q22" s="619"/>
      <c r="R22" s="620">
        <v>5104</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267</v>
      </c>
      <c r="C23" s="618"/>
      <c r="D23" s="618"/>
      <c r="E23" s="618"/>
      <c r="F23" s="618"/>
      <c r="G23" s="618"/>
      <c r="H23" s="618"/>
      <c r="I23" s="618"/>
      <c r="J23" s="618"/>
      <c r="K23" s="618"/>
      <c r="L23" s="618"/>
      <c r="M23" s="618"/>
      <c r="N23" s="618"/>
      <c r="O23" s="618"/>
      <c r="P23" s="618"/>
      <c r="Q23" s="619"/>
      <c r="R23" s="620">
        <v>38911</v>
      </c>
      <c r="S23" s="621"/>
      <c r="T23" s="621"/>
      <c r="U23" s="621"/>
      <c r="V23" s="621"/>
      <c r="W23" s="621"/>
      <c r="X23" s="621"/>
      <c r="Y23" s="622"/>
      <c r="Z23" s="673">
        <v>1</v>
      </c>
      <c r="AA23" s="673"/>
      <c r="AB23" s="673"/>
      <c r="AC23" s="673"/>
      <c r="AD23" s="674" t="s">
        <v>113</v>
      </c>
      <c r="AE23" s="674"/>
      <c r="AF23" s="674"/>
      <c r="AG23" s="674"/>
      <c r="AH23" s="674"/>
      <c r="AI23" s="674"/>
      <c r="AJ23" s="674"/>
      <c r="AK23" s="674"/>
      <c r="AL23" s="643" t="s">
        <v>113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2">
      <c r="B24" s="617" t="s">
        <v>274</v>
      </c>
      <c r="C24" s="618"/>
      <c r="D24" s="618"/>
      <c r="E24" s="618"/>
      <c r="F24" s="618"/>
      <c r="G24" s="618"/>
      <c r="H24" s="618"/>
      <c r="I24" s="618"/>
      <c r="J24" s="618"/>
      <c r="K24" s="618"/>
      <c r="L24" s="618"/>
      <c r="M24" s="618"/>
      <c r="N24" s="618"/>
      <c r="O24" s="618"/>
      <c r="P24" s="618"/>
      <c r="Q24" s="619"/>
      <c r="R24" s="620">
        <v>1675</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954646</v>
      </c>
      <c r="CS24" s="671"/>
      <c r="CT24" s="671"/>
      <c r="CU24" s="671"/>
      <c r="CV24" s="671"/>
      <c r="CW24" s="671"/>
      <c r="CX24" s="671"/>
      <c r="CY24" s="718"/>
      <c r="CZ24" s="722">
        <v>27</v>
      </c>
      <c r="DA24" s="723"/>
      <c r="DB24" s="723"/>
      <c r="DC24" s="724"/>
      <c r="DD24" s="717">
        <v>821812</v>
      </c>
      <c r="DE24" s="671"/>
      <c r="DF24" s="671"/>
      <c r="DG24" s="671"/>
      <c r="DH24" s="671"/>
      <c r="DI24" s="671"/>
      <c r="DJ24" s="671"/>
      <c r="DK24" s="718"/>
      <c r="DL24" s="717">
        <v>818995</v>
      </c>
      <c r="DM24" s="671"/>
      <c r="DN24" s="671"/>
      <c r="DO24" s="671"/>
      <c r="DP24" s="671"/>
      <c r="DQ24" s="671"/>
      <c r="DR24" s="671"/>
      <c r="DS24" s="671"/>
      <c r="DT24" s="671"/>
      <c r="DU24" s="671"/>
      <c r="DV24" s="718"/>
      <c r="DW24" s="719">
        <v>39.799999999999997</v>
      </c>
      <c r="DX24" s="688"/>
      <c r="DY24" s="688"/>
      <c r="DZ24" s="688"/>
      <c r="EA24" s="688"/>
      <c r="EB24" s="688"/>
      <c r="EC24" s="720"/>
    </row>
    <row r="25" spans="2:133" ht="11.25" customHeight="1" x14ac:dyDescent="0.2">
      <c r="B25" s="617" t="s">
        <v>277</v>
      </c>
      <c r="C25" s="618"/>
      <c r="D25" s="618"/>
      <c r="E25" s="618"/>
      <c r="F25" s="618"/>
      <c r="G25" s="618"/>
      <c r="H25" s="618"/>
      <c r="I25" s="618"/>
      <c r="J25" s="618"/>
      <c r="K25" s="618"/>
      <c r="L25" s="618"/>
      <c r="M25" s="618"/>
      <c r="N25" s="618"/>
      <c r="O25" s="618"/>
      <c r="P25" s="618"/>
      <c r="Q25" s="619"/>
      <c r="R25" s="620">
        <v>398639</v>
      </c>
      <c r="S25" s="621"/>
      <c r="T25" s="621"/>
      <c r="U25" s="621"/>
      <c r="V25" s="621"/>
      <c r="W25" s="621"/>
      <c r="X25" s="621"/>
      <c r="Y25" s="622"/>
      <c r="Z25" s="673">
        <v>10.7</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416998</v>
      </c>
      <c r="CS25" s="639"/>
      <c r="CT25" s="639"/>
      <c r="CU25" s="639"/>
      <c r="CV25" s="639"/>
      <c r="CW25" s="639"/>
      <c r="CX25" s="639"/>
      <c r="CY25" s="640"/>
      <c r="CZ25" s="623">
        <v>11.8</v>
      </c>
      <c r="DA25" s="641"/>
      <c r="DB25" s="641"/>
      <c r="DC25" s="642"/>
      <c r="DD25" s="626">
        <v>385867</v>
      </c>
      <c r="DE25" s="639"/>
      <c r="DF25" s="639"/>
      <c r="DG25" s="639"/>
      <c r="DH25" s="639"/>
      <c r="DI25" s="639"/>
      <c r="DJ25" s="639"/>
      <c r="DK25" s="640"/>
      <c r="DL25" s="626">
        <v>383529</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x14ac:dyDescent="0.2">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242657</v>
      </c>
      <c r="CS26" s="621"/>
      <c r="CT26" s="621"/>
      <c r="CU26" s="621"/>
      <c r="CV26" s="621"/>
      <c r="CW26" s="621"/>
      <c r="CX26" s="621"/>
      <c r="CY26" s="622"/>
      <c r="CZ26" s="623">
        <v>6.9</v>
      </c>
      <c r="DA26" s="641"/>
      <c r="DB26" s="641"/>
      <c r="DC26" s="642"/>
      <c r="DD26" s="626">
        <v>214246</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2">
      <c r="B27" s="617" t="s">
        <v>283</v>
      </c>
      <c r="C27" s="618"/>
      <c r="D27" s="618"/>
      <c r="E27" s="618"/>
      <c r="F27" s="618"/>
      <c r="G27" s="618"/>
      <c r="H27" s="618"/>
      <c r="I27" s="618"/>
      <c r="J27" s="618"/>
      <c r="K27" s="618"/>
      <c r="L27" s="618"/>
      <c r="M27" s="618"/>
      <c r="N27" s="618"/>
      <c r="O27" s="618"/>
      <c r="P27" s="618"/>
      <c r="Q27" s="619"/>
      <c r="R27" s="620">
        <v>368897</v>
      </c>
      <c r="S27" s="621"/>
      <c r="T27" s="621"/>
      <c r="U27" s="621"/>
      <c r="V27" s="621"/>
      <c r="W27" s="621"/>
      <c r="X27" s="621"/>
      <c r="Y27" s="622"/>
      <c r="Z27" s="673">
        <v>9.9</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246761</v>
      </c>
      <c r="BH27" s="621"/>
      <c r="BI27" s="621"/>
      <c r="BJ27" s="621"/>
      <c r="BK27" s="621"/>
      <c r="BL27" s="621"/>
      <c r="BM27" s="621"/>
      <c r="BN27" s="622"/>
      <c r="BO27" s="673">
        <v>100</v>
      </c>
      <c r="BP27" s="673"/>
      <c r="BQ27" s="673"/>
      <c r="BR27" s="673"/>
      <c r="BS27" s="626">
        <v>32368</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146659</v>
      </c>
      <c r="CS27" s="639"/>
      <c r="CT27" s="639"/>
      <c r="CU27" s="639"/>
      <c r="CV27" s="639"/>
      <c r="CW27" s="639"/>
      <c r="CX27" s="639"/>
      <c r="CY27" s="640"/>
      <c r="CZ27" s="623">
        <v>4.0999999999999996</v>
      </c>
      <c r="DA27" s="641"/>
      <c r="DB27" s="641"/>
      <c r="DC27" s="642"/>
      <c r="DD27" s="626">
        <v>44956</v>
      </c>
      <c r="DE27" s="639"/>
      <c r="DF27" s="639"/>
      <c r="DG27" s="639"/>
      <c r="DH27" s="639"/>
      <c r="DI27" s="639"/>
      <c r="DJ27" s="639"/>
      <c r="DK27" s="640"/>
      <c r="DL27" s="626">
        <v>44477</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2">
      <c r="B28" s="617" t="s">
        <v>286</v>
      </c>
      <c r="C28" s="618"/>
      <c r="D28" s="618"/>
      <c r="E28" s="618"/>
      <c r="F28" s="618"/>
      <c r="G28" s="618"/>
      <c r="H28" s="618"/>
      <c r="I28" s="618"/>
      <c r="J28" s="618"/>
      <c r="K28" s="618"/>
      <c r="L28" s="618"/>
      <c r="M28" s="618"/>
      <c r="N28" s="618"/>
      <c r="O28" s="618"/>
      <c r="P28" s="618"/>
      <c r="Q28" s="619"/>
      <c r="R28" s="620">
        <v>59659</v>
      </c>
      <c r="S28" s="621"/>
      <c r="T28" s="621"/>
      <c r="U28" s="621"/>
      <c r="V28" s="621"/>
      <c r="W28" s="621"/>
      <c r="X28" s="621"/>
      <c r="Y28" s="622"/>
      <c r="Z28" s="673">
        <v>1.6</v>
      </c>
      <c r="AA28" s="673"/>
      <c r="AB28" s="673"/>
      <c r="AC28" s="673"/>
      <c r="AD28" s="674">
        <v>2769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390989</v>
      </c>
      <c r="CS28" s="621"/>
      <c r="CT28" s="621"/>
      <c r="CU28" s="621"/>
      <c r="CV28" s="621"/>
      <c r="CW28" s="621"/>
      <c r="CX28" s="621"/>
      <c r="CY28" s="622"/>
      <c r="CZ28" s="623">
        <v>11</v>
      </c>
      <c r="DA28" s="641"/>
      <c r="DB28" s="641"/>
      <c r="DC28" s="642"/>
      <c r="DD28" s="626">
        <v>390989</v>
      </c>
      <c r="DE28" s="621"/>
      <c r="DF28" s="621"/>
      <c r="DG28" s="621"/>
      <c r="DH28" s="621"/>
      <c r="DI28" s="621"/>
      <c r="DJ28" s="621"/>
      <c r="DK28" s="622"/>
      <c r="DL28" s="626">
        <v>390989</v>
      </c>
      <c r="DM28" s="621"/>
      <c r="DN28" s="621"/>
      <c r="DO28" s="621"/>
      <c r="DP28" s="621"/>
      <c r="DQ28" s="621"/>
      <c r="DR28" s="621"/>
      <c r="DS28" s="621"/>
      <c r="DT28" s="621"/>
      <c r="DU28" s="621"/>
      <c r="DV28" s="622"/>
      <c r="DW28" s="643">
        <v>19</v>
      </c>
      <c r="DX28" s="644"/>
      <c r="DY28" s="644"/>
      <c r="DZ28" s="644"/>
      <c r="EA28" s="644"/>
      <c r="EB28" s="644"/>
      <c r="EC28" s="645"/>
    </row>
    <row r="29" spans="2:133" ht="11.25" customHeight="1" x14ac:dyDescent="0.2">
      <c r="B29" s="617" t="s">
        <v>288</v>
      </c>
      <c r="C29" s="618"/>
      <c r="D29" s="618"/>
      <c r="E29" s="618"/>
      <c r="F29" s="618"/>
      <c r="G29" s="618"/>
      <c r="H29" s="618"/>
      <c r="I29" s="618"/>
      <c r="J29" s="618"/>
      <c r="K29" s="618"/>
      <c r="L29" s="618"/>
      <c r="M29" s="618"/>
      <c r="N29" s="618"/>
      <c r="O29" s="618"/>
      <c r="P29" s="618"/>
      <c r="Q29" s="619"/>
      <c r="R29" s="620">
        <v>28047</v>
      </c>
      <c r="S29" s="621"/>
      <c r="T29" s="621"/>
      <c r="U29" s="621"/>
      <c r="V29" s="621"/>
      <c r="W29" s="621"/>
      <c r="X29" s="621"/>
      <c r="Y29" s="622"/>
      <c r="Z29" s="673">
        <v>0.8</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390989</v>
      </c>
      <c r="CS29" s="639"/>
      <c r="CT29" s="639"/>
      <c r="CU29" s="639"/>
      <c r="CV29" s="639"/>
      <c r="CW29" s="639"/>
      <c r="CX29" s="639"/>
      <c r="CY29" s="640"/>
      <c r="CZ29" s="623">
        <v>11</v>
      </c>
      <c r="DA29" s="641"/>
      <c r="DB29" s="641"/>
      <c r="DC29" s="642"/>
      <c r="DD29" s="626">
        <v>390989</v>
      </c>
      <c r="DE29" s="639"/>
      <c r="DF29" s="639"/>
      <c r="DG29" s="639"/>
      <c r="DH29" s="639"/>
      <c r="DI29" s="639"/>
      <c r="DJ29" s="639"/>
      <c r="DK29" s="640"/>
      <c r="DL29" s="626">
        <v>390989</v>
      </c>
      <c r="DM29" s="639"/>
      <c r="DN29" s="639"/>
      <c r="DO29" s="639"/>
      <c r="DP29" s="639"/>
      <c r="DQ29" s="639"/>
      <c r="DR29" s="639"/>
      <c r="DS29" s="639"/>
      <c r="DT29" s="639"/>
      <c r="DU29" s="639"/>
      <c r="DV29" s="640"/>
      <c r="DW29" s="643">
        <v>19</v>
      </c>
      <c r="DX29" s="644"/>
      <c r="DY29" s="644"/>
      <c r="DZ29" s="644"/>
      <c r="EA29" s="644"/>
      <c r="EB29" s="644"/>
      <c r="EC29" s="645"/>
    </row>
    <row r="30" spans="2:133" ht="11.25" customHeight="1" x14ac:dyDescent="0.2">
      <c r="B30" s="617" t="s">
        <v>292</v>
      </c>
      <c r="C30" s="618"/>
      <c r="D30" s="618"/>
      <c r="E30" s="618"/>
      <c r="F30" s="618"/>
      <c r="G30" s="618"/>
      <c r="H30" s="618"/>
      <c r="I30" s="618"/>
      <c r="J30" s="618"/>
      <c r="K30" s="618"/>
      <c r="L30" s="618"/>
      <c r="M30" s="618"/>
      <c r="N30" s="618"/>
      <c r="O30" s="618"/>
      <c r="P30" s="618"/>
      <c r="Q30" s="619"/>
      <c r="R30" s="620" t="s">
        <v>113</v>
      </c>
      <c r="S30" s="621"/>
      <c r="T30" s="621"/>
      <c r="U30" s="621"/>
      <c r="V30" s="621"/>
      <c r="W30" s="621"/>
      <c r="X30" s="621"/>
      <c r="Y30" s="622"/>
      <c r="Z30" s="673" t="s">
        <v>113</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100</v>
      </c>
      <c r="BH30" s="687"/>
      <c r="BI30" s="687"/>
      <c r="BJ30" s="687"/>
      <c r="BK30" s="687"/>
      <c r="BL30" s="687"/>
      <c r="BM30" s="688">
        <v>100</v>
      </c>
      <c r="BN30" s="687"/>
      <c r="BO30" s="687"/>
      <c r="BP30" s="687"/>
      <c r="BQ30" s="689"/>
      <c r="BR30" s="686">
        <v>100</v>
      </c>
      <c r="BS30" s="687"/>
      <c r="BT30" s="687"/>
      <c r="BU30" s="687"/>
      <c r="BV30" s="687"/>
      <c r="BW30" s="687"/>
      <c r="BX30" s="688">
        <v>100</v>
      </c>
      <c r="BY30" s="687"/>
      <c r="BZ30" s="687"/>
      <c r="CA30" s="687"/>
      <c r="CB30" s="689"/>
      <c r="CD30" s="692"/>
      <c r="CE30" s="693"/>
      <c r="CF30" s="657" t="s">
        <v>295</v>
      </c>
      <c r="CG30" s="654"/>
      <c r="CH30" s="654"/>
      <c r="CI30" s="654"/>
      <c r="CJ30" s="654"/>
      <c r="CK30" s="654"/>
      <c r="CL30" s="654"/>
      <c r="CM30" s="654"/>
      <c r="CN30" s="654"/>
      <c r="CO30" s="654"/>
      <c r="CP30" s="654"/>
      <c r="CQ30" s="655"/>
      <c r="CR30" s="620">
        <v>366877</v>
      </c>
      <c r="CS30" s="621"/>
      <c r="CT30" s="621"/>
      <c r="CU30" s="621"/>
      <c r="CV30" s="621"/>
      <c r="CW30" s="621"/>
      <c r="CX30" s="621"/>
      <c r="CY30" s="622"/>
      <c r="CZ30" s="623">
        <v>10.4</v>
      </c>
      <c r="DA30" s="641"/>
      <c r="DB30" s="641"/>
      <c r="DC30" s="642"/>
      <c r="DD30" s="626">
        <v>366877</v>
      </c>
      <c r="DE30" s="621"/>
      <c r="DF30" s="621"/>
      <c r="DG30" s="621"/>
      <c r="DH30" s="621"/>
      <c r="DI30" s="621"/>
      <c r="DJ30" s="621"/>
      <c r="DK30" s="622"/>
      <c r="DL30" s="626">
        <v>366877</v>
      </c>
      <c r="DM30" s="621"/>
      <c r="DN30" s="621"/>
      <c r="DO30" s="621"/>
      <c r="DP30" s="621"/>
      <c r="DQ30" s="621"/>
      <c r="DR30" s="621"/>
      <c r="DS30" s="621"/>
      <c r="DT30" s="621"/>
      <c r="DU30" s="621"/>
      <c r="DV30" s="622"/>
      <c r="DW30" s="643">
        <v>17.8</v>
      </c>
      <c r="DX30" s="644"/>
      <c r="DY30" s="644"/>
      <c r="DZ30" s="644"/>
      <c r="EA30" s="644"/>
      <c r="EB30" s="644"/>
      <c r="EC30" s="645"/>
    </row>
    <row r="31" spans="2:133" ht="11.25" customHeight="1" x14ac:dyDescent="0.2">
      <c r="B31" s="617" t="s">
        <v>296</v>
      </c>
      <c r="C31" s="618"/>
      <c r="D31" s="618"/>
      <c r="E31" s="618"/>
      <c r="F31" s="618"/>
      <c r="G31" s="618"/>
      <c r="H31" s="618"/>
      <c r="I31" s="618"/>
      <c r="J31" s="618"/>
      <c r="K31" s="618"/>
      <c r="L31" s="618"/>
      <c r="M31" s="618"/>
      <c r="N31" s="618"/>
      <c r="O31" s="618"/>
      <c r="P31" s="618"/>
      <c r="Q31" s="619"/>
      <c r="R31" s="620">
        <v>140592</v>
      </c>
      <c r="S31" s="621"/>
      <c r="T31" s="621"/>
      <c r="U31" s="621"/>
      <c r="V31" s="621"/>
      <c r="W31" s="621"/>
      <c r="X31" s="621"/>
      <c r="Y31" s="622"/>
      <c r="Z31" s="673">
        <v>3.8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100</v>
      </c>
      <c r="BH31" s="639"/>
      <c r="BI31" s="639"/>
      <c r="BJ31" s="639"/>
      <c r="BK31" s="639"/>
      <c r="BL31" s="639"/>
      <c r="BM31" s="675">
        <v>100</v>
      </c>
      <c r="BN31" s="685"/>
      <c r="BO31" s="685"/>
      <c r="BP31" s="685"/>
      <c r="BQ31" s="649"/>
      <c r="BR31" s="684">
        <v>100</v>
      </c>
      <c r="BS31" s="639"/>
      <c r="BT31" s="639"/>
      <c r="BU31" s="639"/>
      <c r="BV31" s="639"/>
      <c r="BW31" s="639"/>
      <c r="BX31" s="675">
        <v>100</v>
      </c>
      <c r="BY31" s="685"/>
      <c r="BZ31" s="685"/>
      <c r="CA31" s="685"/>
      <c r="CB31" s="649"/>
      <c r="CD31" s="692"/>
      <c r="CE31" s="693"/>
      <c r="CF31" s="657" t="s">
        <v>299</v>
      </c>
      <c r="CG31" s="654"/>
      <c r="CH31" s="654"/>
      <c r="CI31" s="654"/>
      <c r="CJ31" s="654"/>
      <c r="CK31" s="654"/>
      <c r="CL31" s="654"/>
      <c r="CM31" s="654"/>
      <c r="CN31" s="654"/>
      <c r="CO31" s="654"/>
      <c r="CP31" s="654"/>
      <c r="CQ31" s="655"/>
      <c r="CR31" s="620">
        <v>24112</v>
      </c>
      <c r="CS31" s="639"/>
      <c r="CT31" s="639"/>
      <c r="CU31" s="639"/>
      <c r="CV31" s="639"/>
      <c r="CW31" s="639"/>
      <c r="CX31" s="639"/>
      <c r="CY31" s="640"/>
      <c r="CZ31" s="623">
        <v>0.7</v>
      </c>
      <c r="DA31" s="641"/>
      <c r="DB31" s="641"/>
      <c r="DC31" s="642"/>
      <c r="DD31" s="626">
        <v>24112</v>
      </c>
      <c r="DE31" s="639"/>
      <c r="DF31" s="639"/>
      <c r="DG31" s="639"/>
      <c r="DH31" s="639"/>
      <c r="DI31" s="639"/>
      <c r="DJ31" s="639"/>
      <c r="DK31" s="640"/>
      <c r="DL31" s="626">
        <v>24112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2">
      <c r="B32" s="617" t="s">
        <v>300</v>
      </c>
      <c r="C32" s="618"/>
      <c r="D32" s="618"/>
      <c r="E32" s="618"/>
      <c r="F32" s="618"/>
      <c r="G32" s="618"/>
      <c r="H32" s="618"/>
      <c r="I32" s="618"/>
      <c r="J32" s="618"/>
      <c r="K32" s="618"/>
      <c r="L32" s="618"/>
      <c r="M32" s="618"/>
      <c r="N32" s="618"/>
      <c r="O32" s="618"/>
      <c r="P32" s="618"/>
      <c r="Q32" s="619"/>
      <c r="R32" s="620">
        <v>102325</v>
      </c>
      <c r="S32" s="621"/>
      <c r="T32" s="621"/>
      <c r="U32" s="621"/>
      <c r="V32" s="621"/>
      <c r="W32" s="621"/>
      <c r="X32" s="621"/>
      <c r="Y32" s="622"/>
      <c r="Z32" s="673">
        <v>2.7</v>
      </c>
      <c r="AA32" s="673"/>
      <c r="AB32" s="673"/>
      <c r="AC32" s="673"/>
      <c r="AD32" s="674" t="s">
        <v>113</v>
      </c>
      <c r="AE32" s="674"/>
      <c r="AF32" s="674"/>
      <c r="AG32" s="674"/>
      <c r="AH32" s="674"/>
      <c r="AI32" s="674"/>
      <c r="AJ32" s="674"/>
      <c r="AK32" s="674"/>
      <c r="AL32" s="643" t="s">
        <v>113</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100</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2">
      <c r="B33" s="617" t="s">
        <v>303</v>
      </c>
      <c r="C33" s="618"/>
      <c r="D33" s="618"/>
      <c r="E33" s="618"/>
      <c r="F33" s="618"/>
      <c r="G33" s="618"/>
      <c r="H33" s="618"/>
      <c r="I33" s="618"/>
      <c r="J33" s="618"/>
      <c r="K33" s="618"/>
      <c r="L33" s="618"/>
      <c r="M33" s="618"/>
      <c r="N33" s="618"/>
      <c r="O33" s="618"/>
      <c r="P33" s="618"/>
      <c r="Q33" s="619"/>
      <c r="R33" s="620">
        <v>284345</v>
      </c>
      <c r="S33" s="621"/>
      <c r="T33" s="621"/>
      <c r="U33" s="621"/>
      <c r="V33" s="621"/>
      <c r="W33" s="621"/>
      <c r="X33" s="621"/>
      <c r="Y33" s="622"/>
      <c r="Z33" s="673">
        <v>7.6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1394317</v>
      </c>
      <c r="CS33" s="639"/>
      <c r="CT33" s="639"/>
      <c r="CU33" s="639"/>
      <c r="CV33" s="639"/>
      <c r="CW33" s="639"/>
      <c r="CX33" s="639"/>
      <c r="CY33" s="640"/>
      <c r="CZ33" s="623">
        <v>39.4</v>
      </c>
      <c r="DA33" s="641"/>
      <c r="DB33" s="641"/>
      <c r="DC33" s="642"/>
      <c r="DD33" s="626">
        <v>1107004</v>
      </c>
      <c r="DE33" s="639"/>
      <c r="DF33" s="639"/>
      <c r="DG33" s="639"/>
      <c r="DH33" s="639"/>
      <c r="DI33" s="639"/>
      <c r="DJ33" s="639"/>
      <c r="DK33" s="640"/>
      <c r="DL33" s="626">
        <v>820932</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x14ac:dyDescent="0.2">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446879</v>
      </c>
      <c r="CS34" s="621"/>
      <c r="CT34" s="621"/>
      <c r="CU34" s="621"/>
      <c r="CV34" s="621"/>
      <c r="CW34" s="621"/>
      <c r="CX34" s="621"/>
      <c r="CY34" s="622"/>
      <c r="CZ34" s="623">
        <v>12.6</v>
      </c>
      <c r="DA34" s="641"/>
      <c r="DB34" s="641"/>
      <c r="DC34" s="642"/>
      <c r="DD34" s="626">
        <v>358016</v>
      </c>
      <c r="DE34" s="621"/>
      <c r="DF34" s="621"/>
      <c r="DG34" s="621"/>
      <c r="DH34" s="621"/>
      <c r="DI34" s="621"/>
      <c r="DJ34" s="621"/>
      <c r="DK34" s="622"/>
      <c r="DL34" s="626">
        <v>325174</v>
      </c>
      <c r="DM34" s="621"/>
      <c r="DN34" s="621"/>
      <c r="DO34" s="621"/>
      <c r="DP34" s="621"/>
      <c r="DQ34" s="621"/>
      <c r="DR34" s="621"/>
      <c r="DS34" s="621"/>
      <c r="DT34" s="621"/>
      <c r="DU34" s="621"/>
      <c r="DV34" s="622"/>
      <c r="DW34" s="643">
        <v>15.8</v>
      </c>
      <c r="DX34" s="644"/>
      <c r="DY34" s="644"/>
      <c r="DZ34" s="644"/>
      <c r="EA34" s="644"/>
      <c r="EB34" s="644"/>
      <c r="EC34" s="645"/>
    </row>
    <row r="35" spans="2:133" ht="11.25" customHeight="1" x14ac:dyDescent="0.2">
      <c r="B35" s="617" t="s">
        <v>309</v>
      </c>
      <c r="C35" s="618"/>
      <c r="D35" s="618"/>
      <c r="E35" s="618"/>
      <c r="F35" s="618"/>
      <c r="G35" s="618"/>
      <c r="H35" s="618"/>
      <c r="I35" s="618"/>
      <c r="J35" s="618"/>
      <c r="K35" s="618"/>
      <c r="L35" s="618"/>
      <c r="M35" s="618"/>
      <c r="N35" s="618"/>
      <c r="O35" s="618"/>
      <c r="P35" s="618"/>
      <c r="Q35" s="619"/>
      <c r="R35" s="620">
        <v>77745</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287999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23364</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24963</v>
      </c>
      <c r="CS35" s="639"/>
      <c r="CT35" s="639"/>
      <c r="CU35" s="639"/>
      <c r="CV35" s="639"/>
      <c r="CW35" s="639"/>
      <c r="CX35" s="639"/>
      <c r="CY35" s="640"/>
      <c r="CZ35" s="623">
        <v>0.7</v>
      </c>
      <c r="DA35" s="641"/>
      <c r="DB35" s="641"/>
      <c r="DC35" s="642"/>
      <c r="DD35" s="626">
        <v>21149</v>
      </c>
      <c r="DE35" s="639"/>
      <c r="DF35" s="639"/>
      <c r="DG35" s="639"/>
      <c r="DH35" s="639"/>
      <c r="DI35" s="639"/>
      <c r="DJ35" s="639"/>
      <c r="DK35" s="640"/>
      <c r="DL35" s="626">
        <v>20695</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2">
      <c r="B36" s="601" t="s">
        <v>313</v>
      </c>
      <c r="C36" s="602"/>
      <c r="D36" s="602"/>
      <c r="E36" s="602"/>
      <c r="F36" s="602"/>
      <c r="G36" s="602"/>
      <c r="H36" s="602"/>
      <c r="I36" s="602"/>
      <c r="J36" s="602"/>
      <c r="K36" s="602"/>
      <c r="L36" s="602"/>
      <c r="M36" s="602"/>
      <c r="N36" s="602"/>
      <c r="O36" s="602"/>
      <c r="P36" s="602"/>
      <c r="Q36" s="603"/>
      <c r="R36" s="604">
        <v>3733969</v>
      </c>
      <c r="S36" s="661"/>
      <c r="T36" s="661"/>
      <c r="U36" s="661"/>
      <c r="V36" s="661"/>
      <c r="W36" s="661"/>
      <c r="X36" s="661"/>
      <c r="Y36" s="664"/>
      <c r="Z36" s="665">
        <v>100</v>
      </c>
      <c r="AA36" s="665"/>
      <c r="AB36" s="665"/>
      <c r="AC36" s="665"/>
      <c r="AD36" s="666">
        <v>1982383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18428</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12636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369092</v>
      </c>
      <c r="CS36" s="621"/>
      <c r="CT36" s="621"/>
      <c r="CU36" s="621"/>
      <c r="CV36" s="621"/>
      <c r="CW36" s="621"/>
      <c r="CX36" s="621"/>
      <c r="CY36" s="622"/>
      <c r="CZ36" s="623">
        <v>10.4</v>
      </c>
      <c r="DA36" s="641"/>
      <c r="DB36" s="641"/>
      <c r="DC36" s="642"/>
      <c r="DD36" s="626">
        <v>312495</v>
      </c>
      <c r="DE36" s="621"/>
      <c r="DF36" s="621"/>
      <c r="DG36" s="621"/>
      <c r="DH36" s="621"/>
      <c r="DI36" s="621"/>
      <c r="DJ36" s="621"/>
      <c r="DK36" s="622"/>
      <c r="DL36" s="626">
        <v>206370</v>
      </c>
      <c r="DM36" s="621"/>
      <c r="DN36" s="621"/>
      <c r="DO36" s="621"/>
      <c r="DP36" s="621"/>
      <c r="DQ36" s="621"/>
      <c r="DR36" s="621"/>
      <c r="DS36" s="621"/>
      <c r="DT36" s="621"/>
      <c r="DU36" s="621"/>
      <c r="DV36" s="622"/>
      <c r="DW36" s="643">
        <v>10</v>
      </c>
      <c r="DX36" s="644"/>
      <c r="DY36" s="644"/>
      <c r="DZ36" s="644"/>
      <c r="EA36" s="644"/>
      <c r="EB36" s="644"/>
      <c r="EC36" s="645"/>
    </row>
    <row r="37" spans="2:133" ht="11.25" customHeight="1" x14ac:dyDescent="0.2">
      <c r="AQ37" s="646" t="s">
        <v>317</v>
      </c>
      <c r="AR37" s="647"/>
      <c r="AS37" s="647"/>
      <c r="AT37" s="647"/>
      <c r="AU37" s="647"/>
      <c r="AV37" s="647"/>
      <c r="AW37" s="647"/>
      <c r="AX37" s="647"/>
      <c r="AY37" s="648"/>
      <c r="AZ37" s="620">
        <v>11684</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283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74511</v>
      </c>
      <c r="CS37" s="639"/>
      <c r="CT37" s="639"/>
      <c r="CU37" s="639"/>
      <c r="CV37" s="639"/>
      <c r="CW37" s="639"/>
      <c r="CX37" s="639"/>
      <c r="CY37" s="640"/>
      <c r="CZ37" s="623">
        <v>2.1</v>
      </c>
      <c r="DA37" s="641"/>
      <c r="DB37" s="641"/>
      <c r="DC37" s="642"/>
      <c r="DD37" s="626">
        <v>74511</v>
      </c>
      <c r="DE37" s="639"/>
      <c r="DF37" s="639"/>
      <c r="DG37" s="639"/>
      <c r="DH37" s="639"/>
      <c r="DI37" s="639"/>
      <c r="DJ37" s="639"/>
      <c r="DK37" s="640"/>
      <c r="DL37" s="626">
        <v>74511</v>
      </c>
      <c r="DM37" s="639"/>
      <c r="DN37" s="639"/>
      <c r="DO37" s="639"/>
      <c r="DP37" s="639"/>
      <c r="DQ37" s="639"/>
      <c r="DR37" s="639"/>
      <c r="DS37" s="639"/>
      <c r="DT37" s="639"/>
      <c r="DU37" s="639"/>
      <c r="DV37" s="640"/>
      <c r="DW37" s="643">
        <v>3.6</v>
      </c>
      <c r="DX37" s="644"/>
      <c r="DY37" s="644"/>
      <c r="DZ37" s="644"/>
      <c r="EA37" s="644"/>
      <c r="EB37" s="644"/>
      <c r="EC37" s="645"/>
    </row>
    <row r="38" spans="2:133" ht="11.25" customHeight="1" x14ac:dyDescent="0.2">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481</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287999</v>
      </c>
      <c r="CS38" s="621"/>
      <c r="CT38" s="621"/>
      <c r="CU38" s="621"/>
      <c r="CV38" s="621"/>
      <c r="CW38" s="621"/>
      <c r="CX38" s="621"/>
      <c r="CY38" s="622"/>
      <c r="CZ38" s="623">
        <v>8.1</v>
      </c>
      <c r="DA38" s="641"/>
      <c r="DB38" s="641"/>
      <c r="DC38" s="642"/>
      <c r="DD38" s="626">
        <v>268693</v>
      </c>
      <c r="DE38" s="621"/>
      <c r="DF38" s="621"/>
      <c r="DG38" s="621"/>
      <c r="DH38" s="621"/>
      <c r="DI38" s="621"/>
      <c r="DJ38" s="621"/>
      <c r="DK38" s="622"/>
      <c r="DL38" s="626">
        <v>268693</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2">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187159</v>
      </c>
      <c r="CS39" s="639"/>
      <c r="CT39" s="639"/>
      <c r="CU39" s="639"/>
      <c r="CV39" s="639"/>
      <c r="CW39" s="639"/>
      <c r="CX39" s="639"/>
      <c r="CY39" s="640"/>
      <c r="CZ39" s="623">
        <v>5.3</v>
      </c>
      <c r="DA39" s="641"/>
      <c r="DB39" s="641"/>
      <c r="DC39" s="642"/>
      <c r="DD39" s="626">
        <v>141326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147477</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289</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78225</v>
      </c>
      <c r="CS40" s="621"/>
      <c r="CT40" s="621"/>
      <c r="CU40" s="621"/>
      <c r="CV40" s="621"/>
      <c r="CW40" s="621"/>
      <c r="CX40" s="621"/>
      <c r="CY40" s="622"/>
      <c r="CZ40" s="623">
        <v>2.2000000000000002</v>
      </c>
      <c r="DA40" s="641"/>
      <c r="DB40" s="641"/>
      <c r="DC40" s="642"/>
      <c r="DD40" s="626">
        <v>5325</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110410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410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1190242</v>
      </c>
      <c r="CS42" s="621"/>
      <c r="CT42" s="621"/>
      <c r="CU42" s="621"/>
      <c r="CV42" s="621"/>
      <c r="CW42" s="621"/>
      <c r="CX42" s="621"/>
      <c r="CY42" s="622"/>
      <c r="CZ42" s="623">
        <v>33.6</v>
      </c>
      <c r="DA42" s="624"/>
      <c r="DB42" s="624"/>
      <c r="DC42" s="625"/>
      <c r="DD42" s="626">
        <v>405275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28935</v>
      </c>
      <c r="CS43" s="639"/>
      <c r="CT43" s="639"/>
      <c r="CU43" s="639"/>
      <c r="CV43" s="639"/>
      <c r="CW43" s="639"/>
      <c r="CX43" s="639"/>
      <c r="CY43" s="640"/>
      <c r="CZ43" s="623">
        <v>0.8</v>
      </c>
      <c r="DA43" s="641"/>
      <c r="DB43" s="641"/>
      <c r="DC43" s="642"/>
      <c r="DD43" s="626">
        <v>28935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339</v>
      </c>
      <c r="CD44" s="633" t="s">
        <v>291</v>
      </c>
      <c r="CE44" s="634"/>
      <c r="CF44" s="617" t="s">
        <v>340</v>
      </c>
      <c r="CG44" s="618"/>
      <c r="CH44" s="618"/>
      <c r="CI44" s="618"/>
      <c r="CJ44" s="618"/>
      <c r="CK44" s="618"/>
      <c r="CL44" s="618"/>
      <c r="CM44" s="618"/>
      <c r="CN44" s="618"/>
      <c r="CO44" s="618"/>
      <c r="CP44" s="618"/>
      <c r="CQ44" s="619"/>
      <c r="CR44" s="620">
        <v>889016</v>
      </c>
      <c r="CS44" s="621"/>
      <c r="CT44" s="621"/>
      <c r="CU44" s="621"/>
      <c r="CV44" s="621"/>
      <c r="CW44" s="621"/>
      <c r="CX44" s="621"/>
      <c r="CY44" s="622"/>
      <c r="CZ44" s="623">
        <v>25.1</v>
      </c>
      <c r="DA44" s="624"/>
      <c r="DB44" s="624"/>
      <c r="DC44" s="625"/>
      <c r="DD44" s="626">
        <v>359471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341</v>
      </c>
      <c r="CG45" s="618"/>
      <c r="CH45" s="618"/>
      <c r="CI45" s="618"/>
      <c r="CJ45" s="618"/>
      <c r="CK45" s="618"/>
      <c r="CL45" s="618"/>
      <c r="CM45" s="618"/>
      <c r="CN45" s="618"/>
      <c r="CO45" s="618"/>
      <c r="CP45" s="618"/>
      <c r="CQ45" s="619"/>
      <c r="CR45" s="620">
        <v>401839</v>
      </c>
      <c r="CS45" s="639"/>
      <c r="CT45" s="639"/>
      <c r="CU45" s="639"/>
      <c r="CV45" s="639"/>
      <c r="CW45" s="639"/>
      <c r="CX45" s="639"/>
      <c r="CY45" s="640"/>
      <c r="CZ45" s="623">
        <v>11.4</v>
      </c>
      <c r="DA45" s="641"/>
      <c r="DB45" s="641"/>
      <c r="DC45" s="642"/>
      <c r="DD45" s="626">
        <v>17495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342</v>
      </c>
      <c r="CG46" s="618"/>
      <c r="CH46" s="618"/>
      <c r="CI46" s="618"/>
      <c r="CJ46" s="618"/>
      <c r="CK46" s="618"/>
      <c r="CL46" s="618"/>
      <c r="CM46" s="618"/>
      <c r="CN46" s="618"/>
      <c r="CO46" s="618"/>
      <c r="CP46" s="618"/>
      <c r="CQ46" s="619"/>
      <c r="CR46" s="620">
        <v>487177</v>
      </c>
      <c r="CS46" s="621"/>
      <c r="CT46" s="621"/>
      <c r="CU46" s="621"/>
      <c r="CV46" s="621"/>
      <c r="CW46" s="621"/>
      <c r="CX46" s="621"/>
      <c r="CY46" s="622"/>
      <c r="CZ46" s="623">
        <v>13.8</v>
      </c>
      <c r="DA46" s="624"/>
      <c r="DB46" s="624"/>
      <c r="DC46" s="625"/>
      <c r="DD46" s="626">
        <v>341976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343</v>
      </c>
      <c r="CG47" s="618"/>
      <c r="CH47" s="618"/>
      <c r="CI47" s="618"/>
      <c r="CJ47" s="618"/>
      <c r="CK47" s="618"/>
      <c r="CL47" s="618"/>
      <c r="CM47" s="618"/>
      <c r="CN47" s="618"/>
      <c r="CO47" s="618"/>
      <c r="CP47" s="618"/>
      <c r="CQ47" s="619"/>
      <c r="CR47" s="620">
        <v>301226</v>
      </c>
      <c r="CS47" s="639"/>
      <c r="CT47" s="639"/>
      <c r="CU47" s="639"/>
      <c r="CV47" s="639"/>
      <c r="CW47" s="639"/>
      <c r="CX47" s="639"/>
      <c r="CY47" s="640"/>
      <c r="CZ47" s="623">
        <v>8.5</v>
      </c>
      <c r="DA47" s="641"/>
      <c r="DB47" s="641"/>
      <c r="DC47" s="642"/>
      <c r="DD47" s="626">
        <v>45804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345</v>
      </c>
      <c r="CE49" s="602"/>
      <c r="CF49" s="602"/>
      <c r="CG49" s="602"/>
      <c r="CH49" s="602"/>
      <c r="CI49" s="602"/>
      <c r="CJ49" s="602"/>
      <c r="CK49" s="602"/>
      <c r="CL49" s="602"/>
      <c r="CM49" s="602"/>
      <c r="CN49" s="602"/>
      <c r="CO49" s="602"/>
      <c r="CP49" s="602"/>
      <c r="CQ49" s="603"/>
      <c r="CR49" s="604">
        <v>3539205</v>
      </c>
      <c r="CS49" s="605"/>
      <c r="CT49" s="605"/>
      <c r="CU49" s="605"/>
      <c r="CV49" s="605"/>
      <c r="CW49" s="605"/>
      <c r="CX49" s="605"/>
      <c r="CY49" s="606"/>
      <c r="CZ49" s="607">
        <v>100</v>
      </c>
      <c r="DA49" s="608"/>
      <c r="DB49" s="608"/>
      <c r="DC49" s="609"/>
      <c r="DD49" s="610">
        <v>2334091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368</v>
      </c>
      <c r="C7" s="1080"/>
      <c r="D7" s="1080"/>
      <c r="E7" s="1080"/>
      <c r="F7" s="1080"/>
      <c r="G7" s="1080"/>
      <c r="H7" s="1080"/>
      <c r="I7" s="1080"/>
      <c r="J7" s="1080"/>
      <c r="K7" s="1080"/>
      <c r="L7" s="1080"/>
      <c r="M7" s="1080"/>
      <c r="N7" s="1080"/>
      <c r="O7" s="1080"/>
      <c r="P7" s="1081"/>
      <c r="Q7" s="1133">
        <v>3734</v>
      </c>
      <c r="R7" s="1134"/>
      <c r="S7" s="1134"/>
      <c r="T7" s="1134"/>
      <c r="U7" s="1134"/>
      <c r="V7" s="1134">
        <v>3539</v>
      </c>
      <c r="W7" s="1134"/>
      <c r="X7" s="1134"/>
      <c r="Y7" s="1134"/>
      <c r="Z7" s="1134"/>
      <c r="AA7" s="1134">
        <v>194</v>
      </c>
      <c r="AB7" s="1134"/>
      <c r="AC7" s="1134"/>
      <c r="AD7" s="1134"/>
      <c r="AE7" s="1135"/>
      <c r="AF7" s="1136">
        <v>109</v>
      </c>
      <c r="AG7" s="1137"/>
      <c r="AH7" s="1137"/>
      <c r="AI7" s="1137"/>
      <c r="AJ7" s="1138"/>
      <c r="AK7" s="1120" t="s">
        <v>535</v>
      </c>
      <c r="AL7" s="1121"/>
      <c r="AM7" s="1121"/>
      <c r="AN7" s="1121"/>
      <c r="AO7" s="1121"/>
      <c r="AP7" s="1121">
        <v>2864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2</v>
      </c>
      <c r="CI7" s="1118"/>
      <c r="CJ7" s="1118"/>
      <c r="CK7" s="1118"/>
      <c r="CL7" s="1119"/>
      <c r="CM7" s="1117">
        <v>1170</v>
      </c>
      <c r="CN7" s="1118"/>
      <c r="CO7" s="1118"/>
      <c r="CP7" s="1118"/>
      <c r="CQ7" s="1119"/>
      <c r="CR7" s="1117">
        <v>1000</v>
      </c>
      <c r="CS7" s="1118"/>
      <c r="CT7" s="1118"/>
      <c r="CU7" s="1118"/>
      <c r="CV7" s="1119"/>
      <c r="CW7" s="1117">
        <v>33</v>
      </c>
      <c r="CX7" s="1118"/>
      <c r="CY7" s="1118"/>
      <c r="CZ7" s="1118"/>
      <c r="DA7" s="1119"/>
      <c r="DB7" s="1117" t="s">
        <v>551</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0</v>
      </c>
      <c r="CI8" s="1019"/>
      <c r="CJ8" s="1019"/>
      <c r="CK8" s="1019"/>
      <c r="CL8" s="1020"/>
      <c r="CM8" s="1018">
        <v>6</v>
      </c>
      <c r="CN8" s="1019"/>
      <c r="CO8" s="1019"/>
      <c r="CP8" s="1019"/>
      <c r="CQ8" s="1020"/>
      <c r="CR8" s="1018">
        <v>3</v>
      </c>
      <c r="CS8" s="1019"/>
      <c r="CT8" s="1019"/>
      <c r="CU8" s="1019"/>
      <c r="CV8" s="1020"/>
      <c r="CW8" s="1018" t="s">
        <v>548</v>
      </c>
      <c r="CX8" s="1019"/>
      <c r="CY8" s="1019"/>
      <c r="CZ8" s="1019"/>
      <c r="DA8" s="1020"/>
      <c r="DB8" s="1018" t="s">
        <v>552</v>
      </c>
      <c r="DC8" s="1019"/>
      <c r="DD8" s="1019"/>
      <c r="DE8" s="1019"/>
      <c r="DF8" s="1020"/>
      <c r="DG8" s="1018" t="s">
        <v>548</v>
      </c>
      <c r="DH8" s="1019"/>
      <c r="DI8" s="1019"/>
      <c r="DJ8" s="1019"/>
      <c r="DK8" s="1020"/>
      <c r="DL8" s="1018" t="s">
        <v>548</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548</v>
      </c>
      <c r="CX9" s="1019"/>
      <c r="CY9" s="1019"/>
      <c r="CZ9" s="1019"/>
      <c r="DA9" s="1020"/>
      <c r="DB9" s="1018">
        <v>27</v>
      </c>
      <c r="DC9" s="1019"/>
      <c r="DD9" s="1019"/>
      <c r="DE9" s="1019"/>
      <c r="DF9" s="1020"/>
      <c r="DG9" s="1018" t="s">
        <v>548</v>
      </c>
      <c r="DH9" s="1019"/>
      <c r="DI9" s="1019"/>
      <c r="DJ9" s="1019"/>
      <c r="DK9" s="1020"/>
      <c r="DL9" s="1018" t="s">
        <v>548</v>
      </c>
      <c r="DM9" s="1019"/>
      <c r="DN9" s="1019"/>
      <c r="DO9" s="1019"/>
      <c r="DP9" s="1020"/>
      <c r="DQ9" s="1018" t="s">
        <v>548</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557</v>
      </c>
      <c r="BS10" s="1043" t="s">
        <v>556</v>
      </c>
      <c r="BT10" s="1044"/>
      <c r="BU10" s="1044"/>
      <c r="BV10" s="1044"/>
      <c r="BW10" s="1044"/>
      <c r="BX10" s="1044"/>
      <c r="BY10" s="1044"/>
      <c r="BZ10" s="1044"/>
      <c r="CA10" s="1044"/>
      <c r="CB10" s="1044"/>
      <c r="CC10" s="1044"/>
      <c r="CD10" s="1044"/>
      <c r="CE10" s="1044"/>
      <c r="CF10" s="1044"/>
      <c r="CG10" s="1045"/>
      <c r="CH10" s="1018">
        <v>30</v>
      </c>
      <c r="CI10" s="1019"/>
      <c r="CJ10" s="1019"/>
      <c r="CK10" s="1019"/>
      <c r="CL10" s="1020"/>
      <c r="CM10" s="1018">
        <v>983</v>
      </c>
      <c r="CN10" s="1019"/>
      <c r="CO10" s="1019"/>
      <c r="CP10" s="1019"/>
      <c r="CQ10" s="1020"/>
      <c r="CR10" s="1018">
        <v>31</v>
      </c>
      <c r="CS10" s="1019"/>
      <c r="CT10" s="1019"/>
      <c r="CU10" s="1019"/>
      <c r="CV10" s="1020"/>
      <c r="CW10" s="1018" t="s">
        <v>548</v>
      </c>
      <c r="CX10" s="1019"/>
      <c r="CY10" s="1019"/>
      <c r="CZ10" s="1019"/>
      <c r="DA10" s="1020"/>
      <c r="DB10" s="1018">
        <v>40</v>
      </c>
      <c r="DC10" s="1019"/>
      <c r="DD10" s="1019"/>
      <c r="DE10" s="1019"/>
      <c r="DF10" s="1020"/>
      <c r="DG10" s="1018" t="s">
        <v>548</v>
      </c>
      <c r="DH10" s="1019"/>
      <c r="DI10" s="1019"/>
      <c r="DJ10" s="1019"/>
      <c r="DK10" s="1020"/>
      <c r="DL10" s="1018" t="s">
        <v>548</v>
      </c>
      <c r="DM10" s="1019"/>
      <c r="DN10" s="1019"/>
      <c r="DO10" s="1019"/>
      <c r="DP10" s="1020"/>
      <c r="DQ10" s="1018">
        <v>4</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370</v>
      </c>
      <c r="B23" s="973" t="s">
        <v>371</v>
      </c>
      <c r="C23" s="974"/>
      <c r="D23" s="974"/>
      <c r="E23" s="974"/>
      <c r="F23" s="974"/>
      <c r="G23" s="974"/>
      <c r="H23" s="974"/>
      <c r="I23" s="974"/>
      <c r="J23" s="974"/>
      <c r="K23" s="974"/>
      <c r="L23" s="974"/>
      <c r="M23" s="974"/>
      <c r="N23" s="974"/>
      <c r="O23" s="974"/>
      <c r="P23" s="975"/>
      <c r="Q23" s="1097">
        <v>3734</v>
      </c>
      <c r="R23" s="1098"/>
      <c r="S23" s="1098"/>
      <c r="T23" s="1098"/>
      <c r="U23" s="1098"/>
      <c r="V23" s="1098">
        <v>3539</v>
      </c>
      <c r="W23" s="1098"/>
      <c r="X23" s="1098"/>
      <c r="Y23" s="1098"/>
      <c r="Z23" s="1098"/>
      <c r="AA23" s="1098">
        <v>194</v>
      </c>
      <c r="AB23" s="1098"/>
      <c r="AC23" s="1098"/>
      <c r="AD23" s="1098"/>
      <c r="AE23" s="1099"/>
      <c r="AF23" s="1100">
        <v>109</v>
      </c>
      <c r="AG23" s="1098"/>
      <c r="AH23" s="1098"/>
      <c r="AI23" s="1098"/>
      <c r="AJ23" s="1101"/>
      <c r="AK23" s="1102"/>
      <c r="AL23" s="1103"/>
      <c r="AM23" s="1103"/>
      <c r="AN23" s="1103"/>
      <c r="AO23" s="1103"/>
      <c r="AP23" s="1098">
        <v>2864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382</v>
      </c>
      <c r="C28" s="1080"/>
      <c r="D28" s="1080"/>
      <c r="E28" s="1080"/>
      <c r="F28" s="1080"/>
      <c r="G28" s="1080"/>
      <c r="H28" s="1080"/>
      <c r="I28" s="1080"/>
      <c r="J28" s="1080"/>
      <c r="K28" s="1080"/>
      <c r="L28" s="1080"/>
      <c r="M28" s="1080"/>
      <c r="N28" s="1080"/>
      <c r="O28" s="1080"/>
      <c r="P28" s="1081"/>
      <c r="Q28" s="1082">
        <v>409</v>
      </c>
      <c r="R28" s="1083"/>
      <c r="S28" s="1083"/>
      <c r="T28" s="1083"/>
      <c r="U28" s="1083"/>
      <c r="V28" s="1083">
        <v>386</v>
      </c>
      <c r="W28" s="1083"/>
      <c r="X28" s="1083"/>
      <c r="Y28" s="1083"/>
      <c r="Z28" s="1083"/>
      <c r="AA28" s="1083">
        <v>23</v>
      </c>
      <c r="AB28" s="1083"/>
      <c r="AC28" s="1083"/>
      <c r="AD28" s="1083"/>
      <c r="AE28" s="1084"/>
      <c r="AF28" s="1085">
        <v>23</v>
      </c>
      <c r="AG28" s="1083"/>
      <c r="AH28" s="1083"/>
      <c r="AI28" s="1083"/>
      <c r="AJ28" s="1086"/>
      <c r="AK28" s="1087">
        <v>29</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383</v>
      </c>
      <c r="C29" s="1067"/>
      <c r="D29" s="1067"/>
      <c r="E29" s="1067"/>
      <c r="F29" s="1067"/>
      <c r="G29" s="1067"/>
      <c r="H29" s="1067"/>
      <c r="I29" s="1067"/>
      <c r="J29" s="1067"/>
      <c r="K29" s="1067"/>
      <c r="L29" s="1067"/>
      <c r="M29" s="1067"/>
      <c r="N29" s="1067"/>
      <c r="O29" s="1067"/>
      <c r="P29" s="1068"/>
      <c r="Q29" s="1072">
        <v>278</v>
      </c>
      <c r="R29" s="1073"/>
      <c r="S29" s="1073"/>
      <c r="T29" s="1073"/>
      <c r="U29" s="1073"/>
      <c r="V29" s="1073">
        <v>264</v>
      </c>
      <c r="W29" s="1073"/>
      <c r="X29" s="1073"/>
      <c r="Y29" s="1073"/>
      <c r="Z29" s="1073"/>
      <c r="AA29" s="1073">
        <v>14</v>
      </c>
      <c r="AB29" s="1073"/>
      <c r="AC29" s="1073"/>
      <c r="AD29" s="1073"/>
      <c r="AE29" s="1074"/>
      <c r="AF29" s="1048">
        <v>14</v>
      </c>
      <c r="AG29" s="1049"/>
      <c r="AH29" s="1049"/>
      <c r="AI29" s="1049"/>
      <c r="AJ29" s="1050"/>
      <c r="AK29" s="1009">
        <v>58</v>
      </c>
      <c r="AL29" s="1000"/>
      <c r="AM29" s="1000"/>
      <c r="AN29" s="1000"/>
      <c r="AO29" s="1000"/>
      <c r="AP29" s="1000" t="s">
        <v>536</v>
      </c>
      <c r="AQ29" s="1000"/>
      <c r="AR29" s="1000"/>
      <c r="AS29" s="1000"/>
      <c r="AT29" s="1000"/>
      <c r="AU29" s="1000" t="s">
        <v>536</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384</v>
      </c>
      <c r="C30" s="1067"/>
      <c r="D30" s="1067"/>
      <c r="E30" s="1067"/>
      <c r="F30" s="1067"/>
      <c r="G30" s="1067"/>
      <c r="H30" s="1067"/>
      <c r="I30" s="1067"/>
      <c r="J30" s="1067"/>
      <c r="K30" s="1067"/>
      <c r="L30" s="1067"/>
      <c r="M30" s="1067"/>
      <c r="N30" s="1067"/>
      <c r="O30" s="1067"/>
      <c r="P30" s="1068"/>
      <c r="Q30" s="1072">
        <v>35</v>
      </c>
      <c r="R30" s="1073"/>
      <c r="S30" s="1073"/>
      <c r="T30" s="1073"/>
      <c r="U30" s="1073"/>
      <c r="V30" s="1073">
        <v>34</v>
      </c>
      <c r="W30" s="1073"/>
      <c r="X30" s="1073"/>
      <c r="Y30" s="1073"/>
      <c r="Z30" s="1073"/>
      <c r="AA30" s="1073">
        <v>1</v>
      </c>
      <c r="AB30" s="1073"/>
      <c r="AC30" s="1073"/>
      <c r="AD30" s="1073"/>
      <c r="AE30" s="1074"/>
      <c r="AF30" s="1048">
        <v>1</v>
      </c>
      <c r="AG30" s="1049"/>
      <c r="AH30" s="1049"/>
      <c r="AI30" s="1049"/>
      <c r="AJ30" s="1050"/>
      <c r="AK30" s="1009">
        <v>19</v>
      </c>
      <c r="AL30" s="1000"/>
      <c r="AM30" s="1000"/>
      <c r="AN30" s="1000"/>
      <c r="AO30" s="1000"/>
      <c r="AP30" s="1000" t="s">
        <v>536</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385</v>
      </c>
      <c r="C31" s="1067"/>
      <c r="D31" s="1067"/>
      <c r="E31" s="1067"/>
      <c r="F31" s="1067"/>
      <c r="G31" s="1067"/>
      <c r="H31" s="1067"/>
      <c r="I31" s="1067"/>
      <c r="J31" s="1067"/>
      <c r="K31" s="1067"/>
      <c r="L31" s="1067"/>
      <c r="M31" s="1067"/>
      <c r="N31" s="1067"/>
      <c r="O31" s="1067"/>
      <c r="P31" s="1068"/>
      <c r="Q31" s="1072">
        <v>327</v>
      </c>
      <c r="R31" s="1073"/>
      <c r="S31" s="1073"/>
      <c r="T31" s="1073"/>
      <c r="U31" s="1073"/>
      <c r="V31" s="1073">
        <v>300</v>
      </c>
      <c r="W31" s="1073"/>
      <c r="X31" s="1073"/>
      <c r="Y31" s="1073"/>
      <c r="Z31" s="1073"/>
      <c r="AA31" s="1073">
        <v>27</v>
      </c>
      <c r="AB31" s="1073"/>
      <c r="AC31" s="1073"/>
      <c r="AD31" s="1073"/>
      <c r="AE31" s="1074"/>
      <c r="AF31" s="1048">
        <v>27</v>
      </c>
      <c r="AG31" s="1049"/>
      <c r="AH31" s="1049"/>
      <c r="AI31" s="1049"/>
      <c r="AJ31" s="1050"/>
      <c r="AK31" s="1009">
        <v>118</v>
      </c>
      <c r="AL31" s="1000"/>
      <c r="AM31" s="1000"/>
      <c r="AN31" s="1000"/>
      <c r="AO31" s="1000"/>
      <c r="AP31" s="1000">
        <v>76</v>
      </c>
      <c r="AQ31" s="1000"/>
      <c r="AR31" s="1000"/>
      <c r="AS31" s="1000"/>
      <c r="AT31" s="1000"/>
      <c r="AU31" s="1000">
        <v>76</v>
      </c>
      <c r="AV31" s="1000"/>
      <c r="AW31" s="1000"/>
      <c r="AX31" s="1000"/>
      <c r="AY31" s="1000"/>
      <c r="AZ31" s="1071" t="s">
        <v>538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386</v>
      </c>
      <c r="C32" s="1067"/>
      <c r="D32" s="1067"/>
      <c r="E32" s="1067"/>
      <c r="F32" s="1067"/>
      <c r="G32" s="1067"/>
      <c r="H32" s="1067"/>
      <c r="I32" s="1067"/>
      <c r="J32" s="1067"/>
      <c r="K32" s="1067"/>
      <c r="L32" s="1067"/>
      <c r="M32" s="1067"/>
      <c r="N32" s="1067"/>
      <c r="O32" s="1067"/>
      <c r="P32" s="1068"/>
      <c r="Q32" s="1072">
        <v>28</v>
      </c>
      <c r="R32" s="1073"/>
      <c r="S32" s="1073"/>
      <c r="T32" s="1073"/>
      <c r="U32" s="1073"/>
      <c r="V32" s="1073">
        <v>25</v>
      </c>
      <c r="W32" s="1073"/>
      <c r="X32" s="1073"/>
      <c r="Y32" s="1073"/>
      <c r="Z32" s="1073"/>
      <c r="AA32" s="1073">
        <v>3</v>
      </c>
      <c r="AB32" s="1073"/>
      <c r="AC32" s="1073"/>
      <c r="AD32" s="1073"/>
      <c r="AE32" s="1074"/>
      <c r="AF32" s="1048">
        <v>3</v>
      </c>
      <c r="AG32" s="1049"/>
      <c r="AH32" s="1049"/>
      <c r="AI32" s="1049"/>
      <c r="AJ32" s="1050"/>
      <c r="AK32" s="1009">
        <v>13</v>
      </c>
      <c r="AL32" s="1000"/>
      <c r="AM32" s="1000"/>
      <c r="AN32" s="1000"/>
      <c r="AO32" s="1000"/>
      <c r="AP32" s="1000">
        <v>93</v>
      </c>
      <c r="AQ32" s="1000"/>
      <c r="AR32" s="1000"/>
      <c r="AS32" s="1000"/>
      <c r="AT32" s="1000"/>
      <c r="AU32" s="1000">
        <v>93</v>
      </c>
      <c r="AV32" s="1000"/>
      <c r="AW32" s="1000"/>
      <c r="AX32" s="1000"/>
      <c r="AY32" s="1000"/>
      <c r="AZ32" s="1071" t="s">
        <v>537</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388</v>
      </c>
      <c r="C33" s="1067"/>
      <c r="D33" s="1067"/>
      <c r="E33" s="1067"/>
      <c r="F33" s="1067"/>
      <c r="G33" s="1067"/>
      <c r="H33" s="1067"/>
      <c r="I33" s="1067"/>
      <c r="J33" s="1067"/>
      <c r="K33" s="1067"/>
      <c r="L33" s="1067"/>
      <c r="M33" s="1067"/>
      <c r="N33" s="1067"/>
      <c r="O33" s="1067"/>
      <c r="P33" s="1068"/>
      <c r="Q33" s="1072">
        <v>17</v>
      </c>
      <c r="R33" s="1073"/>
      <c r="S33" s="1073"/>
      <c r="T33" s="1073"/>
      <c r="U33" s="1073"/>
      <c r="V33" s="1073">
        <v>13</v>
      </c>
      <c r="W33" s="1073"/>
      <c r="X33" s="1073"/>
      <c r="Y33" s="1073"/>
      <c r="Z33" s="1073"/>
      <c r="AA33" s="1073">
        <v>4</v>
      </c>
      <c r="AB33" s="1073"/>
      <c r="AC33" s="1073"/>
      <c r="AD33" s="1073"/>
      <c r="AE33" s="1074"/>
      <c r="AF33" s="1048">
        <v>4</v>
      </c>
      <c r="AG33" s="1049"/>
      <c r="AH33" s="1049"/>
      <c r="AI33" s="1049"/>
      <c r="AJ33" s="1050"/>
      <c r="AK33" s="1009">
        <v>5</v>
      </c>
      <c r="AL33" s="1000"/>
      <c r="AM33" s="1000"/>
      <c r="AN33" s="1000"/>
      <c r="AO33" s="1000"/>
      <c r="AP33" s="1000">
        <v>55</v>
      </c>
      <c r="AQ33" s="1000"/>
      <c r="AR33" s="1000"/>
      <c r="AS33" s="1000"/>
      <c r="AT33" s="1000"/>
      <c r="AU33" s="1000">
        <v>55</v>
      </c>
      <c r="AV33" s="1000"/>
      <c r="AW33" s="1000"/>
      <c r="AX33" s="1000"/>
      <c r="AY33" s="1000"/>
      <c r="AZ33" s="1071" t="s">
        <v>537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72</v>
      </c>
      <c r="AG63" s="988"/>
      <c r="AH63" s="988"/>
      <c r="AI63" s="988"/>
      <c r="AJ63" s="1059"/>
      <c r="AK63" s="1060"/>
      <c r="AL63" s="992"/>
      <c r="AM63" s="992"/>
      <c r="AN63" s="992"/>
      <c r="AO63" s="992"/>
      <c r="AP63" s="988">
        <v>224</v>
      </c>
      <c r="AQ63" s="988"/>
      <c r="AR63" s="988"/>
      <c r="AS63" s="988"/>
      <c r="AT63" s="988"/>
      <c r="AU63" s="988">
        <v>224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539</v>
      </c>
      <c r="C68" s="1015"/>
      <c r="D68" s="1015"/>
      <c r="E68" s="1015"/>
      <c r="F68" s="1015"/>
      <c r="G68" s="1015"/>
      <c r="H68" s="1015"/>
      <c r="I68" s="1015"/>
      <c r="J68" s="1015"/>
      <c r="K68" s="1015"/>
      <c r="L68" s="1015"/>
      <c r="M68" s="1015"/>
      <c r="N68" s="1015"/>
      <c r="O68" s="1015"/>
      <c r="P68" s="1016"/>
      <c r="Q68" s="1017">
        <v>3</v>
      </c>
      <c r="R68" s="1011"/>
      <c r="S68" s="1011"/>
      <c r="T68" s="1011"/>
      <c r="U68" s="1011"/>
      <c r="V68" s="1011">
        <v>3</v>
      </c>
      <c r="W68" s="1011"/>
      <c r="X68" s="1011"/>
      <c r="Y68" s="1011"/>
      <c r="Z68" s="1011"/>
      <c r="AA68" s="1011">
        <v>0</v>
      </c>
      <c r="AB68" s="1011"/>
      <c r="AC68" s="1011"/>
      <c r="AD68" s="1011"/>
      <c r="AE68" s="1011"/>
      <c r="AF68" s="1011">
        <v>0</v>
      </c>
      <c r="AG68" s="1011"/>
      <c r="AH68" s="1011"/>
      <c r="AI68" s="1011"/>
      <c r="AJ68" s="1011"/>
      <c r="AK68" s="1011" t="s">
        <v>548</v>
      </c>
      <c r="AL68" s="1011"/>
      <c r="AM68" s="1011"/>
      <c r="AN68" s="1011"/>
      <c r="AO68" s="1011"/>
      <c r="AP68" s="1011" t="s">
        <v>552</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540</v>
      </c>
      <c r="C69" s="1004"/>
      <c r="D69" s="1004"/>
      <c r="E69" s="1004"/>
      <c r="F69" s="1004"/>
      <c r="G69" s="1004"/>
      <c r="H69" s="1004"/>
      <c r="I69" s="1004"/>
      <c r="J69" s="1004"/>
      <c r="K69" s="1004"/>
      <c r="L69" s="1004"/>
      <c r="M69" s="1004"/>
      <c r="N69" s="1004"/>
      <c r="O69" s="1004"/>
      <c r="P69" s="1005"/>
      <c r="Q69" s="1006">
        <v>31</v>
      </c>
      <c r="R69" s="1000"/>
      <c r="S69" s="1000"/>
      <c r="T69" s="1000"/>
      <c r="U69" s="1000"/>
      <c r="V69" s="1000">
        <v>28</v>
      </c>
      <c r="W69" s="1000"/>
      <c r="X69" s="1000"/>
      <c r="Y69" s="1000"/>
      <c r="Z69" s="1000"/>
      <c r="AA69" s="1000">
        <v>4</v>
      </c>
      <c r="AB69" s="1000"/>
      <c r="AC69" s="1000"/>
      <c r="AD69" s="1000"/>
      <c r="AE69" s="1000"/>
      <c r="AF69" s="1000">
        <v>4</v>
      </c>
      <c r="AG69" s="1000"/>
      <c r="AH69" s="1000"/>
      <c r="AI69" s="1000"/>
      <c r="AJ69" s="1000"/>
      <c r="AK69" s="1000">
        <v>23</v>
      </c>
      <c r="AL69" s="1000"/>
      <c r="AM69" s="1000"/>
      <c r="AN69" s="1000"/>
      <c r="AO69" s="1000"/>
      <c r="AP69" s="1000" t="s">
        <v>548</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541</v>
      </c>
      <c r="C70" s="1004"/>
      <c r="D70" s="1004"/>
      <c r="E70" s="1004"/>
      <c r="F70" s="1004"/>
      <c r="G70" s="1004"/>
      <c r="H70" s="1004"/>
      <c r="I70" s="1004"/>
      <c r="J70" s="1004"/>
      <c r="K70" s="1004"/>
      <c r="L70" s="1004"/>
      <c r="M70" s="1004"/>
      <c r="N70" s="1004"/>
      <c r="O70" s="1004"/>
      <c r="P70" s="1005"/>
      <c r="Q70" s="1006">
        <v>201</v>
      </c>
      <c r="R70" s="1000"/>
      <c r="S70" s="1000"/>
      <c r="T70" s="1000"/>
      <c r="U70" s="1000"/>
      <c r="V70" s="1000">
        <v>190</v>
      </c>
      <c r="W70" s="1000"/>
      <c r="X70" s="1000"/>
      <c r="Y70" s="1000"/>
      <c r="Z70" s="1000"/>
      <c r="AA70" s="1000">
        <v>11</v>
      </c>
      <c r="AB70" s="1000"/>
      <c r="AC70" s="1000"/>
      <c r="AD70" s="1000"/>
      <c r="AE70" s="1000"/>
      <c r="AF70" s="1000">
        <v>11</v>
      </c>
      <c r="AG70" s="1000"/>
      <c r="AH70" s="1000"/>
      <c r="AI70" s="1000"/>
      <c r="AJ70" s="1000"/>
      <c r="AK70" s="1000" t="s">
        <v>551</v>
      </c>
      <c r="AL70" s="1000"/>
      <c r="AM70" s="1000"/>
      <c r="AN70" s="1000"/>
      <c r="AO70" s="1000"/>
      <c r="AP70" s="1000">
        <v>51</v>
      </c>
      <c r="AQ70" s="1000"/>
      <c r="AR70" s="1000"/>
      <c r="AS70" s="1000"/>
      <c r="AT70" s="1000"/>
      <c r="AU70" s="1000">
        <v>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542</v>
      </c>
      <c r="C71" s="1004"/>
      <c r="D71" s="1004"/>
      <c r="E71" s="1004"/>
      <c r="F71" s="1004"/>
      <c r="G71" s="1004"/>
      <c r="H71" s="1004"/>
      <c r="I71" s="1004"/>
      <c r="J71" s="1004"/>
      <c r="K71" s="1004"/>
      <c r="L71" s="1004"/>
      <c r="M71" s="1004"/>
      <c r="N71" s="1004"/>
      <c r="O71" s="1004"/>
      <c r="P71" s="1005"/>
      <c r="Q71" s="1006">
        <v>2321</v>
      </c>
      <c r="R71" s="1000"/>
      <c r="S71" s="1000"/>
      <c r="T71" s="1000"/>
      <c r="U71" s="1000"/>
      <c r="V71" s="1000">
        <v>2005</v>
      </c>
      <c r="W71" s="1000"/>
      <c r="X71" s="1000"/>
      <c r="Y71" s="1000"/>
      <c r="Z71" s="1000"/>
      <c r="AA71" s="1000">
        <v>316</v>
      </c>
      <c r="AB71" s="1000"/>
      <c r="AC71" s="1000"/>
      <c r="AD71" s="1000"/>
      <c r="AE71" s="1000"/>
      <c r="AF71" s="1000">
        <v>316</v>
      </c>
      <c r="AG71" s="1000"/>
      <c r="AH71" s="1000"/>
      <c r="AI71" s="1000"/>
      <c r="AJ71" s="1000"/>
      <c r="AK71" s="1000">
        <v>2</v>
      </c>
      <c r="AL71" s="1000"/>
      <c r="AM71" s="1000"/>
      <c r="AN71" s="1000"/>
      <c r="AO71" s="1000"/>
      <c r="AP71" s="1000" t="s">
        <v>551</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543</v>
      </c>
      <c r="C72" s="1004"/>
      <c r="D72" s="1004"/>
      <c r="E72" s="1004"/>
      <c r="F72" s="1004"/>
      <c r="G72" s="1004"/>
      <c r="H72" s="1004"/>
      <c r="I72" s="1004"/>
      <c r="J72" s="1004"/>
      <c r="K72" s="1004"/>
      <c r="L72" s="1004"/>
      <c r="M72" s="1004"/>
      <c r="N72" s="1004"/>
      <c r="O72" s="1004"/>
      <c r="P72" s="1005"/>
      <c r="Q72" s="1006">
        <v>22</v>
      </c>
      <c r="R72" s="1000"/>
      <c r="S72" s="1000"/>
      <c r="T72" s="1000"/>
      <c r="U72" s="1000"/>
      <c r="V72" s="1000">
        <v>21</v>
      </c>
      <c r="W72" s="1000"/>
      <c r="X72" s="1000"/>
      <c r="Y72" s="1000"/>
      <c r="Z72" s="1000"/>
      <c r="AA72" s="1000">
        <v>1</v>
      </c>
      <c r="AB72" s="1000"/>
      <c r="AC72" s="1000"/>
      <c r="AD72" s="1000"/>
      <c r="AE72" s="1000"/>
      <c r="AF72" s="1000">
        <v>1</v>
      </c>
      <c r="AG72" s="1000"/>
      <c r="AH72" s="1000"/>
      <c r="AI72" s="1000"/>
      <c r="AJ72" s="1000"/>
      <c r="AK72" s="1000" t="s">
        <v>548</v>
      </c>
      <c r="AL72" s="1000"/>
      <c r="AM72" s="1000"/>
      <c r="AN72" s="1000"/>
      <c r="AO72" s="1000"/>
      <c r="AP72" s="1000" t="s">
        <v>549</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544</v>
      </c>
      <c r="C73" s="1004"/>
      <c r="D73" s="1004"/>
      <c r="E73" s="1004"/>
      <c r="F73" s="1004"/>
      <c r="G73" s="1004"/>
      <c r="H73" s="1004"/>
      <c r="I73" s="1004"/>
      <c r="J73" s="1004"/>
      <c r="K73" s="1004"/>
      <c r="L73" s="1004"/>
      <c r="M73" s="1004"/>
      <c r="N73" s="1004"/>
      <c r="O73" s="1004"/>
      <c r="P73" s="1005"/>
      <c r="Q73" s="1006">
        <v>27</v>
      </c>
      <c r="R73" s="1000"/>
      <c r="S73" s="1000"/>
      <c r="T73" s="1000"/>
      <c r="U73" s="1000"/>
      <c r="V73" s="1000">
        <v>24</v>
      </c>
      <c r="W73" s="1000"/>
      <c r="X73" s="1000"/>
      <c r="Y73" s="1000"/>
      <c r="Z73" s="1000"/>
      <c r="AA73" s="1000">
        <v>2</v>
      </c>
      <c r="AB73" s="1000"/>
      <c r="AC73" s="1000"/>
      <c r="AD73" s="1000"/>
      <c r="AE73" s="1000"/>
      <c r="AF73" s="1000">
        <v>2</v>
      </c>
      <c r="AG73" s="1000"/>
      <c r="AH73" s="1000"/>
      <c r="AI73" s="1000"/>
      <c r="AJ73" s="1000"/>
      <c r="AK73" s="1000" t="s">
        <v>548</v>
      </c>
      <c r="AL73" s="1000"/>
      <c r="AM73" s="1000"/>
      <c r="AN73" s="1000"/>
      <c r="AO73" s="1000"/>
      <c r="AP73" s="1000" t="s">
        <v>549</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545</v>
      </c>
      <c r="C74" s="1004"/>
      <c r="D74" s="1004"/>
      <c r="E74" s="1004"/>
      <c r="F74" s="1004"/>
      <c r="G74" s="1004"/>
      <c r="H74" s="1004"/>
      <c r="I74" s="1004"/>
      <c r="J74" s="1004"/>
      <c r="K74" s="1004"/>
      <c r="L74" s="1004"/>
      <c r="M74" s="1004"/>
      <c r="N74" s="1004"/>
      <c r="O74" s="1004"/>
      <c r="P74" s="1005"/>
      <c r="Q74" s="1006">
        <v>591</v>
      </c>
      <c r="R74" s="1000"/>
      <c r="S74" s="1000"/>
      <c r="T74" s="1000"/>
      <c r="U74" s="1000"/>
      <c r="V74" s="1000">
        <v>558</v>
      </c>
      <c r="W74" s="1000"/>
      <c r="X74" s="1000"/>
      <c r="Y74" s="1000"/>
      <c r="Z74" s="1000"/>
      <c r="AA74" s="1000">
        <v>33</v>
      </c>
      <c r="AB74" s="1000"/>
      <c r="AC74" s="1000"/>
      <c r="AD74" s="1000"/>
      <c r="AE74" s="1000"/>
      <c r="AF74" s="1000">
        <v>33</v>
      </c>
      <c r="AG74" s="1000"/>
      <c r="AH74" s="1000"/>
      <c r="AI74" s="1000"/>
      <c r="AJ74" s="1000"/>
      <c r="AK74" s="1000" t="s">
        <v>548</v>
      </c>
      <c r="AL74" s="1000"/>
      <c r="AM74" s="1000"/>
      <c r="AN74" s="1000"/>
      <c r="AO74" s="1000"/>
      <c r="AP74" s="1000">
        <v>651</v>
      </c>
      <c r="AQ74" s="1000"/>
      <c r="AR74" s="1000"/>
      <c r="AS74" s="1000"/>
      <c r="AT74" s="1000"/>
      <c r="AU74" s="1000">
        <v>33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546</v>
      </c>
      <c r="C75" s="1004"/>
      <c r="D75" s="1004"/>
      <c r="E75" s="1004"/>
      <c r="F75" s="1004"/>
      <c r="G75" s="1004"/>
      <c r="H75" s="1004"/>
      <c r="I75" s="1004"/>
      <c r="J75" s="1004"/>
      <c r="K75" s="1004"/>
      <c r="L75" s="1004"/>
      <c r="M75" s="1004"/>
      <c r="N75" s="1004"/>
      <c r="O75" s="1004"/>
      <c r="P75" s="1005"/>
      <c r="Q75" s="1007">
        <v>202</v>
      </c>
      <c r="R75" s="1008"/>
      <c r="S75" s="1008"/>
      <c r="T75" s="1008"/>
      <c r="U75" s="1009"/>
      <c r="V75" s="1010">
        <v>195</v>
      </c>
      <c r="W75" s="1008"/>
      <c r="X75" s="1008"/>
      <c r="Y75" s="1008"/>
      <c r="Z75" s="1009"/>
      <c r="AA75" s="1010">
        <v>7</v>
      </c>
      <c r="AB75" s="1008"/>
      <c r="AC75" s="1008"/>
      <c r="AD75" s="1008"/>
      <c r="AE75" s="1009"/>
      <c r="AF75" s="1010">
        <v>7</v>
      </c>
      <c r="AG75" s="1008"/>
      <c r="AH75" s="1008"/>
      <c r="AI75" s="1008"/>
      <c r="AJ75" s="1009"/>
      <c r="AK75" s="1010">
        <v>5</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t="s">
        <v>547</v>
      </c>
      <c r="C76" s="1004"/>
      <c r="D76" s="1004"/>
      <c r="E76" s="1004"/>
      <c r="F76" s="1004"/>
      <c r="G76" s="1004"/>
      <c r="H76" s="1004"/>
      <c r="I76" s="1004"/>
      <c r="J76" s="1004"/>
      <c r="K76" s="1004"/>
      <c r="L76" s="1004"/>
      <c r="M76" s="1004"/>
      <c r="N76" s="1004"/>
      <c r="O76" s="1004"/>
      <c r="P76" s="1005"/>
      <c r="Q76" s="1007">
        <v>157349</v>
      </c>
      <c r="R76" s="1008"/>
      <c r="S76" s="1008"/>
      <c r="T76" s="1008"/>
      <c r="U76" s="1009"/>
      <c r="V76" s="1010">
        <v>150615</v>
      </c>
      <c r="W76" s="1008"/>
      <c r="X76" s="1008"/>
      <c r="Y76" s="1008"/>
      <c r="Z76" s="1009"/>
      <c r="AA76" s="1010">
        <v>6733</v>
      </c>
      <c r="AB76" s="1008"/>
      <c r="AC76" s="1008"/>
      <c r="AD76" s="1008"/>
      <c r="AE76" s="1009"/>
      <c r="AF76" s="1010">
        <v>6733</v>
      </c>
      <c r="AG76" s="1008"/>
      <c r="AH76" s="1008"/>
      <c r="AI76" s="1008"/>
      <c r="AJ76" s="1009"/>
      <c r="AK76" s="1010">
        <v>1066</v>
      </c>
      <c r="AL76" s="1008"/>
      <c r="AM76" s="1008"/>
      <c r="AN76" s="1008"/>
      <c r="AO76" s="1009"/>
      <c r="AP76" s="1010" t="s">
        <v>548</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7107</v>
      </c>
      <c r="AG88" s="988"/>
      <c r="AH88" s="988"/>
      <c r="AI88" s="988"/>
      <c r="AJ88" s="988"/>
      <c r="AK88" s="992"/>
      <c r="AL88" s="992"/>
      <c r="AM88" s="992"/>
      <c r="AN88" s="992"/>
      <c r="AO88" s="992"/>
      <c r="AP88" s="988">
        <v>702</v>
      </c>
      <c r="AQ88" s="988"/>
      <c r="AR88" s="988"/>
      <c r="AS88" s="988"/>
      <c r="AT88" s="988"/>
      <c r="AU88" s="988">
        <v>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1034</v>
      </c>
      <c r="CS102" s="980"/>
      <c r="CT102" s="980"/>
      <c r="CU102" s="980"/>
      <c r="CV102" s="981"/>
      <c r="CW102" s="979">
        <v>33</v>
      </c>
      <c r="CX102" s="980"/>
      <c r="CY102" s="980"/>
      <c r="CZ102" s="980"/>
      <c r="DA102" s="981"/>
      <c r="DB102" s="979" t="s">
        <v>548</v>
      </c>
      <c r="DC102" s="980"/>
      <c r="DD102" s="980"/>
      <c r="DE102" s="980"/>
      <c r="DF102" s="981"/>
      <c r="DG102" s="979" t="s">
        <v>551</v>
      </c>
      <c r="DH102" s="980"/>
      <c r="DI102" s="980"/>
      <c r="DJ102" s="980"/>
      <c r="DK102" s="981"/>
      <c r="DL102" s="979" t="s">
        <v>548</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2">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442614</v>
      </c>
      <c r="AB110" s="916"/>
      <c r="AC110" s="916"/>
      <c r="AD110" s="916"/>
      <c r="AE110" s="917"/>
      <c r="AF110" s="918">
        <v>417114</v>
      </c>
      <c r="AG110" s="916"/>
      <c r="AH110" s="916"/>
      <c r="AI110" s="916"/>
      <c r="AJ110" s="917"/>
      <c r="AK110" s="918">
        <v>390989</v>
      </c>
      <c r="AL110" s="916"/>
      <c r="AM110" s="916"/>
      <c r="AN110" s="916"/>
      <c r="AO110" s="917"/>
      <c r="AP110" s="919">
        <v>23.2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2920313</v>
      </c>
      <c r="BR110" s="863"/>
      <c r="BS110" s="863"/>
      <c r="BT110" s="863"/>
      <c r="BU110" s="863"/>
      <c r="BV110" s="863">
        <v>2946286</v>
      </c>
      <c r="BW110" s="863"/>
      <c r="BX110" s="863"/>
      <c r="BY110" s="863"/>
      <c r="BZ110" s="863"/>
      <c r="CA110" s="863">
        <v>2863754</v>
      </c>
      <c r="CB110" s="863"/>
      <c r="CC110" s="863"/>
      <c r="CD110" s="863"/>
      <c r="CE110" s="863"/>
      <c r="CF110" s="887">
        <v>169.6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2">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86545</v>
      </c>
      <c r="BR111" s="835"/>
      <c r="BS111" s="835"/>
      <c r="BT111" s="835"/>
      <c r="BU111" s="835"/>
      <c r="BV111" s="835">
        <v>72923</v>
      </c>
      <c r="BW111" s="835"/>
      <c r="BX111" s="835"/>
      <c r="BY111" s="835"/>
      <c r="BZ111" s="835"/>
      <c r="CA111" s="835">
        <v>72923</v>
      </c>
      <c r="CB111" s="835"/>
      <c r="CC111" s="835"/>
      <c r="CD111" s="835"/>
      <c r="CE111" s="835"/>
      <c r="CF111" s="896">
        <v>4.3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2">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183921</v>
      </c>
      <c r="BR112" s="835"/>
      <c r="BS112" s="835"/>
      <c r="BT112" s="835"/>
      <c r="BU112" s="835"/>
      <c r="BV112" s="835">
        <v>266013</v>
      </c>
      <c r="BW112" s="835"/>
      <c r="BX112" s="835"/>
      <c r="BY112" s="835"/>
      <c r="BZ112" s="835"/>
      <c r="CA112" s="835">
        <v>224365</v>
      </c>
      <c r="CB112" s="835"/>
      <c r="CC112" s="835"/>
      <c r="CD112" s="835"/>
      <c r="CE112" s="835"/>
      <c r="CF112" s="896">
        <v>13.3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2">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20112</v>
      </c>
      <c r="AB113" s="944"/>
      <c r="AC113" s="944"/>
      <c r="AD113" s="944"/>
      <c r="AE113" s="945"/>
      <c r="AF113" s="946">
        <v>30301</v>
      </c>
      <c r="AG113" s="944"/>
      <c r="AH113" s="944"/>
      <c r="AI113" s="944"/>
      <c r="AJ113" s="945"/>
      <c r="AK113" s="946">
        <v>28481</v>
      </c>
      <c r="AL113" s="944"/>
      <c r="AM113" s="944"/>
      <c r="AN113" s="944"/>
      <c r="AO113" s="945"/>
      <c r="AP113" s="947">
        <v>1.7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93465</v>
      </c>
      <c r="BR113" s="835"/>
      <c r="BS113" s="835"/>
      <c r="BT113" s="835"/>
      <c r="BU113" s="835"/>
      <c r="BV113" s="835">
        <v>66182</v>
      </c>
      <c r="BW113" s="835"/>
      <c r="BX113" s="835"/>
      <c r="BY113" s="835"/>
      <c r="BZ113" s="835"/>
      <c r="CA113" s="835">
        <v>41999</v>
      </c>
      <c r="CB113" s="835"/>
      <c r="CC113" s="835"/>
      <c r="CD113" s="835"/>
      <c r="CE113" s="835"/>
      <c r="CF113" s="896">
        <v>2.5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86545</v>
      </c>
      <c r="DH113" s="798"/>
      <c r="DI113" s="798"/>
      <c r="DJ113" s="798"/>
      <c r="DK113" s="799"/>
      <c r="DL113" s="800">
        <v>72923</v>
      </c>
      <c r="DM113" s="798"/>
      <c r="DN113" s="798"/>
      <c r="DO113" s="798"/>
      <c r="DP113" s="799"/>
      <c r="DQ113" s="800">
        <v>72923</v>
      </c>
      <c r="DR113" s="798"/>
      <c r="DS113" s="798"/>
      <c r="DT113" s="798"/>
      <c r="DU113" s="799"/>
      <c r="DV113" s="845">
        <v>4.3</v>
      </c>
      <c r="DW113" s="846"/>
      <c r="DX113" s="846"/>
      <c r="DY113" s="846"/>
      <c r="DZ113" s="847"/>
    </row>
    <row r="114" spans="1:130" s="199" customFormat="1" ht="26.25" customHeight="1" x14ac:dyDescent="0.2">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25323</v>
      </c>
      <c r="AB114" s="798"/>
      <c r="AC114" s="798"/>
      <c r="AD114" s="798"/>
      <c r="AE114" s="799"/>
      <c r="AF114" s="800">
        <v>28382</v>
      </c>
      <c r="AG114" s="798"/>
      <c r="AH114" s="798"/>
      <c r="AI114" s="798"/>
      <c r="AJ114" s="799"/>
      <c r="AK114" s="800">
        <v>25126</v>
      </c>
      <c r="AL114" s="798"/>
      <c r="AM114" s="798"/>
      <c r="AN114" s="798"/>
      <c r="AO114" s="799"/>
      <c r="AP114" s="845">
        <v>1.5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276488</v>
      </c>
      <c r="BR114" s="835"/>
      <c r="BS114" s="835"/>
      <c r="BT114" s="835"/>
      <c r="BU114" s="835"/>
      <c r="BV114" s="835">
        <v>252901</v>
      </c>
      <c r="BW114" s="835"/>
      <c r="BX114" s="835"/>
      <c r="BY114" s="835"/>
      <c r="BZ114" s="835"/>
      <c r="CA114" s="835">
        <v>247279</v>
      </c>
      <c r="CB114" s="835"/>
      <c r="CC114" s="835"/>
      <c r="CD114" s="835"/>
      <c r="CE114" s="835"/>
      <c r="CF114" s="896">
        <v>14.6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2">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15267</v>
      </c>
      <c r="AB115" s="944"/>
      <c r="AC115" s="944"/>
      <c r="AD115" s="944"/>
      <c r="AE115" s="945"/>
      <c r="AF115" s="946">
        <v>13622</v>
      </c>
      <c r="AG115" s="944"/>
      <c r="AH115" s="944"/>
      <c r="AI115" s="944"/>
      <c r="AJ115" s="945"/>
      <c r="AK115" s="946">
        <v>12139</v>
      </c>
      <c r="AL115" s="944"/>
      <c r="AM115" s="944"/>
      <c r="AN115" s="944"/>
      <c r="AO115" s="945"/>
      <c r="AP115" s="947">
        <v>0.7</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v>4000</v>
      </c>
      <c r="CB115" s="835"/>
      <c r="CC115" s="835"/>
      <c r="CD115" s="835"/>
      <c r="CE115" s="835"/>
      <c r="CF115" s="896">
        <v>0.2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2">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2">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503316</v>
      </c>
      <c r="AB117" s="930"/>
      <c r="AC117" s="930"/>
      <c r="AD117" s="930"/>
      <c r="AE117" s="931"/>
      <c r="AF117" s="932">
        <v>489419</v>
      </c>
      <c r="AG117" s="930"/>
      <c r="AH117" s="930"/>
      <c r="AI117" s="930"/>
      <c r="AJ117" s="931"/>
      <c r="AK117" s="932">
        <v>456735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2">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2">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434</v>
      </c>
      <c r="BP119" s="899"/>
      <c r="BQ119" s="903">
        <v>3560732</v>
      </c>
      <c r="BR119" s="866"/>
      <c r="BS119" s="866"/>
      <c r="BT119" s="866"/>
      <c r="BU119" s="866"/>
      <c r="BV119" s="866">
        <v>3604305</v>
      </c>
      <c r="BW119" s="866"/>
      <c r="BX119" s="866"/>
      <c r="BY119" s="866"/>
      <c r="BZ119" s="866"/>
      <c r="CA119" s="866">
        <v>3454320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2">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3445700</v>
      </c>
      <c r="BR120" s="863"/>
      <c r="BS120" s="863"/>
      <c r="BT120" s="863"/>
      <c r="BU120" s="863"/>
      <c r="BV120" s="863">
        <v>3582746</v>
      </c>
      <c r="BW120" s="863"/>
      <c r="BX120" s="863"/>
      <c r="BY120" s="863"/>
      <c r="BZ120" s="863"/>
      <c r="CA120" s="863">
        <v>3792906</v>
      </c>
      <c r="CB120" s="863"/>
      <c r="CC120" s="863"/>
      <c r="CD120" s="863"/>
      <c r="CE120" s="863"/>
      <c r="CF120" s="887">
        <v>224.7</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114075</v>
      </c>
      <c r="DH120" s="863"/>
      <c r="DI120" s="863"/>
      <c r="DJ120" s="863"/>
      <c r="DK120" s="863"/>
      <c r="DL120" s="863">
        <v>112418</v>
      </c>
      <c r="DM120" s="863"/>
      <c r="DN120" s="863"/>
      <c r="DO120" s="863"/>
      <c r="DP120" s="863"/>
      <c r="DQ120" s="863">
        <v>93403</v>
      </c>
      <c r="DR120" s="863"/>
      <c r="DS120" s="863"/>
      <c r="DT120" s="863"/>
      <c r="DU120" s="863"/>
      <c r="DV120" s="864">
        <v>5.5</v>
      </c>
      <c r="DW120" s="864"/>
      <c r="DX120" s="864"/>
      <c r="DY120" s="864"/>
      <c r="DZ120" s="865"/>
    </row>
    <row r="121" spans="1:130" s="199" customFormat="1" ht="26.25" customHeight="1" x14ac:dyDescent="0.2">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15267</v>
      </c>
      <c r="AB121" s="798"/>
      <c r="AC121" s="798"/>
      <c r="AD121" s="798"/>
      <c r="AE121" s="799"/>
      <c r="AF121" s="800">
        <v>13622</v>
      </c>
      <c r="AG121" s="798"/>
      <c r="AH121" s="798"/>
      <c r="AI121" s="798"/>
      <c r="AJ121" s="799"/>
      <c r="AK121" s="800">
        <v>12139</v>
      </c>
      <c r="AL121" s="798"/>
      <c r="AM121" s="798"/>
      <c r="AN121" s="798"/>
      <c r="AO121" s="799"/>
      <c r="AP121" s="845">
        <v>0.7</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v>92536</v>
      </c>
      <c r="DM121" s="835"/>
      <c r="DN121" s="835"/>
      <c r="DO121" s="835"/>
      <c r="DP121" s="835"/>
      <c r="DQ121" s="835">
        <v>75918</v>
      </c>
      <c r="DR121" s="835"/>
      <c r="DS121" s="835"/>
      <c r="DT121" s="835"/>
      <c r="DU121" s="835"/>
      <c r="DV121" s="812">
        <v>4.5</v>
      </c>
      <c r="DW121" s="812"/>
      <c r="DX121" s="812"/>
      <c r="DY121" s="812"/>
      <c r="DZ121" s="813"/>
    </row>
    <row r="122" spans="1:130" s="199" customFormat="1" ht="26.25" customHeight="1" x14ac:dyDescent="0.2">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2378772</v>
      </c>
      <c r="BR122" s="866"/>
      <c r="BS122" s="866"/>
      <c r="BT122" s="866"/>
      <c r="BU122" s="866"/>
      <c r="BV122" s="866">
        <v>2483740</v>
      </c>
      <c r="BW122" s="866"/>
      <c r="BX122" s="866"/>
      <c r="BY122" s="866"/>
      <c r="BZ122" s="866"/>
      <c r="CA122" s="866">
        <v>2422147</v>
      </c>
      <c r="CB122" s="866"/>
      <c r="CC122" s="866"/>
      <c r="CD122" s="866"/>
      <c r="CE122" s="866"/>
      <c r="CF122" s="867">
        <v>143.5</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69846</v>
      </c>
      <c r="DH122" s="835"/>
      <c r="DI122" s="835"/>
      <c r="DJ122" s="835"/>
      <c r="DK122" s="835"/>
      <c r="DL122" s="835">
        <v>61059</v>
      </c>
      <c r="DM122" s="835"/>
      <c r="DN122" s="835"/>
      <c r="DO122" s="835"/>
      <c r="DP122" s="835"/>
      <c r="DQ122" s="835">
        <v>55044</v>
      </c>
      <c r="DR122" s="835"/>
      <c r="DS122" s="835"/>
      <c r="DT122" s="835"/>
      <c r="DU122" s="835"/>
      <c r="DV122" s="812">
        <v>3.3</v>
      </c>
      <c r="DW122" s="812"/>
      <c r="DX122" s="812"/>
      <c r="DY122" s="812"/>
      <c r="DZ122" s="813"/>
    </row>
    <row r="123" spans="1:130" s="199" customFormat="1" ht="26.25" customHeight="1" x14ac:dyDescent="0.2">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442</v>
      </c>
      <c r="BP123" s="899"/>
      <c r="BQ123" s="853">
        <v>5824472</v>
      </c>
      <c r="BR123" s="854"/>
      <c r="BS123" s="854"/>
      <c r="BT123" s="854"/>
      <c r="BU123" s="854"/>
      <c r="BV123" s="854">
        <v>6066486</v>
      </c>
      <c r="BW123" s="854"/>
      <c r="BX123" s="854"/>
      <c r="BY123" s="854"/>
      <c r="BZ123" s="854"/>
      <c r="CA123" s="854">
        <v>6215053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5">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2">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5">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2">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5">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v>4000</v>
      </c>
      <c r="DR128" s="809"/>
      <c r="DS128" s="809"/>
      <c r="DT128" s="809"/>
      <c r="DU128" s="809"/>
      <c r="DV128" s="810">
        <v>0.2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2021980</v>
      </c>
      <c r="AB129" s="798"/>
      <c r="AC129" s="798"/>
      <c r="AD129" s="798"/>
      <c r="AE129" s="799"/>
      <c r="AF129" s="800">
        <v>2063755</v>
      </c>
      <c r="AG129" s="798"/>
      <c r="AH129" s="798"/>
      <c r="AI129" s="798"/>
      <c r="AJ129" s="799"/>
      <c r="AK129" s="800">
        <v>2019583</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370091</v>
      </c>
      <c r="AB130" s="798"/>
      <c r="AC130" s="798"/>
      <c r="AD130" s="798"/>
      <c r="AE130" s="799"/>
      <c r="AF130" s="800">
        <v>358491</v>
      </c>
      <c r="AG130" s="798"/>
      <c r="AH130" s="798"/>
      <c r="AI130" s="798"/>
      <c r="AJ130" s="799"/>
      <c r="AK130" s="800">
        <v>331485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1651889</v>
      </c>
      <c r="AB131" s="781"/>
      <c r="AC131" s="781"/>
      <c r="AD131" s="781"/>
      <c r="AE131" s="782"/>
      <c r="AF131" s="783">
        <v>1705264</v>
      </c>
      <c r="AG131" s="781"/>
      <c r="AH131" s="781"/>
      <c r="AI131" s="781"/>
      <c r="AJ131" s="782"/>
      <c r="AK131" s="783">
        <v>1688098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8.0650092109999996</v>
      </c>
      <c r="AB132" s="761"/>
      <c r="AC132" s="761"/>
      <c r="AD132" s="761"/>
      <c r="AE132" s="762"/>
      <c r="AF132" s="763">
        <v>7.6778727519999999</v>
      </c>
      <c r="AG132" s="761"/>
      <c r="AH132" s="761"/>
      <c r="AI132" s="761"/>
      <c r="AJ132" s="762"/>
      <c r="AK132" s="763">
        <v>7.4195929380000001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8.5</v>
      </c>
      <c r="AB133" s="740"/>
      <c r="AC133" s="740"/>
      <c r="AD133" s="740"/>
      <c r="AE133" s="741"/>
      <c r="AF133" s="739">
        <v>8.1</v>
      </c>
      <c r="AG133" s="740"/>
      <c r="AH133" s="740"/>
      <c r="AI133" s="740"/>
      <c r="AJ133" s="741"/>
      <c r="AK133" s="739">
        <v>7.7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468</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469</v>
      </c>
      <c r="H6" s="251"/>
      <c r="I6" s="251"/>
      <c r="J6" s="251"/>
      <c r="K6" s="246"/>
      <c r="L6" s="246"/>
      <c r="M6" s="246"/>
      <c r="N6" s="246"/>
    </row>
    <row r="7" spans="1:16" ht="13.2" x14ac:dyDescent="0.2">
      <c r="A7" s="250"/>
      <c r="B7" s="246"/>
      <c r="C7" s="246"/>
      <c r="D7" s="246"/>
      <c r="E7" s="246"/>
      <c r="F7" s="246"/>
      <c r="G7" s="253"/>
      <c r="H7" s="254"/>
      <c r="I7" s="254"/>
      <c r="J7" s="255"/>
      <c r="K7" s="1152" t="s">
        <v>470</v>
      </c>
      <c r="L7" s="256"/>
      <c r="M7" s="257" t="s">
        <v>471</v>
      </c>
      <c r="N7" s="258"/>
    </row>
    <row r="8" spans="1:16" ht="13.2" x14ac:dyDescent="0.2">
      <c r="A8" s="250"/>
      <c r="B8" s="246"/>
      <c r="C8" s="246"/>
      <c r="D8" s="246"/>
      <c r="E8" s="246"/>
      <c r="F8" s="246"/>
      <c r="G8" s="259"/>
      <c r="H8" s="260"/>
      <c r="I8" s="260"/>
      <c r="J8" s="261"/>
      <c r="K8" s="1153"/>
      <c r="L8" s="262" t="s">
        <v>472</v>
      </c>
      <c r="M8" s="263" t="s">
        <v>473</v>
      </c>
      <c r="N8" s="264" t="s">
        <v>474</v>
      </c>
    </row>
    <row r="9" spans="1:16" ht="13.2" x14ac:dyDescent="0.2">
      <c r="A9" s="250"/>
      <c r="B9" s="246"/>
      <c r="C9" s="246"/>
      <c r="D9" s="246"/>
      <c r="E9" s="246"/>
      <c r="F9" s="246"/>
      <c r="G9" s="1166" t="s">
        <v>475</v>
      </c>
      <c r="H9" s="1167"/>
      <c r="I9" s="1167"/>
      <c r="J9" s="1168"/>
      <c r="K9" s="265">
        <v>416998</v>
      </c>
      <c r="L9" s="266">
        <v>227247</v>
      </c>
      <c r="M9" s="267">
        <v>189696</v>
      </c>
      <c r="N9" s="268">
        <v>19.8</v>
      </c>
    </row>
    <row r="10" spans="1:16" ht="13.2" x14ac:dyDescent="0.2">
      <c r="A10" s="250"/>
      <c r="B10" s="246"/>
      <c r="C10" s="246"/>
      <c r="D10" s="246"/>
      <c r="E10" s="246"/>
      <c r="F10" s="246"/>
      <c r="G10" s="1166" t="s">
        <v>476</v>
      </c>
      <c r="H10" s="1167"/>
      <c r="I10" s="1167"/>
      <c r="J10" s="1168"/>
      <c r="K10" s="269">
        <v>29864</v>
      </c>
      <c r="L10" s="270">
        <v>16275</v>
      </c>
      <c r="M10" s="271">
        <v>21936</v>
      </c>
      <c r="N10" s="272">
        <v>-25.8</v>
      </c>
    </row>
    <row r="11" spans="1:16" ht="13.5" customHeight="1" x14ac:dyDescent="0.2">
      <c r="A11" s="250"/>
      <c r="B11" s="246"/>
      <c r="C11" s="246"/>
      <c r="D11" s="246"/>
      <c r="E11" s="246"/>
      <c r="F11" s="246"/>
      <c r="G11" s="1166" t="s">
        <v>477</v>
      </c>
      <c r="H11" s="1167"/>
      <c r="I11" s="1167"/>
      <c r="J11" s="1168"/>
      <c r="K11" s="269">
        <v>14481</v>
      </c>
      <c r="L11" s="270">
        <v>7892</v>
      </c>
      <c r="M11" s="271">
        <v>29437</v>
      </c>
      <c r="N11" s="272">
        <v>-73.2</v>
      </c>
    </row>
    <row r="12" spans="1:16" ht="13.5" customHeight="1" x14ac:dyDescent="0.2">
      <c r="A12" s="250"/>
      <c r="B12" s="246"/>
      <c r="C12" s="246"/>
      <c r="D12" s="246"/>
      <c r="E12" s="246"/>
      <c r="F12" s="246"/>
      <c r="G12" s="1166" t="s">
        <v>478</v>
      </c>
      <c r="H12" s="1167"/>
      <c r="I12" s="1167"/>
      <c r="J12" s="1168"/>
      <c r="K12" s="269" t="s">
        <v>479</v>
      </c>
      <c r="L12" s="270" t="s">
        <v>479</v>
      </c>
      <c r="M12" s="271">
        <v>3160</v>
      </c>
      <c r="N12" s="272" t="s">
        <v>479</v>
      </c>
    </row>
    <row r="13" spans="1:16" ht="13.5" customHeight="1" x14ac:dyDescent="0.2">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2">
      <c r="A14" s="250"/>
      <c r="B14" s="246"/>
      <c r="C14" s="246"/>
      <c r="D14" s="246"/>
      <c r="E14" s="246"/>
      <c r="F14" s="246"/>
      <c r="G14" s="1166" t="s">
        <v>481</v>
      </c>
      <c r="H14" s="1167"/>
      <c r="I14" s="1167"/>
      <c r="J14" s="1168"/>
      <c r="K14" s="269">
        <v>110693</v>
      </c>
      <c r="L14" s="270">
        <v>60323</v>
      </c>
      <c r="M14" s="271">
        <v>9091</v>
      </c>
      <c r="N14" s="272">
        <v>563.5</v>
      </c>
    </row>
    <row r="15" spans="1:16" ht="13.5" customHeight="1" x14ac:dyDescent="0.2">
      <c r="A15" s="250"/>
      <c r="B15" s="246"/>
      <c r="C15" s="246"/>
      <c r="D15" s="246"/>
      <c r="E15" s="246"/>
      <c r="F15" s="246"/>
      <c r="G15" s="1166" t="s">
        <v>482</v>
      </c>
      <c r="H15" s="1167"/>
      <c r="I15" s="1167"/>
      <c r="J15" s="1168"/>
      <c r="K15" s="269">
        <v>28935</v>
      </c>
      <c r="L15" s="270">
        <v>15768</v>
      </c>
      <c r="M15" s="271">
        <v>4470</v>
      </c>
      <c r="N15" s="272">
        <v>252.8</v>
      </c>
    </row>
    <row r="16" spans="1:16" ht="13.2" x14ac:dyDescent="0.2">
      <c r="A16" s="250"/>
      <c r="B16" s="246"/>
      <c r="C16" s="246"/>
      <c r="D16" s="246"/>
      <c r="E16" s="246"/>
      <c r="F16" s="246"/>
      <c r="G16" s="1169" t="s">
        <v>483</v>
      </c>
      <c r="H16" s="1170"/>
      <c r="I16" s="1170"/>
      <c r="J16" s="1171"/>
      <c r="K16" s="270">
        <v>-36226</v>
      </c>
      <c r="L16" s="270">
        <v>-19742</v>
      </c>
      <c r="M16" s="271">
        <v>-19414</v>
      </c>
      <c r="N16" s="272">
        <v>1.7</v>
      </c>
    </row>
    <row r="17" spans="1:16" ht="13.2" x14ac:dyDescent="0.2">
      <c r="A17" s="250"/>
      <c r="B17" s="246"/>
      <c r="C17" s="246"/>
      <c r="D17" s="246"/>
      <c r="E17" s="246"/>
      <c r="F17" s="246"/>
      <c r="G17" s="1169" t="s">
        <v>173</v>
      </c>
      <c r="H17" s="1170"/>
      <c r="I17" s="1170"/>
      <c r="J17" s="1171"/>
      <c r="K17" s="270">
        <v>564745</v>
      </c>
      <c r="L17" s="270">
        <v>307763</v>
      </c>
      <c r="M17" s="271">
        <v>238376</v>
      </c>
      <c r="N17" s="272">
        <v>29.1</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484</v>
      </c>
      <c r="H19" s="246"/>
      <c r="I19" s="246"/>
      <c r="J19" s="246"/>
      <c r="K19" s="246"/>
      <c r="L19" s="246"/>
      <c r="M19" s="246"/>
      <c r="N19" s="246"/>
    </row>
    <row r="20" spans="1:16" ht="13.2" x14ac:dyDescent="0.2">
      <c r="A20" s="250"/>
      <c r="B20" s="246"/>
      <c r="C20" s="246"/>
      <c r="D20" s="246"/>
      <c r="E20" s="246"/>
      <c r="F20" s="246"/>
      <c r="G20" s="274"/>
      <c r="H20" s="275"/>
      <c r="I20" s="275"/>
      <c r="J20" s="276"/>
      <c r="K20" s="277" t="s">
        <v>485</v>
      </c>
      <c r="L20" s="278" t="s">
        <v>486</v>
      </c>
      <c r="M20" s="279" t="s">
        <v>487</v>
      </c>
      <c r="N20" s="280"/>
    </row>
    <row r="21" spans="1:16" s="286" customFormat="1" ht="13.2" x14ac:dyDescent="0.2">
      <c r="A21" s="281"/>
      <c r="B21" s="251"/>
      <c r="C21" s="251"/>
      <c r="D21" s="251"/>
      <c r="E21" s="251"/>
      <c r="F21" s="251"/>
      <c r="G21" s="1163" t="s">
        <v>488</v>
      </c>
      <c r="H21" s="1164"/>
      <c r="I21" s="1164"/>
      <c r="J21" s="1165"/>
      <c r="K21" s="282">
        <v>27.79</v>
      </c>
      <c r="L21" s="283">
        <v>21.75</v>
      </c>
      <c r="M21" s="284">
        <v>6.04</v>
      </c>
      <c r="N21" s="251"/>
      <c r="O21" s="285"/>
      <c r="P21" s="281"/>
    </row>
    <row r="22" spans="1:16" s="286" customFormat="1" ht="13.2" x14ac:dyDescent="0.2">
      <c r="A22" s="281"/>
      <c r="B22" s="251"/>
      <c r="C22" s="251"/>
      <c r="D22" s="251"/>
      <c r="E22" s="251"/>
      <c r="F22" s="251"/>
      <c r="G22" s="1163" t="s">
        <v>489</v>
      </c>
      <c r="H22" s="1164"/>
      <c r="I22" s="1164"/>
      <c r="J22" s="1165"/>
      <c r="K22" s="287">
        <v>92</v>
      </c>
      <c r="L22" s="288">
        <v>95.2</v>
      </c>
      <c r="M22" s="289">
        <v>-3.2</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490</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491</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492</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470</v>
      </c>
      <c r="L30" s="256"/>
      <c r="M30" s="257" t="s">
        <v>471</v>
      </c>
      <c r="N30" s="258"/>
    </row>
    <row r="31" spans="1:16" ht="13.2" x14ac:dyDescent="0.2">
      <c r="A31" s="250"/>
      <c r="B31" s="246"/>
      <c r="C31" s="246"/>
      <c r="D31" s="246"/>
      <c r="E31" s="246"/>
      <c r="F31" s="246"/>
      <c r="G31" s="259"/>
      <c r="H31" s="260"/>
      <c r="I31" s="260"/>
      <c r="J31" s="261"/>
      <c r="K31" s="1153"/>
      <c r="L31" s="262" t="s">
        <v>472</v>
      </c>
      <c r="M31" s="263" t="s">
        <v>473</v>
      </c>
      <c r="N31" s="264" t="s">
        <v>474</v>
      </c>
    </row>
    <row r="32" spans="1:16" ht="27" customHeight="1" x14ac:dyDescent="0.2">
      <c r="A32" s="250"/>
      <c r="B32" s="246"/>
      <c r="C32" s="246"/>
      <c r="D32" s="246"/>
      <c r="E32" s="246"/>
      <c r="F32" s="246"/>
      <c r="G32" s="1154" t="s">
        <v>493</v>
      </c>
      <c r="H32" s="1155"/>
      <c r="I32" s="1155"/>
      <c r="J32" s="1156"/>
      <c r="K32" s="296">
        <v>390989</v>
      </c>
      <c r="L32" s="296">
        <v>213073</v>
      </c>
      <c r="M32" s="297">
        <v>139853</v>
      </c>
      <c r="N32" s="298">
        <v>52.4</v>
      </c>
    </row>
    <row r="33" spans="1:16" ht="13.5" customHeight="1" x14ac:dyDescent="0.2">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2">
      <c r="A34" s="250"/>
      <c r="B34" s="246"/>
      <c r="C34" s="246"/>
      <c r="D34" s="246"/>
      <c r="E34" s="246"/>
      <c r="F34" s="246"/>
      <c r="G34" s="1154" t="s">
        <v>495</v>
      </c>
      <c r="H34" s="1155"/>
      <c r="I34" s="1155"/>
      <c r="J34" s="1156"/>
      <c r="K34" s="296" t="s">
        <v>479</v>
      </c>
      <c r="L34" s="296" t="s">
        <v>479</v>
      </c>
      <c r="M34" s="297">
        <v>4</v>
      </c>
      <c r="N34" s="298" t="s">
        <v>479</v>
      </c>
    </row>
    <row r="35" spans="1:16" ht="27" customHeight="1" x14ac:dyDescent="0.2">
      <c r="A35" s="250"/>
      <c r="B35" s="246"/>
      <c r="C35" s="246"/>
      <c r="D35" s="246"/>
      <c r="E35" s="246"/>
      <c r="F35" s="246"/>
      <c r="G35" s="1154" t="s">
        <v>496</v>
      </c>
      <c r="H35" s="1155"/>
      <c r="I35" s="1155"/>
      <c r="J35" s="1156"/>
      <c r="K35" s="296">
        <v>28481</v>
      </c>
      <c r="L35" s="296">
        <v>15521</v>
      </c>
      <c r="M35" s="297">
        <v>31890</v>
      </c>
      <c r="N35" s="298">
        <v>-51.3</v>
      </c>
    </row>
    <row r="36" spans="1:16" ht="27" customHeight="1" x14ac:dyDescent="0.2">
      <c r="A36" s="250"/>
      <c r="B36" s="246"/>
      <c r="C36" s="246"/>
      <c r="D36" s="246"/>
      <c r="E36" s="246"/>
      <c r="F36" s="246"/>
      <c r="G36" s="1154" t="s">
        <v>497</v>
      </c>
      <c r="H36" s="1155"/>
      <c r="I36" s="1155"/>
      <c r="J36" s="1156"/>
      <c r="K36" s="296">
        <v>25126</v>
      </c>
      <c r="L36" s="296">
        <v>13693</v>
      </c>
      <c r="M36" s="297">
        <v>5316</v>
      </c>
      <c r="N36" s="298">
        <v>157.6</v>
      </c>
    </row>
    <row r="37" spans="1:16" ht="13.5" customHeight="1" x14ac:dyDescent="0.2">
      <c r="A37" s="250"/>
      <c r="B37" s="246"/>
      <c r="C37" s="246"/>
      <c r="D37" s="246"/>
      <c r="E37" s="246"/>
      <c r="F37" s="246"/>
      <c r="G37" s="1154" t="s">
        <v>498</v>
      </c>
      <c r="H37" s="1155"/>
      <c r="I37" s="1155"/>
      <c r="J37" s="1156"/>
      <c r="K37" s="296">
        <v>12139</v>
      </c>
      <c r="L37" s="296">
        <v>6615</v>
      </c>
      <c r="M37" s="297">
        <v>1757</v>
      </c>
      <c r="N37" s="298">
        <v>276.5</v>
      </c>
    </row>
    <row r="38" spans="1:16" ht="27" customHeight="1" x14ac:dyDescent="0.2">
      <c r="A38" s="250"/>
      <c r="B38" s="246"/>
      <c r="C38" s="246"/>
      <c r="D38" s="246"/>
      <c r="E38" s="246"/>
      <c r="F38" s="246"/>
      <c r="G38" s="1157" t="s">
        <v>499</v>
      </c>
      <c r="H38" s="1158"/>
      <c r="I38" s="1158"/>
      <c r="J38" s="1159"/>
      <c r="K38" s="299" t="s">
        <v>479</v>
      </c>
      <c r="L38" s="299" t="s">
        <v>479</v>
      </c>
      <c r="M38" s="300">
        <v>42</v>
      </c>
      <c r="N38" s="301" t="s">
        <v>479</v>
      </c>
      <c r="O38" s="295"/>
    </row>
    <row r="39" spans="1:16" ht="13.2" x14ac:dyDescent="0.2">
      <c r="A39" s="250"/>
      <c r="B39" s="246"/>
      <c r="C39" s="246"/>
      <c r="D39" s="246"/>
      <c r="E39" s="246"/>
      <c r="F39" s="246"/>
      <c r="G39" s="1157" t="s">
        <v>500</v>
      </c>
      <c r="H39" s="1158"/>
      <c r="I39" s="1158"/>
      <c r="J39" s="1159"/>
      <c r="K39" s="302" t="s">
        <v>479</v>
      </c>
      <c r="L39" s="302" t="s">
        <v>479</v>
      </c>
      <c r="M39" s="303">
        <v>-8426</v>
      </c>
      <c r="N39" s="304" t="s">
        <v>479</v>
      </c>
      <c r="O39" s="295"/>
    </row>
    <row r="40" spans="1:16" ht="27" customHeight="1" x14ac:dyDescent="0.2">
      <c r="A40" s="250"/>
      <c r="B40" s="246"/>
      <c r="C40" s="246"/>
      <c r="D40" s="246"/>
      <c r="E40" s="246"/>
      <c r="F40" s="246"/>
      <c r="G40" s="1154" t="s">
        <v>501</v>
      </c>
      <c r="H40" s="1155"/>
      <c r="I40" s="1155"/>
      <c r="J40" s="1156"/>
      <c r="K40" s="302">
        <v>-331485</v>
      </c>
      <c r="L40" s="302">
        <v>-180646</v>
      </c>
      <c r="M40" s="303">
        <v>-127711</v>
      </c>
      <c r="N40" s="304">
        <v>41.4</v>
      </c>
      <c r="O40" s="295"/>
    </row>
    <row r="41" spans="1:16" ht="13.2" x14ac:dyDescent="0.2">
      <c r="A41" s="250"/>
      <c r="B41" s="246"/>
      <c r="C41" s="246"/>
      <c r="D41" s="246"/>
      <c r="E41" s="246"/>
      <c r="F41" s="246"/>
      <c r="G41" s="1160" t="s">
        <v>284</v>
      </c>
      <c r="H41" s="1161"/>
      <c r="I41" s="1161"/>
      <c r="J41" s="1162"/>
      <c r="K41" s="296">
        <v>125250</v>
      </c>
      <c r="L41" s="302">
        <v>68256</v>
      </c>
      <c r="M41" s="303">
        <v>42725</v>
      </c>
      <c r="N41" s="304">
        <v>59.8</v>
      </c>
      <c r="O41" s="295"/>
    </row>
    <row r="42" spans="1:16" ht="13.2" x14ac:dyDescent="0.2">
      <c r="A42" s="250"/>
      <c r="B42" s="246"/>
      <c r="C42" s="246"/>
      <c r="D42" s="246"/>
      <c r="E42" s="246"/>
      <c r="F42" s="246"/>
      <c r="G42" s="305" t="s">
        <v>502</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503</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504</v>
      </c>
      <c r="H48" s="310"/>
      <c r="I48" s="310"/>
      <c r="J48" s="310"/>
      <c r="K48" s="310"/>
      <c r="L48" s="310"/>
      <c r="M48" s="311"/>
      <c r="N48" s="310"/>
    </row>
    <row r="49" spans="1:14" ht="13.5" customHeight="1" x14ac:dyDescent="0.2">
      <c r="A49" s="250"/>
      <c r="B49" s="246"/>
      <c r="C49" s="246"/>
      <c r="D49" s="246"/>
      <c r="E49" s="246"/>
      <c r="F49" s="246"/>
      <c r="G49" s="312"/>
      <c r="H49" s="313"/>
      <c r="I49" s="1147" t="s">
        <v>470</v>
      </c>
      <c r="J49" s="1149" t="s">
        <v>505</v>
      </c>
      <c r="K49" s="1150"/>
      <c r="L49" s="1150"/>
      <c r="M49" s="1150"/>
      <c r="N49" s="1151"/>
    </row>
    <row r="50" spans="1:14" ht="13.2" x14ac:dyDescent="0.2">
      <c r="A50" s="250"/>
      <c r="B50" s="246"/>
      <c r="C50" s="246"/>
      <c r="D50" s="246"/>
      <c r="E50" s="246"/>
      <c r="F50" s="246"/>
      <c r="G50" s="314"/>
      <c r="H50" s="315"/>
      <c r="I50" s="1148"/>
      <c r="J50" s="316" t="s">
        <v>506</v>
      </c>
      <c r="K50" s="317" t="s">
        <v>507</v>
      </c>
      <c r="L50" s="318" t="s">
        <v>508</v>
      </c>
      <c r="M50" s="319" t="s">
        <v>509</v>
      </c>
      <c r="N50" s="320" t="s">
        <v>510</v>
      </c>
    </row>
    <row r="51" spans="1:14" ht="13.2" x14ac:dyDescent="0.2">
      <c r="A51" s="250"/>
      <c r="B51" s="246"/>
      <c r="C51" s="246"/>
      <c r="D51" s="246"/>
      <c r="E51" s="246"/>
      <c r="F51" s="246"/>
      <c r="G51" s="312" t="s">
        <v>511</v>
      </c>
      <c r="H51" s="313"/>
      <c r="I51" s="321">
        <v>715443</v>
      </c>
      <c r="J51" s="322">
        <v>369547</v>
      </c>
      <c r="K51" s="323">
        <v>7.3</v>
      </c>
      <c r="L51" s="324">
        <v>228305</v>
      </c>
      <c r="M51" s="325">
        <v>5.6</v>
      </c>
      <c r="N51" s="326">
        <v>1.7</v>
      </c>
    </row>
    <row r="52" spans="1:14" ht="13.2" x14ac:dyDescent="0.2">
      <c r="A52" s="250"/>
      <c r="B52" s="246"/>
      <c r="C52" s="246"/>
      <c r="D52" s="246"/>
      <c r="E52" s="246"/>
      <c r="F52" s="246"/>
      <c r="G52" s="327"/>
      <c r="H52" s="328" t="s">
        <v>512</v>
      </c>
      <c r="I52" s="329">
        <v>344501</v>
      </c>
      <c r="J52" s="330">
        <v>177945</v>
      </c>
      <c r="K52" s="331">
        <v>2</v>
      </c>
      <c r="L52" s="332">
        <v>86611</v>
      </c>
      <c r="M52" s="333">
        <v>-20.399999999999999</v>
      </c>
      <c r="N52" s="334">
        <v>22.4</v>
      </c>
    </row>
    <row r="53" spans="1:14" ht="13.2" x14ac:dyDescent="0.2">
      <c r="A53" s="250"/>
      <c r="B53" s="246"/>
      <c r="C53" s="246"/>
      <c r="D53" s="246"/>
      <c r="E53" s="246"/>
      <c r="F53" s="246"/>
      <c r="G53" s="312" t="s">
        <v>513</v>
      </c>
      <c r="H53" s="313"/>
      <c r="I53" s="321">
        <v>1111556</v>
      </c>
      <c r="J53" s="322">
        <v>576533</v>
      </c>
      <c r="K53" s="323">
        <v>56</v>
      </c>
      <c r="L53" s="324">
        <v>316331</v>
      </c>
      <c r="M53" s="325">
        <v>38.6</v>
      </c>
      <c r="N53" s="326">
        <v>17.399999999999999</v>
      </c>
    </row>
    <row r="54" spans="1:14" ht="13.2" x14ac:dyDescent="0.2">
      <c r="A54" s="250"/>
      <c r="B54" s="246"/>
      <c r="C54" s="246"/>
      <c r="D54" s="246"/>
      <c r="E54" s="246"/>
      <c r="F54" s="246"/>
      <c r="G54" s="327"/>
      <c r="H54" s="328" t="s">
        <v>512</v>
      </c>
      <c r="I54" s="329">
        <v>595475</v>
      </c>
      <c r="J54" s="330">
        <v>308856</v>
      </c>
      <c r="K54" s="331">
        <v>73.599999999999994</v>
      </c>
      <c r="L54" s="332">
        <v>106387</v>
      </c>
      <c r="M54" s="333">
        <v>22.8</v>
      </c>
      <c r="N54" s="334">
        <v>50.8</v>
      </c>
    </row>
    <row r="55" spans="1:14" ht="13.2" x14ac:dyDescent="0.2">
      <c r="A55" s="250"/>
      <c r="B55" s="246"/>
      <c r="C55" s="246"/>
      <c r="D55" s="246"/>
      <c r="E55" s="246"/>
      <c r="F55" s="246"/>
      <c r="G55" s="312" t="s">
        <v>514</v>
      </c>
      <c r="H55" s="313"/>
      <c r="I55" s="321">
        <v>1187262</v>
      </c>
      <c r="J55" s="322">
        <v>620304</v>
      </c>
      <c r="K55" s="323">
        <v>7.6</v>
      </c>
      <c r="L55" s="324">
        <v>333013</v>
      </c>
      <c r="M55" s="325">
        <v>5.3</v>
      </c>
      <c r="N55" s="326">
        <v>2.2999999999999998</v>
      </c>
    </row>
    <row r="56" spans="1:14" ht="13.2" x14ac:dyDescent="0.2">
      <c r="A56" s="250"/>
      <c r="B56" s="246"/>
      <c r="C56" s="246"/>
      <c r="D56" s="246"/>
      <c r="E56" s="246"/>
      <c r="F56" s="246"/>
      <c r="G56" s="327"/>
      <c r="H56" s="328" t="s">
        <v>512</v>
      </c>
      <c r="I56" s="329">
        <v>510699</v>
      </c>
      <c r="J56" s="330">
        <v>266823</v>
      </c>
      <c r="K56" s="331">
        <v>-13.6</v>
      </c>
      <c r="L56" s="332">
        <v>126732</v>
      </c>
      <c r="M56" s="333">
        <v>19.100000000000001</v>
      </c>
      <c r="N56" s="334">
        <v>-32.700000000000003</v>
      </c>
    </row>
    <row r="57" spans="1:14" ht="13.2" x14ac:dyDescent="0.2">
      <c r="A57" s="250"/>
      <c r="B57" s="246"/>
      <c r="C57" s="246"/>
      <c r="D57" s="246"/>
      <c r="E57" s="246"/>
      <c r="F57" s="246"/>
      <c r="G57" s="312" t="s">
        <v>515</v>
      </c>
      <c r="H57" s="313"/>
      <c r="I57" s="321">
        <v>1133071</v>
      </c>
      <c r="J57" s="322">
        <v>607871</v>
      </c>
      <c r="K57" s="323">
        <v>-2</v>
      </c>
      <c r="L57" s="324">
        <v>280458</v>
      </c>
      <c r="M57" s="325">
        <v>-15.8</v>
      </c>
      <c r="N57" s="326">
        <v>13.8</v>
      </c>
    </row>
    <row r="58" spans="1:14" ht="13.2" x14ac:dyDescent="0.2">
      <c r="A58" s="250"/>
      <c r="B58" s="246"/>
      <c r="C58" s="246"/>
      <c r="D58" s="246"/>
      <c r="E58" s="246"/>
      <c r="F58" s="246"/>
      <c r="G58" s="327"/>
      <c r="H58" s="328" t="s">
        <v>512</v>
      </c>
      <c r="I58" s="329">
        <v>704972</v>
      </c>
      <c r="J58" s="330">
        <v>378204</v>
      </c>
      <c r="K58" s="331">
        <v>41.7</v>
      </c>
      <c r="L58" s="332">
        <v>127286</v>
      </c>
      <c r="M58" s="333">
        <v>0.4</v>
      </c>
      <c r="N58" s="334">
        <v>41.3</v>
      </c>
    </row>
    <row r="59" spans="1:14" ht="13.2" x14ac:dyDescent="0.2">
      <c r="A59" s="250"/>
      <c r="B59" s="246"/>
      <c r="C59" s="246"/>
      <c r="D59" s="246"/>
      <c r="E59" s="246"/>
      <c r="F59" s="246"/>
      <c r="G59" s="312" t="s">
        <v>516</v>
      </c>
      <c r="H59" s="313"/>
      <c r="I59" s="321">
        <v>889016</v>
      </c>
      <c r="J59" s="322">
        <v>484477</v>
      </c>
      <c r="K59" s="323">
        <v>-20.3</v>
      </c>
      <c r="L59" s="324">
        <v>291945</v>
      </c>
      <c r="M59" s="325">
        <v>4.0999999999999996</v>
      </c>
      <c r="N59" s="326">
        <v>-24.4</v>
      </c>
    </row>
    <row r="60" spans="1:14" ht="13.2" x14ac:dyDescent="0.2">
      <c r="A60" s="250"/>
      <c r="B60" s="246"/>
      <c r="C60" s="246"/>
      <c r="D60" s="246"/>
      <c r="E60" s="246"/>
      <c r="F60" s="246"/>
      <c r="G60" s="327"/>
      <c r="H60" s="328" t="s">
        <v>512</v>
      </c>
      <c r="I60" s="335">
        <v>487177</v>
      </c>
      <c r="J60" s="330">
        <v>265492</v>
      </c>
      <c r="K60" s="331">
        <v>-29.8</v>
      </c>
      <c r="L60" s="332">
        <v>127651</v>
      </c>
      <c r="M60" s="333">
        <v>0.3</v>
      </c>
      <c r="N60" s="334">
        <v>-30.1</v>
      </c>
    </row>
    <row r="61" spans="1:14" ht="13.2" x14ac:dyDescent="0.2">
      <c r="A61" s="250"/>
      <c r="B61" s="246"/>
      <c r="C61" s="246"/>
      <c r="D61" s="246"/>
      <c r="E61" s="246"/>
      <c r="F61" s="246"/>
      <c r="G61" s="312" t="s">
        <v>517</v>
      </c>
      <c r="H61" s="336"/>
      <c r="I61" s="337">
        <v>1007270</v>
      </c>
      <c r="J61" s="338">
        <v>531746</v>
      </c>
      <c r="K61" s="339">
        <v>9.6999999999999993</v>
      </c>
      <c r="L61" s="340">
        <v>290010</v>
      </c>
      <c r="M61" s="341">
        <v>7.6</v>
      </c>
      <c r="N61" s="326">
        <v>2.1</v>
      </c>
    </row>
    <row r="62" spans="1:14" ht="13.2" x14ac:dyDescent="0.2">
      <c r="A62" s="250"/>
      <c r="B62" s="246"/>
      <c r="C62" s="246"/>
      <c r="D62" s="246"/>
      <c r="E62" s="246"/>
      <c r="F62" s="246"/>
      <c r="G62" s="327"/>
      <c r="H62" s="328" t="s">
        <v>512</v>
      </c>
      <c r="I62" s="329">
        <v>528565</v>
      </c>
      <c r="J62" s="330">
        <v>279464</v>
      </c>
      <c r="K62" s="331">
        <v>14.8</v>
      </c>
      <c r="L62" s="332">
        <v>114933</v>
      </c>
      <c r="M62" s="333">
        <v>4.4000000000000004</v>
      </c>
      <c r="N62" s="334">
        <v>10.4</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2">
      <c r="B47" s="10"/>
      <c r="C47" s="1172" t="s">
        <v>3</v>
      </c>
      <c r="D47" s="1172"/>
      <c r="E47" s="1173"/>
      <c r="F47" s="11">
        <v>45.96</v>
      </c>
      <c r="G47" s="12">
        <v>47.1</v>
      </c>
      <c r="H47" s="12">
        <v>49.92</v>
      </c>
      <c r="I47" s="12">
        <v>49.08</v>
      </c>
      <c r="J47" s="13">
        <v>51.81</v>
      </c>
    </row>
    <row r="48" spans="2:10" ht="57.75" customHeight="1" x14ac:dyDescent="0.2">
      <c r="B48" s="14"/>
      <c r="C48" s="1174" t="s">
        <v>4</v>
      </c>
      <c r="D48" s="1174"/>
      <c r="E48" s="1175"/>
      <c r="F48" s="15">
        <v>13.96</v>
      </c>
      <c r="G48" s="16">
        <v>4.57</v>
      </c>
      <c r="H48" s="16">
        <v>4.3499999999999996</v>
      </c>
      <c r="I48" s="16">
        <v>4.78</v>
      </c>
      <c r="J48" s="17">
        <v>5.38</v>
      </c>
    </row>
    <row r="49" spans="2:10" ht="57.75" customHeight="1" thickBot="1" x14ac:dyDescent="0.25">
      <c r="B49" s="18"/>
      <c r="C49" s="1176" t="s">
        <v>5</v>
      </c>
      <c r="D49" s="1176"/>
      <c r="E49" s="1177"/>
      <c r="F49" s="19">
        <v>1.1000000000000001</v>
      </c>
      <c r="G49" s="20" t="s">
        <v>524</v>
      </c>
      <c r="H49" s="20" t="s">
        <v>525</v>
      </c>
      <c r="I49" s="20">
        <v>0.68</v>
      </c>
      <c r="J49" s="21">
        <v>2.16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2018-05-08T00:46:48Z</cp:lastPrinted>
  <dcterms:created xsi:type="dcterms:W3CDTF">2018-01-24T06:38:41Z</dcterms:created>
  <dcterms:modified xsi:type="dcterms:W3CDTF">2018-10-24T11:39:01Z</dcterms:modified>
  <cp:category/>
</cp:coreProperties>
</file>