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Z:\新共有ドライブ\03-04 【決　算】財政状況資料集(H24～)\財政状況資料集(H28年度決算分)\11-2追加提出（市町村→県）※再分析\HP公表用\"/>
    </mc:Choice>
  </mc:AlternateContent>
  <xr:revisionPtr revIDLastSave="0" documentId="13_ncr:1_{D84FE88E-FAA9-4F67-8841-48671C2B3D8A}" xr6:coauthVersionLast="37" xr6:coauthVersionMax="37" xr10:uidLastSave="{00000000-0000-0000-0000-000000000000}"/>
  <bookViews>
    <workbookView xWindow="240" yWindow="72" windowWidth="14940" windowHeight="7860" tabRatio="77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C35" i="9"/>
  <c r="C34" i="9"/>
  <c r="U34" i="9" s="1"/>
  <c r="U35" i="9" s="1"/>
  <c r="U36" i="9" s="1"/>
  <c r="U37" i="9" s="1"/>
  <c r="U38"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BW41" i="9" s="1"/>
  <c r="CO34" i="9" l="1"/>
</calcChain>
</file>

<file path=xl/sharedStrings.xml><?xml version="1.0" encoding="utf-8"?>
<sst xmlns="http://schemas.openxmlformats.org/spreadsheetml/2006/main" count="1071" uniqueCount="569">
  <si>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</si>
  <si>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</si>
  <si>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</si>
  <si>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</si>
  <si>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</si>
  <si>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</si>
  <si>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</si>
  <si>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</si>
  <si>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</si>
  <si>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</si>
  <si>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</si>
  <si>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</si>
  <si>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</si>
  <si>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</si>
  <si>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</si>
  <si>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</si>
  <si>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</si>
  <si>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</si>
  <si>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</si>
  <si>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</si>
  <si>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</si>
  <si>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</si>
  <si>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</si>
  <si>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</si>
  <si>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</si>
  <si>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</si>
  <si>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</si>
  <si>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</si>
  <si>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</si>
  <si>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</si>
  <si>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</si>
  <si>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</si>
  <si>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</si>
  <si>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</si>
  <si>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</si>
  <si>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</si>
  <si>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</si>
  <si>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</si>
  <si>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</si>
  <si>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</si>
  <si>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</si>
  <si>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</si>
  <si>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</si>
  <si>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</si>
  <si>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</si>
  <si>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</si>
  <si>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</si>
  <si>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</si>
  <si>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</si>
  <si>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</si>
  <si>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</si>
  <si>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</si>
  <si>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</si>
  <si>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</si>
  <si>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</si>
  <si>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</si>
  <si>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</si>
  <si>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</si>
  <si>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</si>
  <si>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</si>
  <si>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</si>
  <si>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</si>
  <si>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</si>
  <si>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</si>
  <si>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</si>
  <si>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</si>
  <si>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</si>
  <si>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</si>
  <si>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</si>
  <si>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</si>
  <si>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</si>
  <si>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</si>
  <si>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</si>
  <si>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</si>
  <si>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</si>
  <si>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</si>
  <si>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</si>
  <si>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</si>
  <si>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</si>
  <si>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</si>
  <si>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</si>
  <si>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</si>
  <si>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</si>
  <si>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</si>
  <si>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</si>
  <si>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</si>
  <si>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</si>
  <si>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</si>
  <si>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</si>
  <si>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</si>
  <si>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</si>
  <si>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</si>
  <si>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</si>
  <si>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</si>
  <si>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</si>
  <si>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</si>
  <si>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</si>
  <si>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</si>
  <si>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</si>
  <si>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</si>
  <si>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</si>
  <si>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</si>
  <si>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</si>
  <si>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</si>
  <si>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</si>
  <si>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</si>
  <si>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</si>
  <si>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</si>
  <si>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</si>
  <si>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</si>
  <si>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</si>
  <si>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</si>
  <si>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</si>
  <si>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</si>
  <si>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</si>
  <si>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</si>
  <si>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</si>
  <si>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</si>
  <si>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</si>
  <si>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</si>
  <si>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</si>
  <si>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</si>
  <si>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</si>
  <si>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</si>
  <si>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</si>
  <si>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</si>
  <si>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</si>
  <si>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</si>
  <si>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</si>
  <si>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</si>
  <si>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</si>
  <si>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</si>
  <si>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</si>
  <si>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</si>
  <si>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</si>
  <si>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</si>
  <si>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</si>
  <si>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</si>
  <si>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</si>
  <si>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</si>
  <si>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</si>
  <si>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</si>
  <si>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</si>
  <si>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</si>
  <si>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</si>
  <si>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</si>
  <si>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</si>
  <si>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</si>
  <si>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</si>
  <si>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</si>
  <si>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</si>
  <si>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</si>
  <si>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</si>
  <si>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</si>
  <si>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</si>
  <si>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</si>
  <si>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</si>
  <si>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</si>
  <si>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</si>
  <si>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</si>
  <si>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</si>
  <si>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</si>
  <si>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</si>
  <si>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</si>
  <si>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</si>
  <si>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</si>
  <si>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</si>
  <si>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</si>
  <si>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</si>
  <si>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</si>
  <si>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</si>
  <si>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</si>
  <si>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</si>
  <si>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</si>
  <si>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</si>
  <si>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</si>
  <si>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</si>
  <si>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</si>
  <si>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</si>
  <si>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</si>
  <si>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</si>
  <si>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</si>
  <si>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</si>
  <si>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</si>
  <si>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</si>
  <si>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</si>
  <si>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</si>
  <si>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</si>
  <si>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</si>
  <si>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</si>
  <si>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</si>
  <si>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</si>
  <si>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</si>
  <si>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</si>
  <si>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</si>
  <si>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</si>
  <si>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</si>
  <si>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宮崎県高千穂町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</si>
  <si>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</si>
  <si>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</si>
  <si>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</si>
  <si>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</si>
  <si>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</si>
  <si>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</si>
  <si>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</si>
  <si>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</si>
  <si>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</si>
  <si>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</si>
  <si>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</si>
  <si>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</si>
  <si>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</si>
  <si>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</si>
  <si>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</si>
  <si>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</si>
  <si>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</si>
  <si>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</si>
  <si>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</si>
  <si>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</si>
  <si>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</si>
  <si>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</si>
  <si>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</si>
  <si>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</si>
  <si>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</si>
  <si>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</si>
  <si>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</si>
  <si>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</si>
  <si>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</si>
  <si>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</si>
  <si>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</si>
  <si>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</si>
  <si>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</si>
  <si>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</si>
  <si>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</si>
  <si>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</si>
  <si>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</si>
  <si>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</si>
  <si>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</si>
  <si>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</si>
  <si>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</si>
  <si>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</si>
  <si>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</si>
  <si>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</si>
  <si>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</si>
  <si>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</si>
  <si>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</si>
  <si>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</si>
  <si>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</si>
  <si>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</si>
  <si>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</si>
  <si>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</si>
  <si>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</si>
  <si>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</si>
  <si>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</si>
  <si>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</si>
  <si>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</si>
  <si>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</si>
  <si>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</si>
  <si>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</si>
  <si>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</si>
  <si>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</si>
  <si>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</si>
  <si>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</si>
  <si>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</si>
  <si>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</si>
  <si>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</si>
  <si>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</si>
  <si>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</si>
  <si>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</si>
  <si>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</si>
  <si>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</si>
  <si>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</si>
  <si>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</si>
  <si>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</si>
  <si>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</si>
  <si>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</si>
  <si>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</si>
  <si>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</si>
  <si>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</si>
  <si>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</si>
  <si>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</si>
  <si>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</si>
  <si>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</si>
  <si>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</si>
  <si>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</si>
  <si>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</si>
  <si>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</si>
  <si>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</si>
  <si>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</si>
  <si>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</si>
  <si>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</si>
  <si>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</si>
  <si>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</si>
  <si>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</si>
  <si>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</si>
  <si>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</si>
  <si>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</si>
  <si>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</si>
  <si>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</si>
  <si>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</si>
  <si>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</si>
  <si>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</si>
  <si>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</si>
  <si>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</si>
  <si>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</si>
  <si>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</si>
  <si>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</si>
  <si>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</si>
  <si>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</si>
  <si>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</si>
  <si>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</si>
  <si>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</si>
  <si>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</si>
  <si>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</si>
  <si>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</si>
  <si>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</si>
  <si>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</si>
  <si>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</si>
  <si>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</si>
  <si>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</si>
  <si>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</si>
  <si>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</si>
  <si>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</si>
  <si>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</si>
  <si>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</si>
  <si>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</si>
  <si>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</si>
  <si>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</si>
  <si>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</si>
  <si>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</si>
  <si>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</si>
  <si>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</si>
  <si>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</si>
  <si>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</si>
  <si>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</si>
  <si>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</si>
  <si>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</si>
  <si>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</si>
  <si>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</si>
  <si>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</si>
  <si>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</si>
  <si>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</si>
  <si>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</si>
  <si>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</si>
  <si>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</si>
  <si>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</si>
  <si>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</si>
  <si>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宮崎県高千穂町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</si>
  <si>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</si>
  <si>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</si>
  <si>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</si>
  <si>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</si>
  <si>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</si>
  <si>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</si>
  <si>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</si>
  <si>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</si>
  <si>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</si>
  <si>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</si>
  <si>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</si>
  <si>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</si>
  <si>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</si>
  <si>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</si>
  <si>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</si>
  <si>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</si>
  <si>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</si>
  <si>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</si>
  <si>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</si>
  <si>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</si>
  <si>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</si>
  <si>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</si>
  <si>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</si>
  <si>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</si>
  <si>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</si>
  <si>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</si>
  <si>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</si>
  <si>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</si>
  <si>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</si>
  <si>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</si>
  <si>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</si>
  <si>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</si>
  <si>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</si>
  <si>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</si>
  <si>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</si>
  <si>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</si>
  <si>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</si>
  <si>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</si>
  <si>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</si>
  <si>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</si>
  <si>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</si>
  <si>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</si>
  <si>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</si>
  <si>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</si>
  <si>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</si>
  <si>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</si>
  <si>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</si>
  <si>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</si>
  <si>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</si>
  <si>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</si>
  <si>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</si>
  <si>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</si>
  <si>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</si>
  <si>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</si>
  <si>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</si>
  <si>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</si>
  <si>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</si>
  <si>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</si>
  <si>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</si>
  <si>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</si>
  <si>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</si>
  <si>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</si>
  <si>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</si>
  <si>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</si>
  <si>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</si>
  <si>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</si>
  <si>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</si>
  <si>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</si>
  <si>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</si>
  <si>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</si>
  <si>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</si>
  <si>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</si>
  <si>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</si>
  <si>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</si>
  <si>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</si>
  <si>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</si>
  <si>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</si>
  <si>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</si>
  <si>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</si>
  <si>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</si>
  <si>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</si>
  <si>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</si>
  <si>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</si>
  <si>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</si>
  <si>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</si>
  <si>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</si>
  <si>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</si>
  <si>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</si>
  <si>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</si>
  <si>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</si>
  <si>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</si>
  <si>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</si>
  <si>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</si>
  <si>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</si>
  <si>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</si>
  <si>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</si>
  <si>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</si>
  <si>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</si>
  <si>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</si>
  <si>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</si>
  <si>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</si>
  <si>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</si>
  <si>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</si>
  <si>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</si>
  <si>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</si>
  <si>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</si>
  <si>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</si>
  <si>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</si>
  <si>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</si>
  <si>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</si>
  <si>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</si>
  <si>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</si>
  <si>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</si>
  <si>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</si>
  <si>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</si>
  <si>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</si>
  <si>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</si>
  <si>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</si>
  <si>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</si>
  <si>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</si>
  <si>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</si>
  <si>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</si>
  <si>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</si>
  <si>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</si>
  <si>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</si>
  <si>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</si>
  <si>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</si>
  <si>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</si>
  <si>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</si>
  <si>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</si>
  <si>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</si>
  <si>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</si>
  <si>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</si>
  <si>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</si>
  <si>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</si>
  <si>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</si>
  <si>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</si>
  <si>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</si>
  <si>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</si>
  <si>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</si>
  <si>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</si>
  <si>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</si>
  <si>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</si>
  <si>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</si>
  <si>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</si>
  <si>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</si>
  <si>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</si>
  <si>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</si>
  <si>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</si>
  <si>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</si>
  <si>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</si>
  <si>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</si>
  <si>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</si>
  <si>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</si>
  <si>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</si>
  <si>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</si>
  <si>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</si>
  <si>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</si>
  <si>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</si>
  <si>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</si>
  <si>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</si>
  <si>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</si>
  <si>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</si>
  <si>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</si>
  <si>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</si>
  <si>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</si>
  <si>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</si>
  <si>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</si>
  <si>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</si>
  <si>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</si>
  <si>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</si>
  <si>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</si>
  <si>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</si>
  <si>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</si>
  <si>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</si>
  <si>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</si>
  <si>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</si>
  <si>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</si>
  <si>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</si>
  <si>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</si>
  <si>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</si>
  <si>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</si>
  <si>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2.94</t>
  </si>
  <si>
    <t>▲ 2.32</t>
  </si>
  <si>
    <t>▲ 3.45</t>
  </si>
  <si>
    <t>国民健康保険病院事業会計</t>
  </si>
  <si>
    <t>水道事業会計</t>
  </si>
  <si>
    <t>介護保険特別会計(保険事業勘定)</t>
  </si>
  <si>
    <t>一般会計</t>
  </si>
  <si>
    <t>下水道事業特別会計</t>
  </si>
  <si>
    <t>簡易水道事業特別会計</t>
  </si>
  <si>
    <t>国民健康保険特別会計</t>
  </si>
  <si>
    <t>後期高齢者医療特別会計</t>
  </si>
  <si>
    <t>その他会計（赤字）</t>
  </si>
  <si>
    <t>その他会計（黒字）</t>
  </si>
  <si>
    <t>-</t>
    <phoneticPr fontId="2"/>
  </si>
  <si>
    <t>-</t>
    <phoneticPr fontId="2"/>
  </si>
  <si>
    <t>西臼杵広域行政事務組合</t>
    <rPh sb="0" eb="3">
      <t>ニシウスキ</t>
    </rPh>
    <rPh sb="3" eb="5">
      <t>コウイキ</t>
    </rPh>
    <rPh sb="5" eb="7">
      <t>ギョウセイ</t>
    </rPh>
    <rPh sb="7" eb="9">
      <t>ジム</t>
    </rPh>
    <rPh sb="9" eb="11">
      <t>クミアイ</t>
    </rPh>
    <phoneticPr fontId="31"/>
  </si>
  <si>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31"/>
  </si>
  <si>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1"/>
  </si>
  <si>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31"/>
  </si>
  <si>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31"/>
  </si>
  <si>
    <t>宮崎県自治会館管理組合</t>
    <rPh sb="0" eb="3">
      <t>ミヤザキケン</t>
    </rPh>
    <rPh sb="3" eb="5">
      <t>ジチ</t>
    </rPh>
    <rPh sb="5" eb="7">
      <t>カイカン</t>
    </rPh>
    <rPh sb="7" eb="9">
      <t>カンリ</t>
    </rPh>
    <rPh sb="9" eb="11">
      <t>クミアイ</t>
    </rPh>
    <phoneticPr fontId="31"/>
  </si>
  <si>
    <t>-</t>
    <phoneticPr fontId="2"/>
  </si>
  <si>
    <t>-</t>
    <phoneticPr fontId="2"/>
  </si>
  <si>
    <t>宮崎県林業公社</t>
    <rPh sb="0" eb="3">
      <t>ミヤザキケン</t>
    </rPh>
    <rPh sb="3" eb="5">
      <t>リンギョウ</t>
    </rPh>
    <rPh sb="5" eb="7">
      <t>コウシャ</t>
    </rPh>
    <phoneticPr fontId="2"/>
  </si>
  <si>
    <t>宮崎県後期高齢者医療連合（一般会計）</t>
    <rPh sb="0" eb="3">
      <t>ミヤザキケン</t>
    </rPh>
    <rPh sb="3" eb="5">
      <t>コウキ</t>
    </rPh>
    <rPh sb="5" eb="7">
      <t>コウレイ</t>
    </rPh>
    <rPh sb="7" eb="8">
      <t>シャ</t>
    </rPh>
    <rPh sb="8" eb="10">
      <t>イリョウ</t>
    </rPh>
    <rPh sb="10" eb="12">
      <t>レンゴウ</t>
    </rPh>
    <rPh sb="13" eb="15">
      <t>イッパン</t>
    </rPh>
    <rPh sb="15" eb="17">
      <t>カイケイ</t>
    </rPh>
    <phoneticPr fontId="31"/>
  </si>
  <si>
    <t>宮崎県後期高齢者医療連合（後期高齢者医療特別会計）</t>
    <rPh sb="0" eb="3">
      <t>ミヤザキケン</t>
    </rPh>
    <rPh sb="3" eb="5">
      <t>コウキ</t>
    </rPh>
    <rPh sb="5" eb="7">
      <t>コウレイ</t>
    </rPh>
    <rPh sb="7" eb="8">
      <t>シャ</t>
    </rPh>
    <rPh sb="8" eb="10">
      <t>イリョウ</t>
    </rPh>
    <rPh sb="10" eb="12">
      <t>レンゴウ</t>
    </rPh>
    <rPh sb="13" eb="15">
      <t>コウキ</t>
    </rPh>
    <rPh sb="15" eb="17">
      <t>コウレイ</t>
    </rPh>
    <rPh sb="17" eb="18">
      <t>シャ</t>
    </rPh>
    <rPh sb="18" eb="20">
      <t>イリョウ</t>
    </rPh>
    <rPh sb="20" eb="22">
      <t>トクベツ</t>
    </rPh>
    <rPh sb="22" eb="24">
      <t>カイケイ</t>
    </rPh>
    <rPh sb="24" eb="25">
      <t>イッケイ</t>
    </rPh>
    <phoneticPr fontId="3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</si>
  <si>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</si>
  <si>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</si>
  <si>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</si>
  <si>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</si>
  <si>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</si>
  <si>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</si>
  <si>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</si>
  <si>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</si>
  <si>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</si>
  <si>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</si>
  <si>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</si>
  <si>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</si>
  <si>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Ｈ28の実質公債費比率は前年度と同様低い値となっている。比率の上昇を抑制すべくできる限り自主財源での対応に努めるなどして、Ｈ24からの流れで見ると年々減少傾向である。ただ将来負担比率は、西臼杵広域行政事務組合が広域消防署の建設を行ったため大幅に増加する見込みがある。長期にはなるが償還が徐々に進めば減少していく見込み。実質公債費比率は可能な限り自主財源での対応に努め、国や県の補助金を積極的に活用することで類似団体の平均値より低い値で推移するものを思われる。</t>
    <phoneticPr fontId="2"/>
  </si>
  <si>
    <t>有形固定資産減価償却率の分析欄でも述べているが公立保育園園舎および町営団地の建て替えも予定しており、できるだけ比率の上昇を抑えるように考えていかなければならない。そして有形固定資産減価償却率についても平均より高い状況ではあるが老朽化等に対処すべく将来負担比率同様、対応しているところである。</t>
    <rPh sb="104" eb="105">
      <t>タカ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</si>
</sst>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9" xr:uid="{00000000-0005-0000-0000-00001F000000}"/>
    <cellStyle name="標準 8" xfId="38" xr:uid="{00000000-0005-0000-0000-000020000000}"/>
    <cellStyle name="標準_【レイアウト】（県）資料３（Ｐ２）　歳出比較分析表" xfId="34" xr:uid="{00000000-0005-0000-0000-000021000000}"/>
    <cellStyle name="標準_【レイアウト】（市）資料３（Ｐ２）　歳出比較分析表" xfId="35" xr:uid="{00000000-0005-0000-0000-000022000000}"/>
    <cellStyle name="標準_APAHO251300" xfId="36" xr:uid="{00000000-0005-0000-0000-000023000000}"/>
    <cellStyle name="標準_APAHO252300" xfId="37" xr:uid="{00000000-0005-0000-0000-000024000000}"/>
    <cellStyle name="標準_Book1" xfId="31" xr:uid="{00000000-0005-0000-0000-000025000000}"/>
    <cellStyle name="標準_O-JJ0722-001-3_決算状況カード(各会計・関係団体)_O-JJ1016-001-3_財政状況資料集(決算状況カード(各会計・関係団体))(Rev2)2" xfId="32" xr:uid="{00000000-0005-0000-0000-000026000000}"/>
    <cellStyle name="標準_O-JJ0722-001-8_連結実質赤字比率に係る赤字・黒字の構成分析" xfId="2" xr:uid="{00000000-0005-0000-0000-00002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954E-4B97-BE11-EFE04AECC5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121572</c:v>
                </c:pt>
                <c:pt idx="1">
                  <c:v>112691</c:v>
                </c:pt>
                <c:pt idx="2">
                  <c:v>120800</c:v>
                </c:pt>
                <c:pt idx="3">
                  <c:v>101779</c:v>
                </c:pt>
                <c:pt idx="4">
                  <c:v>100438</c:v>
                </c:pt>
              </c:numCache>
            </c:numRef>
          </c:val>
          <c:smooth val="0"/>
          <c:extLst>
            <c:ext xmlns:c16="http://schemas.microsoft.com/office/drawing/2014/chart" uri="{C3380CC4-5D6E-409C-BE32-E72D297353CC}">
              <c16:uniqueId val="{00000001-954E-4B97-BE11-EFE04AECC592}"/>
            </c:ext>
          </c:extLst>
        </c:ser>
        <c:dLbls>
          <c:showLegendKey val="0"/>
          <c:showVal val="0"/>
          <c:showCatName val="0"/>
          <c:showSerName val="0"/>
          <c:showPercent val="0"/>
          <c:showBubbleSize val="0"/>
        </c:dLbls>
        <c:marker val="1"/>
        <c:smooth val="0"/>
        <c:axId val="106499072"/>
        <c:axId val="106521728"/>
      </c:lineChart>
      <c:catAx>
        <c:axId val="106499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21728"/>
        <c:crosses val="autoZero"/>
        <c:auto val="1"/>
        <c:lblAlgn val="ctr"/>
        <c:lblOffset val="100"/>
        <c:tickLblSkip val="1"/>
        <c:tickMarkSkip val="1"/>
        <c:noMultiLvlLbl val="0"/>
      </c:catAx>
      <c:valAx>
        <c:axId val="1065217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9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2.66</c:v>
                </c:pt>
                <c:pt idx="1">
                  <c:v>2.81</c:v>
                </c:pt>
                <c:pt idx="2">
                  <c:v>1.53</c:v>
                </c:pt>
                <c:pt idx="3">
                  <c:v>1.28</c:v>
                </c:pt>
                <c:pt idx="4">
                  <c:v>1.01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38.520000000000003</c:v>
                </c:pt>
                <c:pt idx="1">
                  <c:v>40.42</c:v>
                </c:pt>
                <c:pt idx="2">
                  <c:v>42.46</c:v>
                </c:pt>
                <c:pt idx="3">
                  <c:v>40.67</c:v>
                </c:pt>
                <c:pt idx="4">
                  <c:v>37.83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7073408"/>
        <c:axId val="9707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4.4400000000000004</c:v>
                </c:pt>
                <c:pt idx="1">
                  <c:v>0.63</c:v>
                </c:pt>
                <c:pt idx="2">
                  <c:v>-2.94</c:v>
                </c:pt>
                <c:pt idx="3">
                  <c:v>-2.3199999999999998</c:v>
                </c:pt>
                <c:pt idx="4">
                  <c:v>-3.45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7073408"/>
        <c:axId val="97075584"/>
      </c:lineChart>
      <c:catAx>
        <c:axId val="970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75584"/>
        <c:crosses val="autoZero"/>
        <c:auto val="1"/>
        <c:lblAlgn val="ctr"/>
        <c:lblOffset val="100"/>
        <c:tickLblSkip val="1"/>
        <c:tickMarkSkip val="1"/>
        <c:noMultiLvlLbl val="0"/>
      </c:catAx>
      <c:valAx>
        <c:axId val="9707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7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0.08</c:v>
                </c:pt>
                <c:pt idx="4">
                  <c:v>#N/A</c:v>
                </c:pt>
                <c:pt idx="5">
                  <c:v>0.04</c:v>
                </c:pt>
                <c:pt idx="6">
                  <c:v>#N/A</c:v>
                </c:pt>
                <c:pt idx="7">
                  <c:v>0.04</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1.49</c:v>
                </c:pt>
                <c:pt idx="2">
                  <c:v>#N/A</c:v>
                </c:pt>
                <c:pt idx="3">
                  <c:v>0.98</c:v>
                </c:pt>
                <c:pt idx="4">
                  <c:v>#N/A</c:v>
                </c:pt>
                <c:pt idx="5">
                  <c:v>0.52</c:v>
                </c:pt>
                <c:pt idx="6">
                  <c:v>#N/A</c:v>
                </c:pt>
                <c:pt idx="7">
                  <c:v>0.05</c:v>
                </c:pt>
                <c:pt idx="8">
                  <c:v>#N/A</c:v>
                </c:pt>
                <c:pt idx="9">
                  <c:v>0.08</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7.0000000000000007E-2</c:v>
                </c:pt>
                <c:pt idx="4">
                  <c:v>#N/A</c:v>
                </c:pt>
                <c:pt idx="5">
                  <c:v>0.08</c:v>
                </c:pt>
                <c:pt idx="6">
                  <c:v>#N/A</c:v>
                </c:pt>
                <c:pt idx="7">
                  <c:v>0.12</c:v>
                </c:pt>
                <c:pt idx="8">
                  <c:v>#N/A</c:v>
                </c:pt>
                <c:pt idx="9">
                  <c:v>0.16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#N/A</c:v>
                </c:pt>
                <c:pt idx="3">
                  <c:v>0.14000000000000001</c:v>
                </c:pt>
                <c:pt idx="4">
                  <c:v>#N/A</c:v>
                </c:pt>
                <c:pt idx="5">
                  <c:v>0.2</c:v>
                </c:pt>
                <c:pt idx="6">
                  <c:v>#N/A</c:v>
                </c:pt>
                <c:pt idx="7">
                  <c:v>0.22</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2.65</c:v>
                </c:pt>
                <c:pt idx="2">
                  <c:v>#N/A</c:v>
                </c:pt>
                <c:pt idx="3">
                  <c:v>2.81</c:v>
                </c:pt>
                <c:pt idx="4">
                  <c:v>#N/A</c:v>
                </c:pt>
                <c:pt idx="5">
                  <c:v>1.53</c:v>
                </c:pt>
                <c:pt idx="6">
                  <c:v>#N/A</c:v>
                </c:pt>
                <c:pt idx="7">
                  <c:v>1.28</c:v>
                </c:pt>
                <c:pt idx="8">
                  <c:v>#N/A</c:v>
                </c:pt>
                <c:pt idx="9">
                  <c:v>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0.47</c:v>
                </c:pt>
                <c:pt idx="2">
                  <c:v>#N/A</c:v>
                </c:pt>
                <c:pt idx="3">
                  <c:v>1.07</c:v>
                </c:pt>
                <c:pt idx="4">
                  <c:v>#N/A</c:v>
                </c:pt>
                <c:pt idx="5">
                  <c:v>1.33</c:v>
                </c:pt>
                <c:pt idx="6">
                  <c:v>#N/A</c:v>
                </c:pt>
                <c:pt idx="7">
                  <c:v>1.87</c:v>
                </c:pt>
                <c:pt idx="8">
                  <c:v>#N/A</c:v>
                </c:pt>
                <c:pt idx="9">
                  <c:v>1.29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3.83</c:v>
                </c:pt>
                <c:pt idx="2">
                  <c:v>#N/A</c:v>
                </c:pt>
                <c:pt idx="3">
                  <c:v>4.12</c:v>
                </c:pt>
                <c:pt idx="4">
                  <c:v>#N/A</c:v>
                </c:pt>
                <c:pt idx="5">
                  <c:v>4.6399999999999997</c:v>
                </c:pt>
                <c:pt idx="6">
                  <c:v>#N/A</c:v>
                </c:pt>
                <c:pt idx="7">
                  <c:v>5.01</c:v>
                </c:pt>
                <c:pt idx="8">
                  <c:v>#N/A</c:v>
                </c:pt>
                <c:pt idx="9">
                  <c:v>5.0999999999999996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31.02</c:v>
                </c:pt>
                <c:pt idx="2">
                  <c:v>#N/A</c:v>
                </c:pt>
                <c:pt idx="3">
                  <c:v>29.77</c:v>
                </c:pt>
                <c:pt idx="4">
                  <c:v>#N/A</c:v>
                </c:pt>
                <c:pt idx="5">
                  <c:v>28.46</c:v>
                </c:pt>
                <c:pt idx="6">
                  <c:v>#N/A</c:v>
                </c:pt>
                <c:pt idx="7">
                  <c:v>25.47</c:v>
                </c:pt>
                <c:pt idx="8">
                  <c:v>#N/A</c:v>
                </c:pt>
                <c:pt idx="9">
                  <c:v>20.41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650496"/>
        <c:axId val="108652032"/>
      </c:barChart>
      <c:catAx>
        <c:axId val="1086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652032"/>
        <c:crosses val="autoZero"/>
        <c:auto val="1"/>
        <c:lblAlgn val="ctr"/>
        <c:lblOffset val="100"/>
        <c:tickLblSkip val="1"/>
        <c:tickMarkSkip val="1"/>
        <c:noMultiLvlLbl val="0"/>
      </c:catAx>
      <c:valAx>
        <c:axId val="10865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5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758</c:v>
                </c:pt>
                <c:pt idx="5">
                  <c:v>778</c:v>
                </c:pt>
                <c:pt idx="8">
                  <c:v>791</c:v>
                </c:pt>
                <c:pt idx="11">
                  <c:v>764</c:v>
                </c:pt>
                <c:pt idx="14">
                  <c:v>769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7</c:v>
                </c:pt>
                <c:pt idx="6">
                  <c:v>6</c:v>
                </c:pt>
                <c:pt idx="9">
                  <c:v>6</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18</c:v>
                </c:pt>
                <c:pt idx="6">
                  <c:v>24</c:v>
                </c:pt>
                <c:pt idx="9">
                  <c:v>25</c:v>
                </c:pt>
                <c:pt idx="12">
                  <c:v>50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199</c:v>
                </c:pt>
                <c:pt idx="3">
                  <c:v>201</c:v>
                </c:pt>
                <c:pt idx="6">
                  <c:v>204</c:v>
                </c:pt>
                <c:pt idx="9">
                  <c:v>203</c:v>
                </c:pt>
                <c:pt idx="12">
                  <c:v>203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836</c:v>
                </c:pt>
                <c:pt idx="3">
                  <c:v>826</c:v>
                </c:pt>
                <c:pt idx="6">
                  <c:v>832</c:v>
                </c:pt>
                <c:pt idx="9">
                  <c:v>777</c:v>
                </c:pt>
                <c:pt idx="12">
                  <c:v>753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651904"/>
        <c:axId val="118666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301</c:v>
                </c:pt>
                <c:pt idx="2">
                  <c:v>#N/A</c:v>
                </c:pt>
                <c:pt idx="3">
                  <c:v>#N/A</c:v>
                </c:pt>
                <c:pt idx="4">
                  <c:v>274</c:v>
                </c:pt>
                <c:pt idx="5">
                  <c:v>#N/A</c:v>
                </c:pt>
                <c:pt idx="6">
                  <c:v>#N/A</c:v>
                </c:pt>
                <c:pt idx="7">
                  <c:v>275</c:v>
                </c:pt>
                <c:pt idx="8">
                  <c:v>#N/A</c:v>
                </c:pt>
                <c:pt idx="9">
                  <c:v>#N/A</c:v>
                </c:pt>
                <c:pt idx="10">
                  <c:v>247</c:v>
                </c:pt>
                <c:pt idx="11">
                  <c:v>#N/A</c:v>
                </c:pt>
                <c:pt idx="12">
                  <c:v>#N/A</c:v>
                </c:pt>
                <c:pt idx="13">
                  <c:v>243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651904"/>
        <c:axId val="118666368"/>
      </c:lineChart>
      <c:catAx>
        <c:axId val="1186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66368"/>
        <c:crosses val="autoZero"/>
        <c:auto val="1"/>
        <c:lblAlgn val="ctr"/>
        <c:lblOffset val="100"/>
        <c:tickLblSkip val="1"/>
        <c:tickMarkSkip val="1"/>
        <c:noMultiLvlLbl val="0"/>
      </c:catAx>
      <c:valAx>
        <c:axId val="11866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5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7192</c:v>
                </c:pt>
                <c:pt idx="5">
                  <c:v>7320</c:v>
                </c:pt>
                <c:pt idx="8">
                  <c:v>7910</c:v>
                </c:pt>
                <c:pt idx="11">
                  <c:v>7741</c:v>
                </c:pt>
                <c:pt idx="14">
                  <c:v>7525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175</c:v>
                </c:pt>
                <c:pt idx="5">
                  <c:v>156</c:v>
                </c:pt>
                <c:pt idx="8">
                  <c:v>141</c:v>
                </c:pt>
                <c:pt idx="11">
                  <c:v>129</c:v>
                </c:pt>
                <c:pt idx="14">
                  <c:v>117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3502</c:v>
                </c:pt>
                <c:pt idx="5">
                  <c:v>3544</c:v>
                </c:pt>
                <c:pt idx="8">
                  <c:v>3520</c:v>
                </c:pt>
                <c:pt idx="11">
                  <c:v>3516</c:v>
                </c:pt>
                <c:pt idx="14">
                  <c:v>3477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1421</c:v>
                </c:pt>
                <c:pt idx="3">
                  <c:v>1305</c:v>
                </c:pt>
                <c:pt idx="6">
                  <c:v>1352</c:v>
                </c:pt>
                <c:pt idx="9">
                  <c:v>1108</c:v>
                </c:pt>
                <c:pt idx="12">
                  <c:v>1075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121</c:v>
                </c:pt>
                <c:pt idx="3">
                  <c:v>293</c:v>
                </c:pt>
                <c:pt idx="6">
                  <c:v>821</c:v>
                </c:pt>
                <c:pt idx="9">
                  <c:v>802</c:v>
                </c:pt>
                <c:pt idx="12">
                  <c:v>759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2813</c:v>
                </c:pt>
                <c:pt idx="3">
                  <c:v>2588</c:v>
                </c:pt>
                <c:pt idx="6">
                  <c:v>2470</c:v>
                </c:pt>
                <c:pt idx="9">
                  <c:v>2332</c:v>
                </c:pt>
                <c:pt idx="12">
                  <c:v>2182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c:v>
                </c:pt>
                <c:pt idx="3">
                  <c:v>18</c:v>
                </c:pt>
                <c:pt idx="6">
                  <c:v>12</c:v>
                </c:pt>
                <c:pt idx="9">
                  <c:v>6</c:v>
                </c:pt>
                <c:pt idx="12">
                  <c:v>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7507</c:v>
                </c:pt>
                <c:pt idx="3">
                  <c:v>7470</c:v>
                </c:pt>
                <c:pt idx="6">
                  <c:v>7302</c:v>
                </c:pt>
                <c:pt idx="9">
                  <c:v>7102</c:v>
                </c:pt>
                <c:pt idx="12">
                  <c:v>6946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743488"/>
        <c:axId val="10974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1016</c:v>
                </c:pt>
                <c:pt idx="2">
                  <c:v>#N/A</c:v>
                </c:pt>
                <c:pt idx="3">
                  <c:v>#N/A</c:v>
                </c:pt>
                <c:pt idx="4">
                  <c:v>653</c:v>
                </c:pt>
                <c:pt idx="5">
                  <c:v>#N/A</c:v>
                </c:pt>
                <c:pt idx="6">
                  <c:v>#N/A</c:v>
                </c:pt>
                <c:pt idx="7">
                  <c:v>385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743488"/>
        <c:axId val="109749760"/>
      </c:lineChart>
      <c:catAx>
        <c:axId val="1097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749760"/>
        <c:crosses val="autoZero"/>
        <c:auto val="1"/>
        <c:lblAlgn val="ctr"/>
        <c:lblOffset val="100"/>
        <c:tickLblSkip val="1"/>
        <c:tickMarkSkip val="1"/>
        <c:noMultiLvlLbl val="0"/>
      </c:catAx>
      <c:valAx>
        <c:axId val="10974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4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{DD214340-8CE0-465F-84E6-2C96DEFB1A59}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892-4F8F-8DAB-37277E1D0BD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{1FDF68D1-F413-4F34-9920-D8A84A504EC0}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892-4F8F-8DAB-37277E1D0BD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{E49B3340-23F3-473A-8415-68DAA2D9878A}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892-4F8F-8DAB-37277E1D0BD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{75426FA4-23B3-4C93-8F55-3B55B76C3D04}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892-4F8F-8DAB-37277E1D0BD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{1E3430F3-4D6C-4CB3-A5B2-CC66B03B09DC}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892-4F8F-8DAB-37277E1D0B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72.099999999999994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892-4F8F-8DAB-37277E1D0BD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{9A9A3450-34E8-4253-8752-8190782FC1CD}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892-4F8F-8DAB-37277E1D0BD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{CC62695D-559E-4A59-A0C6-FD6364B2E4D9}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892-4F8F-8DAB-37277E1D0BD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{AA3A3A77-3734-43B7-9CB6-84C6433A4132}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892-4F8F-8DAB-37277E1D0BD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{DDD7DB60-2160-4E04-A51D-84309DBCAF89}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892-4F8F-8DAB-37277E1D0BD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{3A922BFB-35B7-4109-A0DD-446A0957C2A1}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892-4F8F-8DAB-37277E1D0B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F892-4F8F-8DAB-37277E1D0BD3}"/>
            </c:ext>
          </c:extLst>
        </c:ser>
        <c:dLbls>
          <c:showLegendKey val="0"/>
          <c:showVal val="0"/>
          <c:showCatName val="0"/>
          <c:showSerName val="0"/>
          <c:showPercent val="0"/>
          <c:showBubbleSize val="0"/>
        </c:dLbls>
        <c:axId val="94783744"/>
        <c:axId val="94806400"/>
      </c:scatterChart>
      <c:valAx>
        <c:axId val="94783744"/>
        <c:scaling>
          <c:orientation val="minMax"/>
          <c:max val="66.8"/>
          <c:min val="4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806400"/>
        <c:crosses val="autoZero"/>
        <c:crossBetween val="midCat"/>
      </c:valAx>
      <c:valAx>
        <c:axId val="94806400"/>
        <c:scaling>
          <c:orientation val="minMax"/>
          <c:max val="70.699999999999989"/>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78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{0D2BBBC6-5573-4C2B-A35D-8016B9147162}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3E8-4B33-8670-4F735D0EB5C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{578FF16D-A8F1-4A23-946C-635F7940A6D3}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3E8-4B33-8670-4F735D0EB5C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{953D06A0-5B2E-46FA-9F80-604985CF7855}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3E8-4B33-8670-4F735D0EB5C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{F2A397FF-1059-4C2B-A302-DE3672DE0C0F}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3E8-4B33-8670-4F735D0EB5C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{B93CB215-B1B3-4AAA-BF8A-5D286112138B}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3E8-4B33-8670-4F735D0EB5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8.1999999999999993</c:v>
                </c:pt>
                <c:pt idx="1">
                  <c:v>7.6</c:v>
                </c:pt>
                <c:pt idx="2">
                  <c:v>7.1</c:v>
                </c:pt>
                <c:pt idx="3">
                  <c:v>6.6</c:v>
                </c:pt>
                <c:pt idx="4">
                  <c:v>6.4</c:v>
                </c:pt>
              </c:numCache>
            </c:numRef>
          </c:xVal>
          <c:yVal>
            <c:numRef>
              <c:f>公会計指標分析・財政指標組合せ分析表!$K$73:$O$73</c:f>
              <c:numCache>
                <c:formatCode>#,##0.0;"▲ "#,##0.0</c:formatCode>
                <c:ptCount val="5"/>
                <c:pt idx="0">
                  <c:v>25.4</c:v>
                </c:pt>
                <c:pt idx="1">
                  <c:v>16.100000000000001</c:v>
                </c:pt>
                <c:pt idx="2">
                  <c:v>9.9</c:v>
                </c:pt>
              </c:numCache>
            </c:numRef>
          </c:yVal>
          <c:smooth val="0"/>
          <c:extLst>
            <c:ext xmlns:c16="http://schemas.microsoft.com/office/drawing/2014/chart" uri="{C3380CC4-5D6E-409C-BE32-E72D297353CC}">
              <c16:uniqueId val="{00000005-33E8-4B33-8670-4F735D0EB5C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{E0D011FA-1FD0-4F89-8B73-0D5B44381C3D}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3E8-4B33-8670-4F735D0EB5CF}"/>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{C17597AA-AFDC-451B-A53D-5FE71E348145}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3E8-4B33-8670-4F735D0EB5CF}"/>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{C5CFA9B7-F11C-494D-AD44-BFD2172C6221}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3E8-4B33-8670-4F735D0EB5CF}"/>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{BD49C5D8-F9D6-462B-A77B-B21AB50CB39E}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3E8-4B33-8670-4F735D0EB5CF}"/>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{89BB8286-0F2A-453A-8CEF-A09215CDEEEA}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3E8-4B33-8670-4F735D0EB5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33E8-4B33-8670-4F735D0EB5CF}"/>
            </c:ext>
          </c:extLst>
        </c:ser>
        <c:dLbls>
          <c:showLegendKey val="0"/>
          <c:showVal val="0"/>
          <c:showCatName val="0"/>
          <c:showSerName val="0"/>
          <c:showPercent val="0"/>
          <c:showBubbleSize val="0"/>
        </c:dLbls>
        <c:axId val="95000832"/>
        <c:axId val="95015296"/>
      </c:scatterChart>
      <c:valAx>
        <c:axId val="95000832"/>
        <c:scaling>
          <c:orientation val="minMax"/>
          <c:max val="13.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5015296"/>
        <c:crosses val="autoZero"/>
        <c:crossBetween val="midCat"/>
      </c:valAx>
      <c:valAx>
        <c:axId val="95015296"/>
        <c:scaling>
          <c:orientation val="minMax"/>
          <c:max val="7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000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元利償還金は、</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23,673</a:t>
          </a:r>
          <a:r>
            <a:rPr lang="ja-JP" altLang="en-US" sz="1100" b="0" i="0" baseline="0">
              <a:solidFill>
                <a:schemeClr val="dk1"/>
              </a:solidFill>
              <a:effectLst/>
              <a:latin typeface="+mn-lt"/>
              <a:ea typeface="+mn-ea"/>
              <a:cs typeface="+mn-cs"/>
            </a:rPr>
            <a:t>千円減で今後、毎年公債費残高が減少していることと、高い金利時に借りた起債の償還が進んでいるため、元利償還金の額は今後も減少していくと考えられる。しかし、本町加入の</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月に開署した西臼杵広域消防署の建設等で</a:t>
          </a:r>
          <a:r>
            <a:rPr lang="en-US" altLang="ja-JP" sz="1100" b="0" i="0" baseline="0">
              <a:solidFill>
                <a:schemeClr val="dk1"/>
              </a:solidFill>
              <a:effectLst/>
              <a:latin typeface="+mn-lt"/>
              <a:ea typeface="+mn-ea"/>
              <a:cs typeface="+mn-cs"/>
            </a:rPr>
            <a:t>1,086,200</a:t>
          </a:r>
          <a:r>
            <a:rPr lang="ja-JP" altLang="en-US" sz="1100" b="0" i="0" baseline="0">
              <a:solidFill>
                <a:schemeClr val="dk1"/>
              </a:solidFill>
              <a:effectLst/>
              <a:latin typeface="+mn-lt"/>
              <a:ea typeface="+mn-ea"/>
              <a:cs typeface="+mn-cs"/>
            </a:rPr>
            <a:t>円の緊急防災・減災事業債を起債しており、西臼杵郡３町の負担であるが、一部事務組合の起こした地方債に充てたと認められる補助金又は負担金が今後増加していく。</a:t>
          </a:r>
          <a:r>
            <a:rPr lang="ja-JP" altLang="ja-JP" sz="1100" b="0" i="0" baseline="0">
              <a:solidFill>
                <a:schemeClr val="dk1"/>
              </a:solidFill>
              <a:effectLst/>
              <a:latin typeface="+mn-lt"/>
              <a:ea typeface="+mn-ea"/>
              <a:cs typeface="+mn-cs"/>
            </a:rPr>
            <a:t>実質公債費比率は前年度比</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、健全財政を維持しており、今後も過度に起債に頼り過ぎないよう、国や県の補助事業を有効活用するなどして財源の確保に努める。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将来負担比率は前年度と同様（－）（ﾎﾟｲﾝﾄ</a:t>
          </a:r>
          <a:r>
            <a:rPr lang="en-US" altLang="ja-JP" sz="1100" b="0" i="0" baseline="0">
              <a:solidFill>
                <a:schemeClr val="dk1"/>
              </a:solidFill>
              <a:effectLst/>
              <a:latin typeface="+mn-lt"/>
              <a:ea typeface="+mn-ea"/>
              <a:cs typeface="+mn-cs"/>
            </a:rPr>
            <a:t>H27 -0.9→H28 -3.8</a:t>
          </a:r>
          <a:r>
            <a:rPr lang="ja-JP" altLang="ja-JP" sz="1100" b="0" i="0" baseline="0">
              <a:solidFill>
                <a:schemeClr val="dk1"/>
              </a:solidFill>
              <a:effectLst/>
              <a:latin typeface="+mn-lt"/>
              <a:ea typeface="+mn-ea"/>
              <a:cs typeface="+mn-cs"/>
            </a:rPr>
            <a:t>）となった。内訳として分子である将来負担額のうち地方債残高が</a:t>
          </a:r>
          <a:r>
            <a:rPr lang="en-US" altLang="ja-JP" sz="1100" b="0" i="0" baseline="0">
              <a:solidFill>
                <a:schemeClr val="dk1"/>
              </a:solidFill>
              <a:effectLst/>
              <a:latin typeface="+mn-lt"/>
              <a:ea typeface="+mn-ea"/>
              <a:cs typeface="+mn-cs"/>
            </a:rPr>
            <a:t>155,855</a:t>
          </a:r>
          <a:r>
            <a:rPr lang="ja-JP" altLang="ja-JP" sz="1100" b="0" i="0" baseline="0">
              <a:solidFill>
                <a:schemeClr val="dk1"/>
              </a:solidFill>
              <a:effectLst/>
              <a:latin typeface="+mn-lt"/>
              <a:ea typeface="+mn-ea"/>
              <a:cs typeface="+mn-cs"/>
            </a:rPr>
            <a:t>千円の減、公営企業債等繰入見込額が</a:t>
          </a:r>
          <a:r>
            <a:rPr lang="en-US" altLang="ja-JP" sz="1100" b="0" i="0" baseline="0">
              <a:solidFill>
                <a:schemeClr val="dk1"/>
              </a:solidFill>
              <a:effectLst/>
              <a:latin typeface="+mn-lt"/>
              <a:ea typeface="+mn-ea"/>
              <a:cs typeface="+mn-cs"/>
            </a:rPr>
            <a:t>149,888</a:t>
          </a:r>
          <a:r>
            <a:rPr lang="ja-JP" altLang="ja-JP" sz="1100" b="0" i="0" baseline="0">
              <a:solidFill>
                <a:schemeClr val="dk1"/>
              </a:solidFill>
              <a:effectLst/>
              <a:latin typeface="+mn-lt"/>
              <a:ea typeface="+mn-ea"/>
              <a:cs typeface="+mn-cs"/>
            </a:rPr>
            <a:t>千円の減、退職手当負担見込額が</a:t>
          </a:r>
          <a:r>
            <a:rPr lang="en-US" altLang="ja-JP" sz="1100" b="0" i="0" baseline="0">
              <a:solidFill>
                <a:schemeClr val="dk1"/>
              </a:solidFill>
              <a:effectLst/>
              <a:latin typeface="+mn-lt"/>
              <a:ea typeface="+mn-ea"/>
              <a:cs typeface="+mn-cs"/>
            </a:rPr>
            <a:t>32,615</a:t>
          </a:r>
          <a:r>
            <a:rPr lang="ja-JP" altLang="ja-JP" sz="1100" b="0" i="0" baseline="0">
              <a:solidFill>
                <a:schemeClr val="dk1"/>
              </a:solidFill>
              <a:effectLst/>
              <a:latin typeface="+mn-lt"/>
              <a:ea typeface="+mn-ea"/>
              <a:cs typeface="+mn-cs"/>
            </a:rPr>
            <a:t>千円の減等により</a:t>
          </a:r>
          <a:r>
            <a:rPr lang="en-US" altLang="ja-JP" sz="1100" b="0" i="0" baseline="0">
              <a:solidFill>
                <a:schemeClr val="dk1"/>
              </a:solidFill>
              <a:effectLst/>
              <a:latin typeface="+mn-lt"/>
              <a:ea typeface="+mn-ea"/>
              <a:cs typeface="+mn-cs"/>
            </a:rPr>
            <a:t>609,597</a:t>
          </a:r>
          <a:r>
            <a:rPr lang="ja-JP" altLang="ja-JP" sz="1100" b="0" i="0" baseline="0">
              <a:solidFill>
                <a:schemeClr val="dk1"/>
              </a:solidFill>
              <a:effectLst/>
              <a:latin typeface="+mn-lt"/>
              <a:ea typeface="+mn-ea"/>
              <a:cs typeface="+mn-cs"/>
            </a:rPr>
            <a:t>千円の減となった。充当可能財源等については、基準財政需要額算入見込額が</a:t>
          </a:r>
          <a:r>
            <a:rPr lang="en-US" altLang="ja-JP" sz="1100" b="0" i="0" baseline="0">
              <a:solidFill>
                <a:schemeClr val="dk1"/>
              </a:solidFill>
              <a:effectLst/>
              <a:latin typeface="+mn-lt"/>
              <a:ea typeface="+mn-ea"/>
              <a:cs typeface="+mn-cs"/>
            </a:rPr>
            <a:t>215,369</a:t>
          </a:r>
          <a:r>
            <a:rPr lang="ja-JP" altLang="ja-JP" sz="1100" b="0" i="0" baseline="0">
              <a:solidFill>
                <a:schemeClr val="dk1"/>
              </a:solidFill>
              <a:effectLst/>
              <a:latin typeface="+mn-lt"/>
              <a:ea typeface="+mn-ea"/>
              <a:cs typeface="+mn-cs"/>
            </a:rPr>
            <a:t>千円の減となり、将来負担額から充当可能財源等を差し引いた将来負担比率（分子）は、前年度比</a:t>
          </a:r>
          <a:r>
            <a:rPr lang="en-US" altLang="ja-JP" sz="1100" b="0" i="0" baseline="0">
              <a:solidFill>
                <a:schemeClr val="dk1"/>
              </a:solidFill>
              <a:effectLst/>
              <a:latin typeface="+mn-lt"/>
              <a:ea typeface="+mn-ea"/>
              <a:cs typeface="+mn-cs"/>
            </a:rPr>
            <a:t>114,143</a:t>
          </a:r>
          <a:r>
            <a:rPr lang="ja-JP" altLang="ja-JP" sz="1100" b="0" i="0" baseline="0">
              <a:solidFill>
                <a:schemeClr val="dk1"/>
              </a:solidFill>
              <a:effectLst/>
              <a:latin typeface="+mn-lt"/>
              <a:ea typeface="+mn-ea"/>
              <a:cs typeface="+mn-cs"/>
            </a:rPr>
            <a:t>千円減の▲</a:t>
          </a:r>
          <a:r>
            <a:rPr lang="en-US" altLang="ja-JP" sz="1100" b="0" i="0" baseline="0">
              <a:solidFill>
                <a:schemeClr val="dk1"/>
              </a:solidFill>
              <a:effectLst/>
              <a:latin typeface="+mn-lt"/>
              <a:ea typeface="+mn-ea"/>
              <a:cs typeface="+mn-cs"/>
            </a:rPr>
            <a:t>150,747</a:t>
          </a:r>
          <a:r>
            <a:rPr lang="ja-JP" altLang="ja-JP" sz="1100" b="0" i="0" baseline="0">
              <a:solidFill>
                <a:schemeClr val="dk1"/>
              </a:solidFill>
              <a:effectLst/>
              <a:latin typeface="+mn-lt"/>
              <a:ea typeface="+mn-ea"/>
              <a:cs typeface="+mn-cs"/>
            </a:rPr>
            <a:t>千円となった。また、平成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年度に西臼杵広域行政事務組合が平成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月開署した西臼杵広域消防署建設等で</a:t>
          </a:r>
          <a:r>
            <a:rPr lang="en-US" altLang="ja-JP" sz="1100" b="0" i="0" baseline="0">
              <a:solidFill>
                <a:schemeClr val="dk1"/>
              </a:solidFill>
              <a:effectLst/>
              <a:latin typeface="+mn-lt"/>
              <a:ea typeface="+mn-ea"/>
              <a:cs typeface="+mn-cs"/>
            </a:rPr>
            <a:t>1,086,200</a:t>
          </a:r>
          <a:r>
            <a:rPr lang="ja-JP" altLang="ja-JP" sz="1100" b="0" i="0" baseline="0">
              <a:solidFill>
                <a:schemeClr val="dk1"/>
              </a:solidFill>
              <a:effectLst/>
              <a:latin typeface="+mn-lt"/>
              <a:ea typeface="+mn-ea"/>
              <a:cs typeface="+mn-cs"/>
            </a:rPr>
            <a:t>千円の緊急防災・減災事業債を借入のため、今後組合が起こした地方債元金償還の負担等見込額が増加することが予想され、将来負担比率の悪化が懸念される。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B0B316EA-DCDC-4C93-83D2-0EE28499C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844E2ABE-F9CC-42AF-9640-D7125C199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C6A88D6-2FD8-440F-A709-F6793A4CE2FF}"/>
            </a:ext>
          </a:extLst>
        </xdr:cNvPr>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a:extLst>
            <a:ext uri="{FF2B5EF4-FFF2-40B4-BE49-F238E27FC236}">
              <a16:creationId xmlns:a16="http://schemas.microsoft.com/office/drawing/2014/main" id="{BC971D62-9A84-41A8-9CCA-6435D9EE9FF9}"/>
            </a:ext>
          </a:extLst>
        </xdr:cNvPr>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a:extLst>
            <a:ext uri="{FF2B5EF4-FFF2-40B4-BE49-F238E27FC236}">
              <a16:creationId xmlns:a16="http://schemas.microsoft.com/office/drawing/2014/main" id="{3E443D43-CC28-4E06-BCE6-07B80D350A92}"/>
            </a:ext>
          </a:extLst>
        </xdr:cNvPr>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a:extLst>
            <a:ext uri="{FF2B5EF4-FFF2-40B4-BE49-F238E27FC236}">
              <a16:creationId xmlns:a16="http://schemas.microsoft.com/office/drawing/2014/main" id="{F1340D9E-6370-46D1-AD58-62C8F22D393E}"/>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a:extLst>
            <a:ext uri="{FF2B5EF4-FFF2-40B4-BE49-F238E27FC236}">
              <a16:creationId xmlns:a16="http://schemas.microsoft.com/office/drawing/2014/main" id="{8D9DB217-D537-42F5-82F8-DDCFF78DD715}"/>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a:extLst>
            <a:ext uri="{FF2B5EF4-FFF2-40B4-BE49-F238E27FC236}">
              <a16:creationId xmlns:a16="http://schemas.microsoft.com/office/drawing/2014/main" id="{BE3292F1-3426-4CF4-A01C-6CE1AE1D92EA}"/>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a:extLst>
            <a:ext uri="{FF2B5EF4-FFF2-40B4-BE49-F238E27FC236}">
              <a16:creationId xmlns:a16="http://schemas.microsoft.com/office/drawing/2014/main" id="{39887336-1A5C-4041-BB9D-1A05D5248814}"/>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a:extLst>
            <a:ext uri="{FF2B5EF4-FFF2-40B4-BE49-F238E27FC236}">
              <a16:creationId xmlns:a16="http://schemas.microsoft.com/office/drawing/2014/main" id="{56347B11-299A-4D3E-8D5E-A68C1B278C34}"/>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a:extLst>
            <a:ext uri="{FF2B5EF4-FFF2-40B4-BE49-F238E27FC236}">
              <a16:creationId xmlns:a16="http://schemas.microsoft.com/office/drawing/2014/main" id="{F5B769F9-F5FF-453B-A8D7-DDA520374461}"/>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a:extLst>
            <a:ext uri="{FF2B5EF4-FFF2-40B4-BE49-F238E27FC236}">
              <a16:creationId xmlns:a16="http://schemas.microsoft.com/office/drawing/2014/main" id="{302B0588-66DD-42BF-81A7-304718CF0497}"/>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a:extLst>
            <a:ext uri="{FF2B5EF4-FFF2-40B4-BE49-F238E27FC236}">
              <a16:creationId xmlns:a16="http://schemas.microsoft.com/office/drawing/2014/main" id="{695BD80F-55C2-418A-8227-DD65D3288C03}"/>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a:extLst>
            <a:ext uri="{FF2B5EF4-FFF2-40B4-BE49-F238E27FC236}">
              <a16:creationId xmlns:a16="http://schemas.microsoft.com/office/drawing/2014/main" id="{96487C61-D848-4BF0-BAA2-0D78BDF78B84}"/>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a:extLst>
            <a:ext uri="{FF2B5EF4-FFF2-40B4-BE49-F238E27FC236}">
              <a16:creationId xmlns:a16="http://schemas.microsoft.com/office/drawing/2014/main" id="{AD3E4D4D-27E1-463F-964C-F4245A27CA6B}"/>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12,771
12,754
237.54
8,598,148
8,456,783
47,318
4,690,356
6,946,474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a:extLst>
            <a:ext uri="{FF2B5EF4-FFF2-40B4-BE49-F238E27FC236}">
              <a16:creationId xmlns:a16="http://schemas.microsoft.com/office/drawing/2014/main" id="{9E5BC504-E07B-41E3-876D-B8C073C12B72}"/>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a:extLst>
            <a:ext uri="{FF2B5EF4-FFF2-40B4-BE49-F238E27FC236}">
              <a16:creationId xmlns:a16="http://schemas.microsoft.com/office/drawing/2014/main" id="{03BE31E3-CCB0-4D67-92C0-2793549483F1}"/>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a:extLst>
            <a:ext uri="{FF2B5EF4-FFF2-40B4-BE49-F238E27FC236}">
              <a16:creationId xmlns:a16="http://schemas.microsoft.com/office/drawing/2014/main" id="{D9A12560-4F26-4B64-A040-DD26F3ADA7BC}"/>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a:extLst>
            <a:ext uri="{FF2B5EF4-FFF2-40B4-BE49-F238E27FC236}">
              <a16:creationId xmlns:a16="http://schemas.microsoft.com/office/drawing/2014/main" id="{5368139A-286D-491E-AEB4-9FBDA0D08C33}"/>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a:extLst>
            <a:ext uri="{FF2B5EF4-FFF2-40B4-BE49-F238E27FC236}">
              <a16:creationId xmlns:a16="http://schemas.microsoft.com/office/drawing/2014/main" id="{B15B5861-9E0C-4543-A75A-C151A63CF32F}"/>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a:extLst>
            <a:ext uri="{FF2B5EF4-FFF2-40B4-BE49-F238E27FC236}">
              <a16:creationId xmlns:a16="http://schemas.microsoft.com/office/drawing/2014/main" id="{AFBF0B43-0986-4C44-9D32-37A1FC31424C}"/>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a:extLst>
            <a:ext uri="{FF2B5EF4-FFF2-40B4-BE49-F238E27FC236}">
              <a16:creationId xmlns:a16="http://schemas.microsoft.com/office/drawing/2014/main" id="{B575CDDE-C366-44EC-86A3-30E8A8B6C3EC}"/>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a:extLst>
            <a:ext uri="{FF2B5EF4-FFF2-40B4-BE49-F238E27FC236}">
              <a16:creationId xmlns:a16="http://schemas.microsoft.com/office/drawing/2014/main" id="{1ACFD68B-741C-4DB7-9124-9440C49455D6}"/>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a:extLst>
            <a:ext uri="{FF2B5EF4-FFF2-40B4-BE49-F238E27FC236}">
              <a16:creationId xmlns:a16="http://schemas.microsoft.com/office/drawing/2014/main" id="{8B13BDB6-1A30-443C-AB11-AD8A00821AC8}"/>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a:extLst>
            <a:ext uri="{FF2B5EF4-FFF2-40B4-BE49-F238E27FC236}">
              <a16:creationId xmlns:a16="http://schemas.microsoft.com/office/drawing/2014/main" id="{AC5D34C6-EB80-47AB-A2DA-4DDA49560530}"/>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a:extLst>
            <a:ext uri="{FF2B5EF4-FFF2-40B4-BE49-F238E27FC236}">
              <a16:creationId xmlns:a16="http://schemas.microsoft.com/office/drawing/2014/main" id="{79903CDB-012B-43F5-9D7D-00DF86E8484E}"/>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a:extLst>
            <a:ext uri="{FF2B5EF4-FFF2-40B4-BE49-F238E27FC236}">
              <a16:creationId xmlns:a16="http://schemas.microsoft.com/office/drawing/2014/main" id="{8FD63304-105F-44B6-BB11-07B462D3656B}"/>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a:extLst>
            <a:ext uri="{FF2B5EF4-FFF2-40B4-BE49-F238E27FC236}">
              <a16:creationId xmlns:a16="http://schemas.microsoft.com/office/drawing/2014/main" id="{AC2CC95F-C859-4D4F-B150-4A2AA851203D}"/>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a:extLst>
            <a:ext uri="{FF2B5EF4-FFF2-40B4-BE49-F238E27FC236}">
              <a16:creationId xmlns:a16="http://schemas.microsoft.com/office/drawing/2014/main" id="{E81449A9-5113-46D3-8E68-F1FB097AA13A}"/>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a:extLst>
            <a:ext uri="{FF2B5EF4-FFF2-40B4-BE49-F238E27FC236}">
              <a16:creationId xmlns:a16="http://schemas.microsoft.com/office/drawing/2014/main" id="{EE0A57D7-1162-4D1F-8315-551EC9F9D0B1}"/>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a:extLst>
            <a:ext uri="{FF2B5EF4-FFF2-40B4-BE49-F238E27FC236}">
              <a16:creationId xmlns:a16="http://schemas.microsoft.com/office/drawing/2014/main" id="{73B56721-3F6E-4656-AEA2-3AA64D137DD0}"/>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a:extLst>
            <a:ext uri="{FF2B5EF4-FFF2-40B4-BE49-F238E27FC236}">
              <a16:creationId xmlns:a16="http://schemas.microsoft.com/office/drawing/2014/main" id="{64F0E389-FA17-43DE-B35C-CD9698437ACC}"/>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a:extLst>
            <a:ext uri="{FF2B5EF4-FFF2-40B4-BE49-F238E27FC236}">
              <a16:creationId xmlns:a16="http://schemas.microsoft.com/office/drawing/2014/main" id="{946F6631-49DA-42E9-8F12-C5BF9BB75370}"/>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a:extLst>
            <a:ext uri="{FF2B5EF4-FFF2-40B4-BE49-F238E27FC236}">
              <a16:creationId xmlns:a16="http://schemas.microsoft.com/office/drawing/2014/main" id="{8E615462-C7EB-46FC-83F5-1B7611FE3557}"/>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a:extLst>
            <a:ext uri="{FF2B5EF4-FFF2-40B4-BE49-F238E27FC236}">
              <a16:creationId xmlns:a16="http://schemas.microsoft.com/office/drawing/2014/main" id="{6AD68ACD-BA13-45BA-82D6-698A55FED66A}"/>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a:extLst>
            <a:ext uri="{FF2B5EF4-FFF2-40B4-BE49-F238E27FC236}">
              <a16:creationId xmlns:a16="http://schemas.microsoft.com/office/drawing/2014/main" id="{BB41C4BC-9800-40B3-98E5-82EA3CA6DEA6}"/>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a:extLst>
            <a:ext uri="{FF2B5EF4-FFF2-40B4-BE49-F238E27FC236}">
              <a16:creationId xmlns:a16="http://schemas.microsoft.com/office/drawing/2014/main" id="{54180270-856A-4E4A-BC22-948495EFAEE8}"/>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a:extLst>
            <a:ext uri="{FF2B5EF4-FFF2-40B4-BE49-F238E27FC236}">
              <a16:creationId xmlns:a16="http://schemas.microsoft.com/office/drawing/2014/main" id="{9B251A54-5E98-4C27-9E0C-D81E8E5CF20D}"/>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a:extLst>
            <a:ext uri="{FF2B5EF4-FFF2-40B4-BE49-F238E27FC236}">
              <a16:creationId xmlns:a16="http://schemas.microsoft.com/office/drawing/2014/main" id="{FEB1A335-70F4-420B-9BC3-53A6E5ECC8DB}"/>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a:extLst>
            <a:ext uri="{FF2B5EF4-FFF2-40B4-BE49-F238E27FC236}">
              <a16:creationId xmlns:a16="http://schemas.microsoft.com/office/drawing/2014/main" id="{D61F21B1-DBBE-4BDF-B7E4-17A48FF60CCE}"/>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a:extLst>
            <a:ext uri="{FF2B5EF4-FFF2-40B4-BE49-F238E27FC236}">
              <a16:creationId xmlns:a16="http://schemas.microsoft.com/office/drawing/2014/main" id="{6967EBF7-25F6-4B9B-8B8B-F9E5446EF21F}"/>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a:extLst>
            <a:ext uri="{FF2B5EF4-FFF2-40B4-BE49-F238E27FC236}">
              <a16:creationId xmlns:a16="http://schemas.microsoft.com/office/drawing/2014/main" id="{12F0C43A-9A1C-4412-B4CA-DBF6B6CF6884}"/>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a:extLst>
            <a:ext uri="{FF2B5EF4-FFF2-40B4-BE49-F238E27FC236}">
              <a16:creationId xmlns:a16="http://schemas.microsoft.com/office/drawing/2014/main" id="{19BBD681-D2BE-496F-9FE5-9F849D8557EB}"/>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a:extLst>
            <a:ext uri="{FF2B5EF4-FFF2-40B4-BE49-F238E27FC236}">
              <a16:creationId xmlns:a16="http://schemas.microsoft.com/office/drawing/2014/main" id="{815BDA7F-21DE-47EA-9875-CEB1D760591A}"/>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a:extLst>
            <a:ext uri="{FF2B5EF4-FFF2-40B4-BE49-F238E27FC236}">
              <a16:creationId xmlns:a16="http://schemas.microsoft.com/office/drawing/2014/main" id="{79624215-0A54-449C-A63F-E0C79ECF5F9F}"/>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a:extLst>
            <a:ext uri="{FF2B5EF4-FFF2-40B4-BE49-F238E27FC236}">
              <a16:creationId xmlns:a16="http://schemas.microsoft.com/office/drawing/2014/main" id="{C02DC180-2845-4691-A010-30F12612F659}"/>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a:extLst>
            <a:ext uri="{FF2B5EF4-FFF2-40B4-BE49-F238E27FC236}">
              <a16:creationId xmlns:a16="http://schemas.microsoft.com/office/drawing/2014/main" id="{BD4C7F40-C8C1-49A1-BAB1-2121A62A3875}"/>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a:extLst>
            <a:ext uri="{FF2B5EF4-FFF2-40B4-BE49-F238E27FC236}">
              <a16:creationId xmlns:a16="http://schemas.microsoft.com/office/drawing/2014/main" id="{9D7C0490-812F-46A8-8329-704FF073A8C8}"/>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a:extLst>
            <a:ext uri="{FF2B5EF4-FFF2-40B4-BE49-F238E27FC236}">
              <a16:creationId xmlns:a16="http://schemas.microsoft.com/office/drawing/2014/main" id="{215D2E16-2D01-480A-8E46-C11162B51508}"/>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類似団体内平均より</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く、全国平均および宮崎県平均より高い率である。率は年々高くなる方向であると考えられるが、有形固定資産の老朽化等に対応すべく、本町は公立保育園園舎および町営団地の建て替え</a:t>
          </a:r>
          <a:r>
            <a:rPr kumimoji="1" lang="ja-JP" altLang="ja-JP"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予定しており、有形固定資産原価償却率の上昇に歯止めをかけるべく対応している。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a:extLst>
            <a:ext uri="{FF2B5EF4-FFF2-40B4-BE49-F238E27FC236}">
              <a16:creationId xmlns:a16="http://schemas.microsoft.com/office/drawing/2014/main" id="{C87D322A-1ED3-4F6E-BF39-E891B2D05E90}"/>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a:extLst>
            <a:ext uri="{FF2B5EF4-FFF2-40B4-BE49-F238E27FC236}">
              <a16:creationId xmlns:a16="http://schemas.microsoft.com/office/drawing/2014/main" id="{8E0D88DD-87E0-4FD9-BCCC-BA535EFCA221}"/>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a:extLst>
            <a:ext uri="{FF2B5EF4-FFF2-40B4-BE49-F238E27FC236}">
              <a16:creationId xmlns:a16="http://schemas.microsoft.com/office/drawing/2014/main" id="{5BA6869B-EA5C-491F-AD17-CF3C6929CBA6}"/>
            </a:ext>
          </a:extLst>
        </xdr:cNvPr>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a:extLst>
            <a:ext uri="{FF2B5EF4-FFF2-40B4-BE49-F238E27FC236}">
              <a16:creationId xmlns:a16="http://schemas.microsoft.com/office/drawing/2014/main" id="{E76513F4-3D93-4593-BD24-08758F738DF8}"/>
            </a:ext>
          </a:extLst>
        </xdr:cNvPr>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a:extLst>
            <a:ext uri="{FF2B5EF4-FFF2-40B4-BE49-F238E27FC236}">
              <a16:creationId xmlns:a16="http://schemas.microsoft.com/office/drawing/2014/main" id="{F4CC7B84-F8B7-4A45-880E-487AACE5DDE8}"/>
            </a:ext>
          </a:extLst>
        </xdr:cNvPr>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a:extLst>
            <a:ext uri="{FF2B5EF4-FFF2-40B4-BE49-F238E27FC236}">
              <a16:creationId xmlns:a16="http://schemas.microsoft.com/office/drawing/2014/main" id="{B3B01050-18AD-4D02-8E2B-CB1AE53A1CD8}"/>
            </a:ext>
          </a:extLst>
        </xdr:cNvPr>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a:extLst>
            <a:ext uri="{FF2B5EF4-FFF2-40B4-BE49-F238E27FC236}">
              <a16:creationId xmlns:a16="http://schemas.microsoft.com/office/drawing/2014/main" id="{34FDF5CB-15AF-4B14-B50E-BCABE8450599}"/>
            </a:ext>
          </a:extLst>
        </xdr:cNvPr>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a:extLst>
            <a:ext uri="{FF2B5EF4-FFF2-40B4-BE49-F238E27FC236}">
              <a16:creationId xmlns:a16="http://schemas.microsoft.com/office/drawing/2014/main" id="{3AE20125-2044-48F2-AEC8-58ABD5D683C3}"/>
            </a:ext>
          </a:extLst>
        </xdr:cNvPr>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a:extLst>
            <a:ext uri="{FF2B5EF4-FFF2-40B4-BE49-F238E27FC236}">
              <a16:creationId xmlns:a16="http://schemas.microsoft.com/office/drawing/2014/main" id="{2E338FB3-1668-44A0-A7F2-FBABACC333D8}"/>
            </a:ext>
          </a:extLst>
        </xdr:cNvPr>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a:extLst>
            <a:ext uri="{FF2B5EF4-FFF2-40B4-BE49-F238E27FC236}">
              <a16:creationId xmlns:a16="http://schemas.microsoft.com/office/drawing/2014/main" id="{5F02153C-D310-46BC-A8FA-71C18E85E512}"/>
            </a:ext>
          </a:extLst>
        </xdr:cNvPr>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a:extLst>
            <a:ext uri="{FF2B5EF4-FFF2-40B4-BE49-F238E27FC236}">
              <a16:creationId xmlns:a16="http://schemas.microsoft.com/office/drawing/2014/main" id="{4FDCD61D-DDA3-464E-86C9-7CE13039F06C}"/>
            </a:ext>
          </a:extLst>
        </xdr:cNvPr>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a:extLst>
            <a:ext uri="{FF2B5EF4-FFF2-40B4-BE49-F238E27FC236}">
              <a16:creationId xmlns:a16="http://schemas.microsoft.com/office/drawing/2014/main" id="{69F794E7-AC98-4DAD-81D6-29B9B6F5415E}"/>
            </a:ext>
          </a:extLst>
        </xdr:cNvPr>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a:extLst>
            <a:ext uri="{FF2B5EF4-FFF2-40B4-BE49-F238E27FC236}">
              <a16:creationId xmlns:a16="http://schemas.microsoft.com/office/drawing/2014/main" id="{04598A26-EA5C-4793-99F2-140FAF35DB89}"/>
            </a:ext>
          </a:extLst>
        </xdr:cNvPr>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a:extLst>
            <a:ext uri="{FF2B5EF4-FFF2-40B4-BE49-F238E27FC236}">
              <a16:creationId xmlns:a16="http://schemas.microsoft.com/office/drawing/2014/main" id="{C2BE2561-024C-4167-AEC0-3E44A9BF1523}"/>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a:extLst>
            <a:ext uri="{FF2B5EF4-FFF2-40B4-BE49-F238E27FC236}">
              <a16:creationId xmlns:a16="http://schemas.microsoft.com/office/drawing/2014/main" id="{D852D985-C529-4068-A38F-4F5D0AE0B7C8}"/>
            </a:ext>
          </a:extLst>
        </xdr:cNvPr>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a:extLst>
            <a:ext uri="{FF2B5EF4-FFF2-40B4-BE49-F238E27FC236}">
              <a16:creationId xmlns:a16="http://schemas.microsoft.com/office/drawing/2014/main" id="{ACA428AD-4AE9-4ABD-B8A4-65C183E0B64A}"/>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32</xdr:row>
      <xdr:rowOff>9737</xdr:rowOff>
    </xdr:from>
    <xdr:to>
      <xdr:col>3</xdr:col>
      <xdr:colOff>1170940</xdr:colOff>
      <xdr:row>33</xdr:row>
      <xdr:rowOff>68580</xdr:rowOff>
    </xdr:to>
    <xdr:cxnSp macro="">
      <xdr:nvCxnSpPr>
        <xdr:cNvPr id="67" name="直線コネクタ 66">
          <a:extLst>
            <a:ext uri="{FF2B5EF4-FFF2-40B4-BE49-F238E27FC236}">
              <a16:creationId xmlns:a16="http://schemas.microsoft.com/office/drawing/2014/main" id="{CD5BA86B-C595-4650-8040-2B9E27B2CDB8}"/>
            </a:ext>
          </a:extLst>
        </xdr:cNvPr>
        <xdr:cNvCxnSpPr/>
      </xdr:nvCxnSpPr>
      <xdr:spPr>
        <a:xfrm flipV="1">
          <a:off x="4400550" y="6151457"/>
          <a:ext cx="1270" cy="22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8" name="有形固定資産減価償却率最小値テキスト">
          <a:extLst>
            <a:ext uri="{FF2B5EF4-FFF2-40B4-BE49-F238E27FC236}">
              <a16:creationId xmlns:a16="http://schemas.microsoft.com/office/drawing/2014/main" id="{9E2378E3-6DE2-41CF-B1FD-F716186DBCFE}"/>
            </a:ext>
          </a:extLst>
        </xdr:cNvPr>
        <xdr:cNvSpPr txBox="1"/>
      </xdr:nvSpPr>
      <xdr:spPr>
        <a:xfrm>
          <a:off x="4453255"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9" name="直線コネクタ 68">
          <a:extLst>
            <a:ext uri="{FF2B5EF4-FFF2-40B4-BE49-F238E27FC236}">
              <a16:creationId xmlns:a16="http://schemas.microsoft.com/office/drawing/2014/main" id="{E55674C3-5DE5-4963-BD78-5CF2BFA990C1}"/>
            </a:ext>
          </a:extLst>
        </xdr:cNvPr>
        <xdr:cNvCxnSpPr/>
      </xdr:nvCxnSpPr>
      <xdr:spPr>
        <a:xfrm>
          <a:off x="4313555" y="637794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127864</xdr:rowOff>
    </xdr:from>
    <xdr:ext cx="405111" cy="259045"/>
    <xdr:sp macro="" textlink="">
      <xdr:nvSpPr>
        <xdr:cNvPr id="70" name="有形固定資産減価償却率最大値テキスト">
          <a:extLst>
            <a:ext uri="{FF2B5EF4-FFF2-40B4-BE49-F238E27FC236}">
              <a16:creationId xmlns:a16="http://schemas.microsoft.com/office/drawing/2014/main" id="{C7A99524-675B-4D88-A0EC-DAE7EF27724C}"/>
            </a:ext>
          </a:extLst>
        </xdr:cNvPr>
        <xdr:cNvSpPr txBox="1"/>
      </xdr:nvSpPr>
      <xdr:spPr>
        <a:xfrm>
          <a:off x="4453255" y="5934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32</xdr:row>
      <xdr:rowOff>9737</xdr:rowOff>
    </xdr:from>
    <xdr:to>
      <xdr:col>3</xdr:col>
      <xdr:colOff>1260475</xdr:colOff>
      <xdr:row>32</xdr:row>
      <xdr:rowOff>9737</xdr:rowOff>
    </xdr:to>
    <xdr:cxnSp macro="">
      <xdr:nvCxnSpPr>
        <xdr:cNvPr id="71" name="直線コネクタ 70">
          <a:extLst>
            <a:ext uri="{FF2B5EF4-FFF2-40B4-BE49-F238E27FC236}">
              <a16:creationId xmlns:a16="http://schemas.microsoft.com/office/drawing/2014/main" id="{FB01EC77-D016-4BF0-91B9-7476C7F11230}"/>
            </a:ext>
          </a:extLst>
        </xdr:cNvPr>
        <xdr:cNvCxnSpPr/>
      </xdr:nvCxnSpPr>
      <xdr:spPr>
        <a:xfrm>
          <a:off x="4313555" y="615145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52510</xdr:rowOff>
    </xdr:from>
    <xdr:ext cx="405111" cy="259045"/>
    <xdr:sp macro="" textlink="">
      <xdr:nvSpPr>
        <xdr:cNvPr id="72" name="有形固定資産減価償却率平均値テキスト">
          <a:extLst>
            <a:ext uri="{FF2B5EF4-FFF2-40B4-BE49-F238E27FC236}">
              <a16:creationId xmlns:a16="http://schemas.microsoft.com/office/drawing/2014/main" id="{E09F9254-36FF-4266-9350-18A843AFDF2C}"/>
            </a:ext>
          </a:extLst>
        </xdr:cNvPr>
        <xdr:cNvSpPr txBox="1"/>
      </xdr:nvSpPr>
      <xdr:spPr>
        <a:xfrm>
          <a:off x="4453255" y="6194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74083</xdr:rowOff>
    </xdr:from>
    <xdr:to>
      <xdr:col>3</xdr:col>
      <xdr:colOff>1222375</xdr:colOff>
      <xdr:row>33</xdr:row>
      <xdr:rowOff>4233</xdr:rowOff>
    </xdr:to>
    <xdr:sp macro="" textlink="">
      <xdr:nvSpPr>
        <xdr:cNvPr id="73" name="フローチャート : 判断 72">
          <a:extLst>
            <a:ext uri="{FF2B5EF4-FFF2-40B4-BE49-F238E27FC236}">
              <a16:creationId xmlns:a16="http://schemas.microsoft.com/office/drawing/2014/main" id="{B6DEB478-7CD6-4752-82DC-A979143E74E8}"/>
            </a:ext>
          </a:extLst>
        </xdr:cNvPr>
        <xdr:cNvSpPr/>
      </xdr:nvSpPr>
      <xdr:spPr>
        <a:xfrm>
          <a:off x="4351655" y="6215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47837</xdr:rowOff>
    </xdr:from>
    <xdr:to>
      <xdr:col>3</xdr:col>
      <xdr:colOff>511175</xdr:colOff>
      <xdr:row>34</xdr:row>
      <xdr:rowOff>149437</xdr:rowOff>
    </xdr:to>
    <xdr:sp macro="" textlink="">
      <xdr:nvSpPr>
        <xdr:cNvPr id="74" name="フローチャート : 判断 73">
          <a:extLst>
            <a:ext uri="{FF2B5EF4-FFF2-40B4-BE49-F238E27FC236}">
              <a16:creationId xmlns:a16="http://schemas.microsoft.com/office/drawing/2014/main" id="{B40F6131-891F-44C1-9315-874AC7613B79}"/>
            </a:ext>
          </a:extLst>
        </xdr:cNvPr>
        <xdr:cNvSpPr/>
      </xdr:nvSpPr>
      <xdr:spPr>
        <a:xfrm>
          <a:off x="3640455" y="652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a:extLst>
            <a:ext uri="{FF2B5EF4-FFF2-40B4-BE49-F238E27FC236}">
              <a16:creationId xmlns:a16="http://schemas.microsoft.com/office/drawing/2014/main" id="{16BD1EF5-41CC-44D7-A441-15160C7C2827}"/>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57CD28BF-BC73-44EF-AEC4-C74B6F48B97B}"/>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a:extLst>
            <a:ext uri="{FF2B5EF4-FFF2-40B4-BE49-F238E27FC236}">
              <a16:creationId xmlns:a16="http://schemas.microsoft.com/office/drawing/2014/main" id="{81C6BFCA-DDF6-4294-B19D-65B429616E17}"/>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85DF005D-DFA0-4169-B3B4-9D232879A6CD}"/>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a:extLst>
            <a:ext uri="{FF2B5EF4-FFF2-40B4-BE49-F238E27FC236}">
              <a16:creationId xmlns:a16="http://schemas.microsoft.com/office/drawing/2014/main" id="{9651153E-E072-4B0D-93DC-F754AF4D9C5F}"/>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60537</xdr:rowOff>
    </xdr:from>
    <xdr:to>
      <xdr:col>3</xdr:col>
      <xdr:colOff>511175</xdr:colOff>
      <xdr:row>27</xdr:row>
      <xdr:rowOff>162137</xdr:rowOff>
    </xdr:to>
    <xdr:sp macro="" textlink="">
      <xdr:nvSpPr>
        <xdr:cNvPr id="80" name="円/楕円 79">
          <a:extLst>
            <a:ext uri="{FF2B5EF4-FFF2-40B4-BE49-F238E27FC236}">
              <a16:creationId xmlns:a16="http://schemas.microsoft.com/office/drawing/2014/main" id="{751B5AAB-F2F6-4E9F-9C1F-C46E20E511DB}"/>
            </a:ext>
          </a:extLst>
        </xdr:cNvPr>
        <xdr:cNvSpPr/>
      </xdr:nvSpPr>
      <xdr:spPr>
        <a:xfrm>
          <a:off x="3640455" y="53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34</xdr:row>
      <xdr:rowOff>140564</xdr:rowOff>
    </xdr:from>
    <xdr:ext cx="405111" cy="259045"/>
    <xdr:sp macro="" textlink="">
      <xdr:nvSpPr>
        <xdr:cNvPr id="81" name="n_1aveValue有形固定資産減価償却率">
          <a:extLst>
            <a:ext uri="{FF2B5EF4-FFF2-40B4-BE49-F238E27FC236}">
              <a16:creationId xmlns:a16="http://schemas.microsoft.com/office/drawing/2014/main" id="{EEA1A8F8-A1A0-489D-8EFD-8212B4212866}"/>
            </a:ext>
          </a:extLst>
        </xdr:cNvPr>
        <xdr:cNvSpPr txBox="1"/>
      </xdr:nvSpPr>
      <xdr:spPr>
        <a:xfrm>
          <a:off x="3475998" y="661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7214</xdr:rowOff>
    </xdr:from>
    <xdr:ext cx="405111" cy="259045"/>
    <xdr:sp macro="" textlink="">
      <xdr:nvSpPr>
        <xdr:cNvPr id="82" name="n_1mainValue有形固定資産減価償却率">
          <a:extLst>
            <a:ext uri="{FF2B5EF4-FFF2-40B4-BE49-F238E27FC236}">
              <a16:creationId xmlns:a16="http://schemas.microsoft.com/office/drawing/2014/main" id="{65294E12-F036-474A-861F-A58B5C0F3C18}"/>
            </a:ext>
          </a:extLst>
        </xdr:cNvPr>
        <xdr:cNvSpPr txBox="1"/>
      </xdr:nvSpPr>
      <xdr:spPr>
        <a:xfrm>
          <a:off x="3475998" y="51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a:extLst>
            <a:ext uri="{FF2B5EF4-FFF2-40B4-BE49-F238E27FC236}">
              <a16:creationId xmlns:a16="http://schemas.microsoft.com/office/drawing/2014/main" id="{9EE86C1A-7752-48C7-AA38-2F1A9C50BE96}"/>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a:extLst>
            <a:ext uri="{FF2B5EF4-FFF2-40B4-BE49-F238E27FC236}">
              <a16:creationId xmlns:a16="http://schemas.microsoft.com/office/drawing/2014/main" id="{645726FA-CE49-414F-B1FB-3668B96A36F1}"/>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a:extLst>
            <a:ext uri="{FF2B5EF4-FFF2-40B4-BE49-F238E27FC236}">
              <a16:creationId xmlns:a16="http://schemas.microsoft.com/office/drawing/2014/main" id="{EE3BF3EB-E7B6-4646-97BA-A56F1CB31FBB}"/>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a:extLst>
            <a:ext uri="{FF2B5EF4-FFF2-40B4-BE49-F238E27FC236}">
              <a16:creationId xmlns:a16="http://schemas.microsoft.com/office/drawing/2014/main" id="{823420B7-C2DC-4ABA-9CF7-722E8C5DB072}"/>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a:extLst>
            <a:ext uri="{FF2B5EF4-FFF2-40B4-BE49-F238E27FC236}">
              <a16:creationId xmlns:a16="http://schemas.microsoft.com/office/drawing/2014/main" id="{8A032F8D-3D5F-4B14-B3B3-5DF214812B47}"/>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a:extLst>
            <a:ext uri="{FF2B5EF4-FFF2-40B4-BE49-F238E27FC236}">
              <a16:creationId xmlns:a16="http://schemas.microsoft.com/office/drawing/2014/main" id="{A195DA11-D1C0-43AD-9FB1-7E36433E86A7}"/>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a:extLst>
            <a:ext uri="{FF2B5EF4-FFF2-40B4-BE49-F238E27FC236}">
              <a16:creationId xmlns:a16="http://schemas.microsoft.com/office/drawing/2014/main" id="{71620E97-53E6-487F-BC88-D29501F646E0}"/>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a:extLst>
            <a:ext uri="{FF2B5EF4-FFF2-40B4-BE49-F238E27FC236}">
              <a16:creationId xmlns:a16="http://schemas.microsoft.com/office/drawing/2014/main" id="{76C4E1BA-20B5-42C0-B3FE-F7FD154456E2}"/>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a:extLst>
            <a:ext uri="{FF2B5EF4-FFF2-40B4-BE49-F238E27FC236}">
              <a16:creationId xmlns:a16="http://schemas.microsoft.com/office/drawing/2014/main" id="{FC307A86-C882-4D82-83BD-33AA357A091E}"/>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a:extLst>
            <a:ext uri="{FF2B5EF4-FFF2-40B4-BE49-F238E27FC236}">
              <a16:creationId xmlns:a16="http://schemas.microsoft.com/office/drawing/2014/main" id="{776AD26D-1B38-4EE0-B199-F60FC2CFF29A}"/>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a:extLst>
            <a:ext uri="{FF2B5EF4-FFF2-40B4-BE49-F238E27FC236}">
              <a16:creationId xmlns:a16="http://schemas.microsoft.com/office/drawing/2014/main" id="{C30FF09B-087D-4BFD-844B-8CCBBF8886D4}"/>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a:extLst>
            <a:ext uri="{FF2B5EF4-FFF2-40B4-BE49-F238E27FC236}">
              <a16:creationId xmlns:a16="http://schemas.microsoft.com/office/drawing/2014/main" id="{148526CB-406D-4B7D-9D04-9C8528E04333}"/>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a:extLst>
            <a:ext uri="{FF2B5EF4-FFF2-40B4-BE49-F238E27FC236}">
              <a16:creationId xmlns:a16="http://schemas.microsoft.com/office/drawing/2014/main" id="{D1277820-254B-4A02-BDBD-1239243DCE3A}"/>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a:extLst>
            <a:ext uri="{FF2B5EF4-FFF2-40B4-BE49-F238E27FC236}">
              <a16:creationId xmlns:a16="http://schemas.microsoft.com/office/drawing/2014/main" id="{7F4564F0-EE84-4456-A91C-52B499A87596}"/>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5738124-2934-46F8-855C-FD4D80C1EC1A}"/>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9ED373AE-63AA-4D7A-8A21-0D1BAA12731A}"/>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DE0799A8-4758-4416-8C8A-F66E6C9771D1}"/>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CA3677A2-7CA6-4CDE-93F3-52C192A78FCF}"/>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FE7E160-87D1-4A51-B11B-C8643629A2E4}"/>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88637A0-1137-4570-9C8F-D5039BE3EF5D}"/>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B026BC3-E79A-47CE-B328-C31B5515BC67}"/>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5A404AEE-448F-4CEF-B977-482DD7BDEE63}"/>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1AD75B36-A97A-4775-B358-5DCC08B1362D}"/>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EC30407B-66FD-42B1-A335-A58CCACAB949}"/>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12,771
12,754
237.54
8,598,148
8,456,783
47,318
4,690,356
6,946,474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CFE894CB-DA33-4BCB-8E81-04AA5F0D28FA}"/>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6D1D9E2-6425-451E-B00F-E6D4F57FD34A}"/>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A90F45C-217B-429A-B465-7E1DEE59437C}"/>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BDAC7D9-8F1C-43FA-9E69-EE4C226A46A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D7B55B6D-12FA-4D85-8AC4-E2B7D2043F86}"/>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6A8CA92-F4D1-4681-AA1C-2DDAB8692D0A}"/>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4899F048-A0A2-429E-B6B2-19D494D59EFB}"/>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2AD63C69-0164-4DFE-97EB-379ECDD2CBE7}"/>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E0973291-A92E-422B-8160-20BF9C62A082}"/>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DCC7D54-4EA5-4F7B-9A91-24A923D12875}"/>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EFBB8391-AF9B-46F6-82F7-4A7F9DFA5457}"/>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0C8265E-C3E6-43DC-BE84-61AC8A2E5D89}"/>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376D14C7-BC19-4D1E-9140-DCF8B6901947}"/>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250AA42-80C9-4DBC-BABC-830190CF89D5}"/>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989DFB64-88F5-430D-A1D3-B0CAD9510F7A}"/>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5A827FA3-AE7F-4CE4-B5E6-7017CF34473E}"/>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C7AF43EF-05B3-4C2A-9958-B2FFBFC49AFB}"/>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45A2CDD5-8B6E-4622-A9D3-0E54DCA96E01}"/>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2A2CA56A-E655-48DB-86A7-D21FA4DC0E7A}"/>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7079D43-14C8-4D20-B2B1-604A84971913}"/>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5570578A-1072-4E1A-8C27-C585AB66241F}"/>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4F076AA2-E1E2-4A92-861A-4A3B863898CB}"/>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3B9AFE21-A3E8-4E8A-A192-700D4D850086}"/>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40906139-3D38-4DAD-82C5-C7B5E049794C}"/>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D9973B5B-50F3-47F2-AF89-EE531A730268}"/>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2993C6A5-800D-4BD2-B72C-F966AC39B2B3}"/>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308692B7-3976-4E5E-87FD-3891098C219A}"/>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E4D1B1DE-F435-4572-B71B-9B022E0E9DC5}"/>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18ACC8FE-311F-4B8E-9333-EE3C2DE13DE3}"/>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F1A5A585-3EF6-4BD7-804D-650B1474B3BD}"/>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1176FBC5-4079-4E0A-A257-C7359ECE7A49}"/>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CA15E69-2FE1-4240-B9EB-26DCACDC605D}"/>
            </a:ext>
          </a:extLst>
        </xdr:cNvPr>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A32ECD9A-6F1D-4350-B8DD-89A735841C5B}"/>
            </a:ext>
          </a:extLst>
        </xdr:cNvPr>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C900C11-C87B-4F64-8B87-2BCEF2624C40}"/>
            </a:ext>
          </a:extLst>
        </xdr:cNvPr>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4C9F2EE7-F05A-41A4-96F9-8C12F607B2B4}"/>
            </a:ext>
          </a:extLst>
        </xdr:cNvPr>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E1B9E0C-B7D7-4516-8CB1-84FA4CA82645}"/>
            </a:ext>
          </a:extLst>
        </xdr:cNvPr>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95E4EE91-1C41-4695-8C05-1E7B4B178739}"/>
            </a:ext>
          </a:extLst>
        </xdr:cNvPr>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819ABC6-18ED-4FE6-AAA1-9FED3495D038}"/>
            </a:ext>
          </a:extLst>
        </xdr:cNvPr>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7A479175-AC55-4C67-B05B-550CB9B895B6}"/>
            </a:ext>
          </a:extLst>
        </xdr:cNvPr>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A6794CB-BC8C-4D18-8473-CCEFE8E9F3E7}"/>
            </a:ext>
          </a:extLst>
        </xdr:cNvPr>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B034104C-21CD-4ECD-9BD2-8C94B747016B}"/>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1D06DAB-36B6-4171-B577-ABDF916EB2C3}"/>
            </a:ext>
          </a:extLst>
        </xdr:cNvPr>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601A4CF7-F3C1-4907-9F38-4229DEDEA466}"/>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38</xdr:row>
      <xdr:rowOff>48768</xdr:rowOff>
    </xdr:from>
    <xdr:to>
      <xdr:col>6</xdr:col>
      <xdr:colOff>510540</xdr:colOff>
      <xdr:row>39</xdr:row>
      <xdr:rowOff>151638</xdr:rowOff>
    </xdr:to>
    <xdr:cxnSp macro="">
      <xdr:nvCxnSpPr>
        <xdr:cNvPr id="55" name="直線コネクタ 54">
          <a:extLst>
            <a:ext uri="{FF2B5EF4-FFF2-40B4-BE49-F238E27FC236}">
              <a16:creationId xmlns:a16="http://schemas.microsoft.com/office/drawing/2014/main" id="{3CD7E4E6-3DC1-4CA3-93AA-C6BE8BC30FC2}"/>
            </a:ext>
          </a:extLst>
        </xdr:cNvPr>
        <xdr:cNvCxnSpPr/>
      </xdr:nvCxnSpPr>
      <xdr:spPr>
        <a:xfrm flipV="1">
          <a:off x="4221480" y="6419088"/>
          <a:ext cx="0" cy="27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155465</xdr:rowOff>
    </xdr:from>
    <xdr:ext cx="405111" cy="259045"/>
    <xdr:sp macro="" textlink="">
      <xdr:nvSpPr>
        <xdr:cNvPr id="56" name="【道路】&#10;有形固定資産減価償却率最小値テキスト">
          <a:extLst>
            <a:ext uri="{FF2B5EF4-FFF2-40B4-BE49-F238E27FC236}">
              <a16:creationId xmlns:a16="http://schemas.microsoft.com/office/drawing/2014/main" id="{0F238DA3-86F3-4E82-ACFE-05B0734C8E1D}"/>
            </a:ext>
          </a:extLst>
        </xdr:cNvPr>
        <xdr:cNvSpPr txBox="1"/>
      </xdr:nvSpPr>
      <xdr:spPr>
        <a:xfrm>
          <a:off x="4311015" y="6693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39</xdr:row>
      <xdr:rowOff>151638</xdr:rowOff>
    </xdr:from>
    <xdr:to>
      <xdr:col>6</xdr:col>
      <xdr:colOff>600075</xdr:colOff>
      <xdr:row>39</xdr:row>
      <xdr:rowOff>151638</xdr:rowOff>
    </xdr:to>
    <xdr:cxnSp macro="">
      <xdr:nvCxnSpPr>
        <xdr:cNvPr id="57" name="直線コネクタ 56">
          <a:extLst>
            <a:ext uri="{FF2B5EF4-FFF2-40B4-BE49-F238E27FC236}">
              <a16:creationId xmlns:a16="http://schemas.microsoft.com/office/drawing/2014/main" id="{A122671F-1160-40D9-AADF-00E4A63DAC5C}"/>
            </a:ext>
          </a:extLst>
        </xdr:cNvPr>
        <xdr:cNvCxnSpPr/>
      </xdr:nvCxnSpPr>
      <xdr:spPr>
        <a:xfrm>
          <a:off x="4133215" y="668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166895</xdr:rowOff>
    </xdr:from>
    <xdr:ext cx="405111" cy="259045"/>
    <xdr:sp macro="" textlink="">
      <xdr:nvSpPr>
        <xdr:cNvPr id="58" name="【道路】&#10;有形固定資産減価償却率最大値テキスト">
          <a:extLst>
            <a:ext uri="{FF2B5EF4-FFF2-40B4-BE49-F238E27FC236}">
              <a16:creationId xmlns:a16="http://schemas.microsoft.com/office/drawing/2014/main" id="{D38418E0-C9B3-474B-BF7B-C7687844365A}"/>
            </a:ext>
          </a:extLst>
        </xdr:cNvPr>
        <xdr:cNvSpPr txBox="1"/>
      </xdr:nvSpPr>
      <xdr:spPr>
        <a:xfrm>
          <a:off x="4311015" y="620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38</xdr:row>
      <xdr:rowOff>48768</xdr:rowOff>
    </xdr:from>
    <xdr:to>
      <xdr:col>6</xdr:col>
      <xdr:colOff>600075</xdr:colOff>
      <xdr:row>38</xdr:row>
      <xdr:rowOff>48768</xdr:rowOff>
    </xdr:to>
    <xdr:cxnSp macro="">
      <xdr:nvCxnSpPr>
        <xdr:cNvPr id="59" name="直線コネクタ 58">
          <a:extLst>
            <a:ext uri="{FF2B5EF4-FFF2-40B4-BE49-F238E27FC236}">
              <a16:creationId xmlns:a16="http://schemas.microsoft.com/office/drawing/2014/main" id="{F370FCF1-8E76-42DA-8587-D34B7811C990}"/>
            </a:ext>
          </a:extLst>
        </xdr:cNvPr>
        <xdr:cNvCxnSpPr/>
      </xdr:nvCxnSpPr>
      <xdr:spPr>
        <a:xfrm>
          <a:off x="4133215" y="641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136415</xdr:rowOff>
    </xdr:from>
    <xdr:ext cx="405111" cy="259045"/>
    <xdr:sp macro="" textlink="">
      <xdr:nvSpPr>
        <xdr:cNvPr id="60" name="【道路】&#10;有形固定資産減価償却率平均値テキスト">
          <a:extLst>
            <a:ext uri="{FF2B5EF4-FFF2-40B4-BE49-F238E27FC236}">
              <a16:creationId xmlns:a16="http://schemas.microsoft.com/office/drawing/2014/main" id="{38263DB7-452D-4FC9-AFF7-2E593FED24B1}"/>
            </a:ext>
          </a:extLst>
        </xdr:cNvPr>
        <xdr:cNvSpPr txBox="1"/>
      </xdr:nvSpPr>
      <xdr:spPr>
        <a:xfrm>
          <a:off x="4311015" y="65067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157988</xdr:rowOff>
    </xdr:from>
    <xdr:to>
      <xdr:col>6</xdr:col>
      <xdr:colOff>561975</xdr:colOff>
      <xdr:row>39</xdr:row>
      <xdr:rowOff>88138</xdr:rowOff>
    </xdr:to>
    <xdr:sp macro="" textlink="">
      <xdr:nvSpPr>
        <xdr:cNvPr id="61" name="フローチャート : 判断 60">
          <a:extLst>
            <a:ext uri="{FF2B5EF4-FFF2-40B4-BE49-F238E27FC236}">
              <a16:creationId xmlns:a16="http://schemas.microsoft.com/office/drawing/2014/main" id="{2F2AF2FA-4A2F-485A-9964-032A13DC2521}"/>
            </a:ext>
          </a:extLst>
        </xdr:cNvPr>
        <xdr:cNvSpPr/>
      </xdr:nvSpPr>
      <xdr:spPr>
        <a:xfrm>
          <a:off x="4171315" y="6528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155702</xdr:rowOff>
    </xdr:from>
    <xdr:to>
      <xdr:col>5</xdr:col>
      <xdr:colOff>409575</xdr:colOff>
      <xdr:row>40</xdr:row>
      <xdr:rowOff>85852</xdr:rowOff>
    </xdr:to>
    <xdr:sp macro="" textlink="">
      <xdr:nvSpPr>
        <xdr:cNvPr id="62" name="フローチャート : 判断 61">
          <a:extLst>
            <a:ext uri="{FF2B5EF4-FFF2-40B4-BE49-F238E27FC236}">
              <a16:creationId xmlns:a16="http://schemas.microsoft.com/office/drawing/2014/main" id="{8FF25720-E2A8-4DFA-B43E-3165EFECB1E3}"/>
            </a:ext>
          </a:extLst>
        </xdr:cNvPr>
        <xdr:cNvSpPr/>
      </xdr:nvSpPr>
      <xdr:spPr>
        <a:xfrm>
          <a:off x="3401695" y="6693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152F2FB5-035B-411F-ADDE-129BB345CC1A}"/>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D4371713-7B24-4A31-99EB-28939B88B12D}"/>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D015D8F3-DE18-4939-BF59-6B4F0CDE018F}"/>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B5F4EC84-5728-422A-97DD-718E65F98439}"/>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79C22A74-7B4E-4CB2-A2AA-B8DB08187F1A}"/>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160274</xdr:rowOff>
    </xdr:from>
    <xdr:to>
      <xdr:col>5</xdr:col>
      <xdr:colOff>409575</xdr:colOff>
      <xdr:row>34</xdr:row>
      <xdr:rowOff>90424</xdr:rowOff>
    </xdr:to>
    <xdr:sp macro="" textlink="">
      <xdr:nvSpPr>
        <xdr:cNvPr id="68" name="円/楕円 67">
          <a:extLst>
            <a:ext uri="{FF2B5EF4-FFF2-40B4-BE49-F238E27FC236}">
              <a16:creationId xmlns:a16="http://schemas.microsoft.com/office/drawing/2014/main" id="{31CC8DDB-0684-47DD-9BEC-ED6CEAC67F00}"/>
            </a:ext>
          </a:extLst>
        </xdr:cNvPr>
        <xdr:cNvSpPr/>
      </xdr:nvSpPr>
      <xdr:spPr>
        <a:xfrm>
          <a:off x="3401695" y="5692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76979</xdr:rowOff>
    </xdr:from>
    <xdr:ext cx="405111" cy="259045"/>
    <xdr:sp macro="" textlink="">
      <xdr:nvSpPr>
        <xdr:cNvPr id="69" name="n_1aveValue【道路】&#10;有形固定資産減価償却率">
          <a:extLst>
            <a:ext uri="{FF2B5EF4-FFF2-40B4-BE49-F238E27FC236}">
              <a16:creationId xmlns:a16="http://schemas.microsoft.com/office/drawing/2014/main" id="{F4A885DE-E02E-48BA-9BD3-9B59BE37001D}"/>
            </a:ext>
          </a:extLst>
        </xdr:cNvPr>
        <xdr:cNvSpPr txBox="1"/>
      </xdr:nvSpPr>
      <xdr:spPr>
        <a:xfrm>
          <a:off x="3237238" y="678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106951</xdr:rowOff>
    </xdr:from>
    <xdr:ext cx="405111" cy="259045"/>
    <xdr:sp macro="" textlink="">
      <xdr:nvSpPr>
        <xdr:cNvPr id="70" name="n_1mainValue【道路】&#10;有形固定資産減価償却率">
          <a:extLst>
            <a:ext uri="{FF2B5EF4-FFF2-40B4-BE49-F238E27FC236}">
              <a16:creationId xmlns:a16="http://schemas.microsoft.com/office/drawing/2014/main" id="{F8B9452A-BCCC-4297-96BE-E9E40CA361A8}"/>
            </a:ext>
          </a:extLst>
        </xdr:cNvPr>
        <xdr:cNvSpPr txBox="1"/>
      </xdr:nvSpPr>
      <xdr:spPr>
        <a:xfrm>
          <a:off x="3237238" y="54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BAE0C156-2D43-4E5E-BD0C-33726DBA70F5}"/>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7E88DF45-2DDC-4F3E-BA79-01AE6F1E38DF}"/>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85321CA4-F9EF-4FDF-87DB-868074CE28CD}"/>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740854AE-DBC1-4D88-8CCF-EEFC50AC83FF}"/>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261394D1-51DE-4E14-AD38-34132DFA9394}"/>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B0769AD7-9AC6-4F73-A1C1-582B0C689119}"/>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F2B97728-E4C3-44F8-87CC-71BC96C5FF4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80D0EDE-8965-4BB3-8815-225C62C18A79}"/>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86F2AF8A-FB0E-497E-8BB4-1E1F89778F1E}"/>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D7EE826D-A86E-41BC-82AD-8E5F8E19B634}"/>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1" name="テキスト ボックス 80">
          <a:extLst>
            <a:ext uri="{FF2B5EF4-FFF2-40B4-BE49-F238E27FC236}">
              <a16:creationId xmlns:a16="http://schemas.microsoft.com/office/drawing/2014/main" id="{127D4182-0107-4294-975C-05111125A9DA}"/>
            </a:ext>
          </a:extLst>
        </xdr:cNvPr>
        <xdr:cNvSpPr txBox="1"/>
      </xdr:nvSpPr>
      <xdr:spPr>
        <a:xfrm>
          <a:off x="5522156" y="73139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a:extLst>
            <a:ext uri="{FF2B5EF4-FFF2-40B4-BE49-F238E27FC236}">
              <a16:creationId xmlns:a16="http://schemas.microsoft.com/office/drawing/2014/main" id="{AFE7FA99-3CCF-486B-B1FB-DF5CE07FE790}"/>
            </a:ext>
          </a:extLst>
        </xdr:cNvPr>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a:extLst>
            <a:ext uri="{FF2B5EF4-FFF2-40B4-BE49-F238E27FC236}">
              <a16:creationId xmlns:a16="http://schemas.microsoft.com/office/drawing/2014/main" id="{DF04DB6D-1BC5-4FD6-B4FC-1009CFB98DAD}"/>
            </a:ext>
          </a:extLst>
        </xdr:cNvPr>
        <xdr:cNvSpPr txBox="1"/>
      </xdr:nvSpPr>
      <xdr:spPr>
        <a:xfrm>
          <a:off x="5522156"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a:extLst>
            <a:ext uri="{FF2B5EF4-FFF2-40B4-BE49-F238E27FC236}">
              <a16:creationId xmlns:a16="http://schemas.microsoft.com/office/drawing/2014/main" id="{E0113950-FDEC-4194-8CAD-B376FA45E965}"/>
            </a:ext>
          </a:extLst>
        </xdr:cNvPr>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a:extLst>
            <a:ext uri="{FF2B5EF4-FFF2-40B4-BE49-F238E27FC236}">
              <a16:creationId xmlns:a16="http://schemas.microsoft.com/office/drawing/2014/main" id="{6F12F783-AA25-4213-AB84-5BAA5D76EA6D}"/>
            </a:ext>
          </a:extLst>
        </xdr:cNvPr>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a:extLst>
            <a:ext uri="{FF2B5EF4-FFF2-40B4-BE49-F238E27FC236}">
              <a16:creationId xmlns:a16="http://schemas.microsoft.com/office/drawing/2014/main" id="{C7E2987C-8017-4DF0-A4E4-09AA2680F3CF}"/>
            </a:ext>
          </a:extLst>
        </xdr:cNvPr>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a:extLst>
            <a:ext uri="{FF2B5EF4-FFF2-40B4-BE49-F238E27FC236}">
              <a16:creationId xmlns:a16="http://schemas.microsoft.com/office/drawing/2014/main" id="{82ADEC5A-4939-46BD-9F40-1229AD178B0F}"/>
            </a:ext>
          </a:extLst>
        </xdr:cNvPr>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a:extLst>
            <a:ext uri="{FF2B5EF4-FFF2-40B4-BE49-F238E27FC236}">
              <a16:creationId xmlns:a16="http://schemas.microsoft.com/office/drawing/2014/main" id="{0AEE73DF-3BFC-4693-8809-C6331CA8AF48}"/>
            </a:ext>
          </a:extLst>
        </xdr:cNvPr>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a:extLst>
            <a:ext uri="{FF2B5EF4-FFF2-40B4-BE49-F238E27FC236}">
              <a16:creationId xmlns:a16="http://schemas.microsoft.com/office/drawing/2014/main" id="{14A545E5-9E8F-4363-AE19-A035A69BD651}"/>
            </a:ext>
          </a:extLst>
        </xdr:cNvPr>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a:extLst>
            <a:ext uri="{FF2B5EF4-FFF2-40B4-BE49-F238E27FC236}">
              <a16:creationId xmlns:a16="http://schemas.microsoft.com/office/drawing/2014/main" id="{F18FDE86-52C7-4A26-BD8F-35D52A2C2BE2}"/>
            </a:ext>
          </a:extLst>
        </xdr:cNvPr>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a:extLst>
            <a:ext uri="{FF2B5EF4-FFF2-40B4-BE49-F238E27FC236}">
              <a16:creationId xmlns:a16="http://schemas.microsoft.com/office/drawing/2014/main" id="{7A3BD2BD-5329-41CC-84EC-89E90E404C55}"/>
            </a:ext>
          </a:extLst>
        </xdr:cNvPr>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a:extLst>
            <a:ext uri="{FF2B5EF4-FFF2-40B4-BE49-F238E27FC236}">
              <a16:creationId xmlns:a16="http://schemas.microsoft.com/office/drawing/2014/main" id="{0611D172-7755-458D-9535-83F8CEC50BE8}"/>
            </a:ext>
          </a:extLst>
        </xdr:cNvPr>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a:extLst>
            <a:ext uri="{FF2B5EF4-FFF2-40B4-BE49-F238E27FC236}">
              <a16:creationId xmlns:a16="http://schemas.microsoft.com/office/drawing/2014/main" id="{B4160D18-DA36-4369-BB62-6D53DA5E7195}"/>
            </a:ext>
          </a:extLst>
        </xdr:cNvPr>
        <xdr:cNvSpPr txBox="1"/>
      </xdr:nvSpPr>
      <xdr:spPr>
        <a:xfrm>
          <a:off x="5522156"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id="{4DFBA32A-4F5C-4641-988E-193201A99AA4}"/>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a:extLst>
            <a:ext uri="{FF2B5EF4-FFF2-40B4-BE49-F238E27FC236}">
              <a16:creationId xmlns:a16="http://schemas.microsoft.com/office/drawing/2014/main" id="{5D0FFA8A-FF34-4E56-A9CE-258655060CF5}"/>
            </a:ext>
          </a:extLst>
        </xdr:cNvPr>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a:extLst>
            <a:ext uri="{FF2B5EF4-FFF2-40B4-BE49-F238E27FC236}">
              <a16:creationId xmlns:a16="http://schemas.microsoft.com/office/drawing/2014/main" id="{B27F1AEC-1222-4DF3-9D70-9C6654B6BB86}"/>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7" name="直線コネクタ 96">
          <a:extLst>
            <a:ext uri="{FF2B5EF4-FFF2-40B4-BE49-F238E27FC236}">
              <a16:creationId xmlns:a16="http://schemas.microsoft.com/office/drawing/2014/main" id="{E2BC7B44-729C-4176-AEF8-BCF8509A1B85}"/>
            </a:ext>
          </a:extLst>
        </xdr:cNvPr>
        <xdr:cNvCxnSpPr/>
      </xdr:nvCxnSpPr>
      <xdr:spPr>
        <a:xfrm flipV="1">
          <a:off x="9446260" y="5751141"/>
          <a:ext cx="0" cy="13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98" name="【道路】&#10;一人当たり延長最小値テキスト">
          <a:extLst>
            <a:ext uri="{FF2B5EF4-FFF2-40B4-BE49-F238E27FC236}">
              <a16:creationId xmlns:a16="http://schemas.microsoft.com/office/drawing/2014/main" id="{1DE4F49F-89A4-46EA-AD0A-4AE1398BF9BB}"/>
            </a:ext>
          </a:extLst>
        </xdr:cNvPr>
        <xdr:cNvSpPr txBox="1"/>
      </xdr:nvSpPr>
      <xdr:spPr>
        <a:xfrm>
          <a:off x="9535795" y="70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99" name="直線コネクタ 98">
          <a:extLst>
            <a:ext uri="{FF2B5EF4-FFF2-40B4-BE49-F238E27FC236}">
              <a16:creationId xmlns:a16="http://schemas.microsoft.com/office/drawing/2014/main" id="{31FA8B10-1846-4115-A64A-E1DFE513CEC9}"/>
            </a:ext>
          </a:extLst>
        </xdr:cNvPr>
        <xdr:cNvCxnSpPr/>
      </xdr:nvCxnSpPr>
      <xdr:spPr>
        <a:xfrm>
          <a:off x="9357995" y="705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0" name="【道路】&#10;一人当たり延長最大値テキスト">
          <a:extLst>
            <a:ext uri="{FF2B5EF4-FFF2-40B4-BE49-F238E27FC236}">
              <a16:creationId xmlns:a16="http://schemas.microsoft.com/office/drawing/2014/main" id="{5824F2E0-92BC-4130-94D3-8C26F7729881}"/>
            </a:ext>
          </a:extLst>
        </xdr:cNvPr>
        <xdr:cNvSpPr txBox="1"/>
      </xdr:nvSpPr>
      <xdr:spPr>
        <a:xfrm>
          <a:off x="9535795" y="553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1" name="直線コネクタ 100">
          <a:extLst>
            <a:ext uri="{FF2B5EF4-FFF2-40B4-BE49-F238E27FC236}">
              <a16:creationId xmlns:a16="http://schemas.microsoft.com/office/drawing/2014/main" id="{DF2D617D-C334-4B15-92BE-71DE45958A74}"/>
            </a:ext>
          </a:extLst>
        </xdr:cNvPr>
        <xdr:cNvCxnSpPr/>
      </xdr:nvCxnSpPr>
      <xdr:spPr>
        <a:xfrm>
          <a:off x="9357995" y="5751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2" name="【道路】&#10;一人当たり延長平均値テキスト">
          <a:extLst>
            <a:ext uri="{FF2B5EF4-FFF2-40B4-BE49-F238E27FC236}">
              <a16:creationId xmlns:a16="http://schemas.microsoft.com/office/drawing/2014/main" id="{B8F329A8-ABF9-44D5-B48B-04EAAB75B001}"/>
            </a:ext>
          </a:extLst>
        </xdr:cNvPr>
        <xdr:cNvSpPr txBox="1"/>
      </xdr:nvSpPr>
      <xdr:spPr>
        <a:xfrm>
          <a:off x="9535795" y="6518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3" name="フローチャート : 判断 102">
          <a:extLst>
            <a:ext uri="{FF2B5EF4-FFF2-40B4-BE49-F238E27FC236}">
              <a16:creationId xmlns:a16="http://schemas.microsoft.com/office/drawing/2014/main" id="{B0AE39DB-0FD9-4F0F-B8E3-4A8057DF61A4}"/>
            </a:ext>
          </a:extLst>
        </xdr:cNvPr>
        <xdr:cNvSpPr/>
      </xdr:nvSpPr>
      <xdr:spPr>
        <a:xfrm>
          <a:off x="9396095" y="6539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4" name="フローチャート : 判断 103">
          <a:extLst>
            <a:ext uri="{FF2B5EF4-FFF2-40B4-BE49-F238E27FC236}">
              <a16:creationId xmlns:a16="http://schemas.microsoft.com/office/drawing/2014/main" id="{C9D9020A-7D02-477D-AB38-30108FE9733D}"/>
            </a:ext>
          </a:extLst>
        </xdr:cNvPr>
        <xdr:cNvSpPr/>
      </xdr:nvSpPr>
      <xdr:spPr>
        <a:xfrm>
          <a:off x="8649335" y="645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7700F242-B3C2-4D5D-B7BA-6C0EB7ABAD64}"/>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C4E64D65-7B95-43D4-9E78-71F5EE2680D0}"/>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54D828CE-8C57-44D7-BA7A-A349383F841D}"/>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CC41E60B-D957-4BF0-A0F2-4B8EDE77F9C6}"/>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6D1181B-CA56-465D-8BC0-A66D7DCBECAC}"/>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81636</xdr:rowOff>
    </xdr:from>
    <xdr:to>
      <xdr:col>14</xdr:col>
      <xdr:colOff>79375</xdr:colOff>
      <xdr:row>38</xdr:row>
      <xdr:rowOff>11785</xdr:rowOff>
    </xdr:to>
    <xdr:sp macro="" textlink="">
      <xdr:nvSpPr>
        <xdr:cNvPr id="110" name="円/楕円 109">
          <a:extLst>
            <a:ext uri="{FF2B5EF4-FFF2-40B4-BE49-F238E27FC236}">
              <a16:creationId xmlns:a16="http://schemas.microsoft.com/office/drawing/2014/main" id="{B8662A05-0F93-424D-BE2F-20110E720703}"/>
            </a:ext>
          </a:extLst>
        </xdr:cNvPr>
        <xdr:cNvSpPr/>
      </xdr:nvSpPr>
      <xdr:spPr>
        <a:xfrm>
          <a:off x="8649335" y="6284316"/>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4742</xdr:rowOff>
    </xdr:from>
    <xdr:ext cx="534377" cy="259045"/>
    <xdr:sp macro="" textlink="">
      <xdr:nvSpPr>
        <xdr:cNvPr id="111" name="n_1aveValue【道路】&#10;一人当たり延長">
          <a:extLst>
            <a:ext uri="{FF2B5EF4-FFF2-40B4-BE49-F238E27FC236}">
              <a16:creationId xmlns:a16="http://schemas.microsoft.com/office/drawing/2014/main" id="{8F9400E7-5D4D-449E-80F9-9A8DC071F325}"/>
            </a:ext>
          </a:extLst>
        </xdr:cNvPr>
        <xdr:cNvSpPr txBox="1"/>
      </xdr:nvSpPr>
      <xdr:spPr>
        <a:xfrm>
          <a:off x="8465965" y="6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28313</xdr:rowOff>
    </xdr:from>
    <xdr:ext cx="534377" cy="259045"/>
    <xdr:sp macro="" textlink="">
      <xdr:nvSpPr>
        <xdr:cNvPr id="112" name="n_1mainValue【道路】&#10;一人当たり延長">
          <a:extLst>
            <a:ext uri="{FF2B5EF4-FFF2-40B4-BE49-F238E27FC236}">
              <a16:creationId xmlns:a16="http://schemas.microsoft.com/office/drawing/2014/main" id="{89DC42B1-09E8-4AE1-99A0-86DC7AC67998}"/>
            </a:ext>
          </a:extLst>
        </xdr:cNvPr>
        <xdr:cNvSpPr txBox="1"/>
      </xdr:nvSpPr>
      <xdr:spPr>
        <a:xfrm>
          <a:off x="8465965" y="60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a:extLst>
            <a:ext uri="{FF2B5EF4-FFF2-40B4-BE49-F238E27FC236}">
              <a16:creationId xmlns:a16="http://schemas.microsoft.com/office/drawing/2014/main" id="{29D0DC85-7C94-4E4A-99E0-2EC56824393A}"/>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a:extLst>
            <a:ext uri="{FF2B5EF4-FFF2-40B4-BE49-F238E27FC236}">
              <a16:creationId xmlns:a16="http://schemas.microsoft.com/office/drawing/2014/main" id="{32ED3913-BF89-46D8-BA59-22D069D4D220}"/>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a:extLst>
            <a:ext uri="{FF2B5EF4-FFF2-40B4-BE49-F238E27FC236}">
              <a16:creationId xmlns:a16="http://schemas.microsoft.com/office/drawing/2014/main" id="{85A2D8CE-3F01-49C2-978E-AC5097C39B85}"/>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a:extLst>
            <a:ext uri="{FF2B5EF4-FFF2-40B4-BE49-F238E27FC236}">
              <a16:creationId xmlns:a16="http://schemas.microsoft.com/office/drawing/2014/main" id="{DE8C7317-0A99-4E6A-9E3B-F9AF70BD7F63}"/>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a:extLst>
            <a:ext uri="{FF2B5EF4-FFF2-40B4-BE49-F238E27FC236}">
              <a16:creationId xmlns:a16="http://schemas.microsoft.com/office/drawing/2014/main" id="{17540690-EAE3-4D52-96C3-6EED50230C94}"/>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a:extLst>
            <a:ext uri="{FF2B5EF4-FFF2-40B4-BE49-F238E27FC236}">
              <a16:creationId xmlns:a16="http://schemas.microsoft.com/office/drawing/2014/main" id="{7DB7C2AF-5EA2-4992-822E-49AAAEDE1BA2}"/>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a:extLst>
            <a:ext uri="{FF2B5EF4-FFF2-40B4-BE49-F238E27FC236}">
              <a16:creationId xmlns:a16="http://schemas.microsoft.com/office/drawing/2014/main" id="{977A64EC-21A4-4BF7-9146-17B1DAC57161}"/>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a:extLst>
            <a:ext uri="{FF2B5EF4-FFF2-40B4-BE49-F238E27FC236}">
              <a16:creationId xmlns:a16="http://schemas.microsoft.com/office/drawing/2014/main" id="{CACBA82E-762B-4CB3-A41E-50A2DC3A616C}"/>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CC70A704-6A75-4984-B752-BE6ADD8A9C33}"/>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a:extLst>
            <a:ext uri="{FF2B5EF4-FFF2-40B4-BE49-F238E27FC236}">
              <a16:creationId xmlns:a16="http://schemas.microsoft.com/office/drawing/2014/main" id="{25AE6068-FA6C-4997-93EF-972AFFE2D209}"/>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a:extLst>
            <a:ext uri="{FF2B5EF4-FFF2-40B4-BE49-F238E27FC236}">
              <a16:creationId xmlns:a16="http://schemas.microsoft.com/office/drawing/2014/main" id="{4595A606-7977-4CDD-9F5E-980E196955D2}"/>
            </a:ext>
          </a:extLst>
        </xdr:cNvPr>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a:extLst>
            <a:ext uri="{FF2B5EF4-FFF2-40B4-BE49-F238E27FC236}">
              <a16:creationId xmlns:a16="http://schemas.microsoft.com/office/drawing/2014/main" id="{2FC0E1E8-8A51-4A28-927D-2E100BF65ABA}"/>
            </a:ext>
          </a:extLst>
        </xdr:cNvPr>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5" name="テキスト ボックス 124">
          <a:extLst>
            <a:ext uri="{FF2B5EF4-FFF2-40B4-BE49-F238E27FC236}">
              <a16:creationId xmlns:a16="http://schemas.microsoft.com/office/drawing/2014/main" id="{171B0236-2BAD-4706-9440-186826FF6BB4}"/>
            </a:ext>
          </a:extLst>
        </xdr:cNvPr>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a:extLst>
            <a:ext uri="{FF2B5EF4-FFF2-40B4-BE49-F238E27FC236}">
              <a16:creationId xmlns:a16="http://schemas.microsoft.com/office/drawing/2014/main" id="{7E5DFEB3-804F-4AA6-9CFE-C052F4543C1E}"/>
            </a:ext>
          </a:extLst>
        </xdr:cNvPr>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068094D4-5770-4FEB-AEEB-59DAF1F09642}"/>
            </a:ext>
          </a:extLst>
        </xdr:cNvPr>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a:extLst>
            <a:ext uri="{FF2B5EF4-FFF2-40B4-BE49-F238E27FC236}">
              <a16:creationId xmlns:a16="http://schemas.microsoft.com/office/drawing/2014/main" id="{E08C11FD-34D6-45CB-896F-7CB54BD2EF06}"/>
            </a:ext>
          </a:extLst>
        </xdr:cNvPr>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9B5DDBDE-32FE-4AA8-9F4E-A1877F3CFDC9}"/>
            </a:ext>
          </a:extLst>
        </xdr:cNvPr>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a:extLst>
            <a:ext uri="{FF2B5EF4-FFF2-40B4-BE49-F238E27FC236}">
              <a16:creationId xmlns:a16="http://schemas.microsoft.com/office/drawing/2014/main" id="{28375254-0394-47B2-B17E-36584204208E}"/>
            </a:ext>
          </a:extLst>
        </xdr:cNvPr>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CAB9CED5-FE51-4B6B-BCDF-55E945BE7BFE}"/>
            </a:ext>
          </a:extLst>
        </xdr:cNvPr>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a:extLst>
            <a:ext uri="{FF2B5EF4-FFF2-40B4-BE49-F238E27FC236}">
              <a16:creationId xmlns:a16="http://schemas.microsoft.com/office/drawing/2014/main" id="{19D884CF-1D05-4D0D-B951-ED534AB209B5}"/>
            </a:ext>
          </a:extLst>
        </xdr:cNvPr>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a:extLst>
            <a:ext uri="{FF2B5EF4-FFF2-40B4-BE49-F238E27FC236}">
              <a16:creationId xmlns:a16="http://schemas.microsoft.com/office/drawing/2014/main" id="{3EA55917-33DC-44A5-A666-B52D56A48390}"/>
            </a:ext>
          </a:extLst>
        </xdr:cNvPr>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a:extLst>
            <a:ext uri="{FF2B5EF4-FFF2-40B4-BE49-F238E27FC236}">
              <a16:creationId xmlns:a16="http://schemas.microsoft.com/office/drawing/2014/main" id="{B2462964-9485-4E9F-ADE0-AFD2D5991735}"/>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a:extLst>
            <a:ext uri="{FF2B5EF4-FFF2-40B4-BE49-F238E27FC236}">
              <a16:creationId xmlns:a16="http://schemas.microsoft.com/office/drawing/2014/main" id="{3FE511EF-3446-41A1-80E6-A3858D9245A1}"/>
            </a:ext>
          </a:extLst>
        </xdr:cNvPr>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id="{10DF05C1-F577-49D9-B730-3EC7DA37B1D6}"/>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59</xdr:row>
      <xdr:rowOff>53340</xdr:rowOff>
    </xdr:from>
    <xdr:to>
      <xdr:col>6</xdr:col>
      <xdr:colOff>510540</xdr:colOff>
      <xdr:row>61</xdr:row>
      <xdr:rowOff>53340</xdr:rowOff>
    </xdr:to>
    <xdr:cxnSp macro="">
      <xdr:nvCxnSpPr>
        <xdr:cNvPr id="137" name="直線コネクタ 136">
          <a:extLst>
            <a:ext uri="{FF2B5EF4-FFF2-40B4-BE49-F238E27FC236}">
              <a16:creationId xmlns:a16="http://schemas.microsoft.com/office/drawing/2014/main" id="{FE97AA8C-3E84-4617-BF87-B9CC0082BD9B}"/>
            </a:ext>
          </a:extLst>
        </xdr:cNvPr>
        <xdr:cNvCxnSpPr/>
      </xdr:nvCxnSpPr>
      <xdr:spPr>
        <a:xfrm flipV="1">
          <a:off x="4221480" y="9944100"/>
          <a:ext cx="0" cy="335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57167</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id="{186B3714-AB32-409C-9EFC-36A26B94CDA0}"/>
            </a:ext>
          </a:extLst>
        </xdr:cNvPr>
        <xdr:cNvSpPr txBox="1"/>
      </xdr:nvSpPr>
      <xdr:spPr>
        <a:xfrm>
          <a:off x="4311015"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61</xdr:row>
      <xdr:rowOff>53340</xdr:rowOff>
    </xdr:from>
    <xdr:to>
      <xdr:col>6</xdr:col>
      <xdr:colOff>600075</xdr:colOff>
      <xdr:row>61</xdr:row>
      <xdr:rowOff>53340</xdr:rowOff>
    </xdr:to>
    <xdr:cxnSp macro="">
      <xdr:nvCxnSpPr>
        <xdr:cNvPr id="139" name="直線コネクタ 138">
          <a:extLst>
            <a:ext uri="{FF2B5EF4-FFF2-40B4-BE49-F238E27FC236}">
              <a16:creationId xmlns:a16="http://schemas.microsoft.com/office/drawing/2014/main" id="{A28BF626-8D39-4D46-980F-477B5A601C32}"/>
            </a:ext>
          </a:extLst>
        </xdr:cNvPr>
        <xdr:cNvCxnSpPr/>
      </xdr:nvCxnSpPr>
      <xdr:spPr>
        <a:xfrm>
          <a:off x="4133215" y="1027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17</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id="{EE94910A-3081-4EE4-93D5-9F470A7190FB}"/>
            </a:ext>
          </a:extLst>
        </xdr:cNvPr>
        <xdr:cNvSpPr txBox="1"/>
      </xdr:nvSpPr>
      <xdr:spPr>
        <a:xfrm>
          <a:off x="4311015"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59</xdr:row>
      <xdr:rowOff>53340</xdr:rowOff>
    </xdr:from>
    <xdr:to>
      <xdr:col>6</xdr:col>
      <xdr:colOff>600075</xdr:colOff>
      <xdr:row>59</xdr:row>
      <xdr:rowOff>53340</xdr:rowOff>
    </xdr:to>
    <xdr:cxnSp macro="">
      <xdr:nvCxnSpPr>
        <xdr:cNvPr id="141" name="直線コネクタ 140">
          <a:extLst>
            <a:ext uri="{FF2B5EF4-FFF2-40B4-BE49-F238E27FC236}">
              <a16:creationId xmlns:a16="http://schemas.microsoft.com/office/drawing/2014/main" id="{C1E1D8BC-9A14-47E7-A7B9-306E5E7F6E9A}"/>
            </a:ext>
          </a:extLst>
        </xdr:cNvPr>
        <xdr:cNvCxnSpPr/>
      </xdr:nvCxnSpPr>
      <xdr:spPr>
        <a:xfrm>
          <a:off x="4133215" y="994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53357</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id="{CD1EC199-DF61-41AE-A960-DADD850C9D94}"/>
            </a:ext>
          </a:extLst>
        </xdr:cNvPr>
        <xdr:cNvSpPr txBox="1"/>
      </xdr:nvSpPr>
      <xdr:spPr>
        <a:xfrm>
          <a:off x="4311015"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74930</xdr:rowOff>
    </xdr:from>
    <xdr:to>
      <xdr:col>6</xdr:col>
      <xdr:colOff>561975</xdr:colOff>
      <xdr:row>61</xdr:row>
      <xdr:rowOff>5080</xdr:rowOff>
    </xdr:to>
    <xdr:sp macro="" textlink="">
      <xdr:nvSpPr>
        <xdr:cNvPr id="143" name="フローチャート : 判断 142">
          <a:extLst>
            <a:ext uri="{FF2B5EF4-FFF2-40B4-BE49-F238E27FC236}">
              <a16:creationId xmlns:a16="http://schemas.microsoft.com/office/drawing/2014/main" id="{34F9FFD4-B8E2-446E-AC29-452C0678D8C5}"/>
            </a:ext>
          </a:extLst>
        </xdr:cNvPr>
        <xdr:cNvSpPr/>
      </xdr:nvSpPr>
      <xdr:spPr>
        <a:xfrm>
          <a:off x="4171315" y="1013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128270</xdr:rowOff>
    </xdr:from>
    <xdr:to>
      <xdr:col>5</xdr:col>
      <xdr:colOff>409575</xdr:colOff>
      <xdr:row>63</xdr:row>
      <xdr:rowOff>58420</xdr:rowOff>
    </xdr:to>
    <xdr:sp macro="" textlink="">
      <xdr:nvSpPr>
        <xdr:cNvPr id="144" name="フローチャート : 判断 143">
          <a:extLst>
            <a:ext uri="{FF2B5EF4-FFF2-40B4-BE49-F238E27FC236}">
              <a16:creationId xmlns:a16="http://schemas.microsoft.com/office/drawing/2014/main" id="{3133E900-C4DE-465D-842A-FD29DDBEF405}"/>
            </a:ext>
          </a:extLst>
        </xdr:cNvPr>
        <xdr:cNvSpPr/>
      </xdr:nvSpPr>
      <xdr:spPr>
        <a:xfrm>
          <a:off x="3401695" y="1052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CEA8A56-095F-438E-BDD9-34B08FBED54F}"/>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8D60CF2-2125-46D1-BBC0-CB681DEE89ED}"/>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9B3EFFA-4FE3-400B-B80B-5FAE40AA3571}"/>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133BD072-5869-453D-BDAB-F0F96D4C71F7}"/>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316A1C7F-20BE-41B6-8953-6E2C51488ACC}"/>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154940</xdr:rowOff>
    </xdr:from>
    <xdr:to>
      <xdr:col>5</xdr:col>
      <xdr:colOff>409575</xdr:colOff>
      <xdr:row>55</xdr:row>
      <xdr:rowOff>85090</xdr:rowOff>
    </xdr:to>
    <xdr:sp macro="" textlink="">
      <xdr:nvSpPr>
        <xdr:cNvPr id="150" name="円/楕円 149">
          <a:extLst>
            <a:ext uri="{FF2B5EF4-FFF2-40B4-BE49-F238E27FC236}">
              <a16:creationId xmlns:a16="http://schemas.microsoft.com/office/drawing/2014/main" id="{FB80A56D-4431-4C63-92C7-77B25354F48B}"/>
            </a:ext>
          </a:extLst>
        </xdr:cNvPr>
        <xdr:cNvSpPr/>
      </xdr:nvSpPr>
      <xdr:spPr>
        <a:xfrm>
          <a:off x="3401695" y="920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49547</xdr:rowOff>
    </xdr:from>
    <xdr:ext cx="405111" cy="259045"/>
    <xdr:sp macro="" textlink="">
      <xdr:nvSpPr>
        <xdr:cNvPr id="151" name="n_1aveValue【橋りょう・トンネル】&#10;有形固定資産減価償却率">
          <a:extLst>
            <a:ext uri="{FF2B5EF4-FFF2-40B4-BE49-F238E27FC236}">
              <a16:creationId xmlns:a16="http://schemas.microsoft.com/office/drawing/2014/main" id="{AD10B7C2-BB9E-466D-BD39-AF680521934F}"/>
            </a:ext>
          </a:extLst>
        </xdr:cNvPr>
        <xdr:cNvSpPr txBox="1"/>
      </xdr:nvSpPr>
      <xdr:spPr>
        <a:xfrm>
          <a:off x="3237238"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101617</xdr:rowOff>
    </xdr:from>
    <xdr:ext cx="405111" cy="259045"/>
    <xdr:sp macro="" textlink="">
      <xdr:nvSpPr>
        <xdr:cNvPr id="152" name="n_1mainValue【橋りょう・トンネル】&#10;有形固定資産減価償却率">
          <a:extLst>
            <a:ext uri="{FF2B5EF4-FFF2-40B4-BE49-F238E27FC236}">
              <a16:creationId xmlns:a16="http://schemas.microsoft.com/office/drawing/2014/main" id="{8A0EB510-3D16-438E-BE6D-98064E39BC59}"/>
            </a:ext>
          </a:extLst>
        </xdr:cNvPr>
        <xdr:cNvSpPr txBox="1"/>
      </xdr:nvSpPr>
      <xdr:spPr>
        <a:xfrm>
          <a:off x="3237238" y="898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a:extLst>
            <a:ext uri="{FF2B5EF4-FFF2-40B4-BE49-F238E27FC236}">
              <a16:creationId xmlns:a16="http://schemas.microsoft.com/office/drawing/2014/main" id="{ACD2DACC-03F3-43A1-8690-67FD9E62C3E3}"/>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a:extLst>
            <a:ext uri="{FF2B5EF4-FFF2-40B4-BE49-F238E27FC236}">
              <a16:creationId xmlns:a16="http://schemas.microsoft.com/office/drawing/2014/main" id="{1B16BD6A-874D-4D5C-AC7C-B21EEAA09987}"/>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a:extLst>
            <a:ext uri="{FF2B5EF4-FFF2-40B4-BE49-F238E27FC236}">
              <a16:creationId xmlns:a16="http://schemas.microsoft.com/office/drawing/2014/main" id="{38175B75-DF61-4B15-9129-4E4A402C8342}"/>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a:extLst>
            <a:ext uri="{FF2B5EF4-FFF2-40B4-BE49-F238E27FC236}">
              <a16:creationId xmlns:a16="http://schemas.microsoft.com/office/drawing/2014/main" id="{8DFCCE4E-8901-4BAB-A5EF-E6AA9F7FEFC2}"/>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a:extLst>
            <a:ext uri="{FF2B5EF4-FFF2-40B4-BE49-F238E27FC236}">
              <a16:creationId xmlns:a16="http://schemas.microsoft.com/office/drawing/2014/main" id="{B6AD51B8-330B-499F-B9C3-CAEB932C14A7}"/>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a:extLst>
            <a:ext uri="{FF2B5EF4-FFF2-40B4-BE49-F238E27FC236}">
              <a16:creationId xmlns:a16="http://schemas.microsoft.com/office/drawing/2014/main" id="{F14B17BC-4A1E-48A3-8BF8-884E8DFF8326}"/>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a:extLst>
            <a:ext uri="{FF2B5EF4-FFF2-40B4-BE49-F238E27FC236}">
              <a16:creationId xmlns:a16="http://schemas.microsoft.com/office/drawing/2014/main" id="{C06B49F8-E9EA-4E95-BF33-8F79E70547D5}"/>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a:extLst>
            <a:ext uri="{FF2B5EF4-FFF2-40B4-BE49-F238E27FC236}">
              <a16:creationId xmlns:a16="http://schemas.microsoft.com/office/drawing/2014/main" id="{9FB3DDB5-2BB9-4E8F-A125-1C9B9276DE2A}"/>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3612A2F4-1DFD-490E-9EC8-98CD811AE95B}"/>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a:extLst>
            <a:ext uri="{FF2B5EF4-FFF2-40B4-BE49-F238E27FC236}">
              <a16:creationId xmlns:a16="http://schemas.microsoft.com/office/drawing/2014/main" id="{6DBE1365-7791-4920-9E11-723D57E07AE8}"/>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a:extLst>
            <a:ext uri="{FF2B5EF4-FFF2-40B4-BE49-F238E27FC236}">
              <a16:creationId xmlns:a16="http://schemas.microsoft.com/office/drawing/2014/main" id="{06281162-067D-4CAF-888C-6C7B2778BDBB}"/>
            </a:ext>
          </a:extLst>
        </xdr:cNvPr>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a:extLst>
            <a:ext uri="{FF2B5EF4-FFF2-40B4-BE49-F238E27FC236}">
              <a16:creationId xmlns:a16="http://schemas.microsoft.com/office/drawing/2014/main" id="{2EB5B912-2F85-416A-9299-FC1E3073C10A}"/>
            </a:ext>
          </a:extLst>
        </xdr:cNvPr>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a:extLst>
            <a:ext uri="{FF2B5EF4-FFF2-40B4-BE49-F238E27FC236}">
              <a16:creationId xmlns:a16="http://schemas.microsoft.com/office/drawing/2014/main" id="{A9483135-323B-46BB-9B3C-F78C1F3FACBD}"/>
            </a:ext>
          </a:extLst>
        </xdr:cNvPr>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a:extLst>
            <a:ext uri="{FF2B5EF4-FFF2-40B4-BE49-F238E27FC236}">
              <a16:creationId xmlns:a16="http://schemas.microsoft.com/office/drawing/2014/main" id="{7E41265F-912A-491C-9042-7F76D0041F3A}"/>
            </a:ext>
          </a:extLst>
        </xdr:cNvPr>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a:extLst>
            <a:ext uri="{FF2B5EF4-FFF2-40B4-BE49-F238E27FC236}">
              <a16:creationId xmlns:a16="http://schemas.microsoft.com/office/drawing/2014/main" id="{A86D99E8-FEF4-421D-96AC-EC443488C53A}"/>
            </a:ext>
          </a:extLst>
        </xdr:cNvPr>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a:extLst>
            <a:ext uri="{FF2B5EF4-FFF2-40B4-BE49-F238E27FC236}">
              <a16:creationId xmlns:a16="http://schemas.microsoft.com/office/drawing/2014/main" id="{A80DC86A-2D1B-4205-B9A3-F85836F21626}"/>
            </a:ext>
          </a:extLst>
        </xdr:cNvPr>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a:extLst>
            <a:ext uri="{FF2B5EF4-FFF2-40B4-BE49-F238E27FC236}">
              <a16:creationId xmlns:a16="http://schemas.microsoft.com/office/drawing/2014/main" id="{0ED1F90D-959B-4AFD-AB10-BEBA8AF27D08}"/>
            </a:ext>
          </a:extLst>
        </xdr:cNvPr>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a:extLst>
            <a:ext uri="{FF2B5EF4-FFF2-40B4-BE49-F238E27FC236}">
              <a16:creationId xmlns:a16="http://schemas.microsoft.com/office/drawing/2014/main" id="{228A58D6-73C0-4D1E-8B90-ECAC0A6AE642}"/>
            </a:ext>
          </a:extLst>
        </xdr:cNvPr>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a:extLst>
            <a:ext uri="{FF2B5EF4-FFF2-40B4-BE49-F238E27FC236}">
              <a16:creationId xmlns:a16="http://schemas.microsoft.com/office/drawing/2014/main" id="{E2E9DD04-6889-4039-8D4B-3BF9D7AA2128}"/>
            </a:ext>
          </a:extLst>
        </xdr:cNvPr>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a:extLst>
            <a:ext uri="{FF2B5EF4-FFF2-40B4-BE49-F238E27FC236}">
              <a16:creationId xmlns:a16="http://schemas.microsoft.com/office/drawing/2014/main" id="{D2F64363-1A0D-4D23-9B46-6BCC66FDF7B4}"/>
            </a:ext>
          </a:extLst>
        </xdr:cNvPr>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a:extLst>
            <a:ext uri="{FF2B5EF4-FFF2-40B4-BE49-F238E27FC236}">
              <a16:creationId xmlns:a16="http://schemas.microsoft.com/office/drawing/2014/main" id="{77C187E4-9995-4CC3-B283-19ED55DBF710}"/>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4" name="テキスト ボックス 173">
          <a:extLst>
            <a:ext uri="{FF2B5EF4-FFF2-40B4-BE49-F238E27FC236}">
              <a16:creationId xmlns:a16="http://schemas.microsoft.com/office/drawing/2014/main" id="{3C29ABA6-B689-45F9-9BDE-3EA0ADC94B7A}"/>
            </a:ext>
          </a:extLst>
        </xdr:cNvPr>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a:extLst>
            <a:ext uri="{FF2B5EF4-FFF2-40B4-BE49-F238E27FC236}">
              <a16:creationId xmlns:a16="http://schemas.microsoft.com/office/drawing/2014/main" id="{750359F0-4B1C-407B-A34D-220994095E6E}"/>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76" name="直線コネクタ 175">
          <a:extLst>
            <a:ext uri="{FF2B5EF4-FFF2-40B4-BE49-F238E27FC236}">
              <a16:creationId xmlns:a16="http://schemas.microsoft.com/office/drawing/2014/main" id="{17BA25B0-80AE-40C5-8B2F-F840F68442F0}"/>
            </a:ext>
          </a:extLst>
        </xdr:cNvPr>
        <xdr:cNvCxnSpPr/>
      </xdr:nvCxnSpPr>
      <xdr:spPr>
        <a:xfrm flipV="1">
          <a:off x="9446260" y="9896536"/>
          <a:ext cx="0" cy="760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77" name="【橋りょう・トンネル】&#10;一人当たり有形固定資産（償却資産）額最小値テキスト">
          <a:extLst>
            <a:ext uri="{FF2B5EF4-FFF2-40B4-BE49-F238E27FC236}">
              <a16:creationId xmlns:a16="http://schemas.microsoft.com/office/drawing/2014/main" id="{79195D2F-CAFF-448F-B5FC-39CD0896EC66}"/>
            </a:ext>
          </a:extLst>
        </xdr:cNvPr>
        <xdr:cNvSpPr txBox="1"/>
      </xdr:nvSpPr>
      <xdr:spPr>
        <a:xfrm>
          <a:off x="9535795" y="106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78" name="直線コネクタ 177">
          <a:extLst>
            <a:ext uri="{FF2B5EF4-FFF2-40B4-BE49-F238E27FC236}">
              <a16:creationId xmlns:a16="http://schemas.microsoft.com/office/drawing/2014/main" id="{1A5D60BA-1DFA-4052-8859-564FFA09ACEA}"/>
            </a:ext>
          </a:extLst>
        </xdr:cNvPr>
        <xdr:cNvCxnSpPr/>
      </xdr:nvCxnSpPr>
      <xdr:spPr>
        <a:xfrm>
          <a:off x="9357995" y="106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79" name="【橋りょう・トンネル】&#10;一人当たり有形固定資産（償却資産）額最大値テキスト">
          <a:extLst>
            <a:ext uri="{FF2B5EF4-FFF2-40B4-BE49-F238E27FC236}">
              <a16:creationId xmlns:a16="http://schemas.microsoft.com/office/drawing/2014/main" id="{851BEDAF-6ED7-4F20-A4D8-52C771EF60E7}"/>
            </a:ext>
          </a:extLst>
        </xdr:cNvPr>
        <xdr:cNvSpPr txBox="1"/>
      </xdr:nvSpPr>
      <xdr:spPr>
        <a:xfrm>
          <a:off x="9535795" y="967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0" name="直線コネクタ 179">
          <a:extLst>
            <a:ext uri="{FF2B5EF4-FFF2-40B4-BE49-F238E27FC236}">
              <a16:creationId xmlns:a16="http://schemas.microsoft.com/office/drawing/2014/main" id="{679889AE-3E3C-486C-94A3-B07A994DC484}"/>
            </a:ext>
          </a:extLst>
        </xdr:cNvPr>
        <xdr:cNvCxnSpPr/>
      </xdr:nvCxnSpPr>
      <xdr:spPr>
        <a:xfrm>
          <a:off x="9357995" y="989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1" name="【橋りょう・トンネル】&#10;一人当たり有形固定資産（償却資産）額平均値テキスト">
          <a:extLst>
            <a:ext uri="{FF2B5EF4-FFF2-40B4-BE49-F238E27FC236}">
              <a16:creationId xmlns:a16="http://schemas.microsoft.com/office/drawing/2014/main" id="{B65C7F30-5C4D-47BA-815C-512837847743}"/>
            </a:ext>
          </a:extLst>
        </xdr:cNvPr>
        <xdr:cNvSpPr txBox="1"/>
      </xdr:nvSpPr>
      <xdr:spPr>
        <a:xfrm>
          <a:off x="9535795" y="102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2" name="フローチャート : 判断 181">
          <a:extLst>
            <a:ext uri="{FF2B5EF4-FFF2-40B4-BE49-F238E27FC236}">
              <a16:creationId xmlns:a16="http://schemas.microsoft.com/office/drawing/2014/main" id="{5BF9A683-09DB-4ED5-B9C0-B0EFB4097EC4}"/>
            </a:ext>
          </a:extLst>
        </xdr:cNvPr>
        <xdr:cNvSpPr/>
      </xdr:nvSpPr>
      <xdr:spPr>
        <a:xfrm>
          <a:off x="9396095" y="1029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3" name="フローチャート : 判断 182">
          <a:extLst>
            <a:ext uri="{FF2B5EF4-FFF2-40B4-BE49-F238E27FC236}">
              <a16:creationId xmlns:a16="http://schemas.microsoft.com/office/drawing/2014/main" id="{D9A48575-B265-4D38-9079-1AD918CE76F8}"/>
            </a:ext>
          </a:extLst>
        </xdr:cNvPr>
        <xdr:cNvSpPr/>
      </xdr:nvSpPr>
      <xdr:spPr>
        <a:xfrm>
          <a:off x="8649335" y="9414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EE82678-A4DB-44A1-A5FF-EA1DA9186C43}"/>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06D9443-6F52-4BCD-A645-BBEF0B2FBB76}"/>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4D29AAE-D054-4B78-B84E-63613D9C2601}"/>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2FAB2D6-12E4-44C2-A781-21A5BCD5548B}"/>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7784756-ABEA-4764-961B-65102E90A161}"/>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151326</xdr:rowOff>
    </xdr:from>
    <xdr:to>
      <xdr:col>14</xdr:col>
      <xdr:colOff>79375</xdr:colOff>
      <xdr:row>63</xdr:row>
      <xdr:rowOff>81476</xdr:rowOff>
    </xdr:to>
    <xdr:sp macro="" textlink="">
      <xdr:nvSpPr>
        <xdr:cNvPr id="189" name="円/楕円 188">
          <a:extLst>
            <a:ext uri="{FF2B5EF4-FFF2-40B4-BE49-F238E27FC236}">
              <a16:creationId xmlns:a16="http://schemas.microsoft.com/office/drawing/2014/main" id="{ACBF92DD-13B4-4121-96A4-0A7F2113401D}"/>
            </a:ext>
          </a:extLst>
        </xdr:cNvPr>
        <xdr:cNvSpPr/>
      </xdr:nvSpPr>
      <xdr:spPr>
        <a:xfrm>
          <a:off x="8649335" y="10545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0" name="n_1aveValue【橋りょう・トンネル】&#10;一人当たり有形固定資産（償却資産）額">
          <a:extLst>
            <a:ext uri="{FF2B5EF4-FFF2-40B4-BE49-F238E27FC236}">
              <a16:creationId xmlns:a16="http://schemas.microsoft.com/office/drawing/2014/main" id="{1616CA10-BD49-496A-8735-A1226D5C8B92}"/>
            </a:ext>
          </a:extLst>
        </xdr:cNvPr>
        <xdr:cNvSpPr txBox="1"/>
      </xdr:nvSpPr>
      <xdr:spPr>
        <a:xfrm>
          <a:off x="8433649" y="919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72603</xdr:rowOff>
    </xdr:from>
    <xdr:ext cx="599010" cy="259045"/>
    <xdr:sp macro="" textlink="">
      <xdr:nvSpPr>
        <xdr:cNvPr id="191" name="n_1mainValue【橋りょう・トンネル】&#10;一人当たり有形固定資産（償却資産）額">
          <a:extLst>
            <a:ext uri="{FF2B5EF4-FFF2-40B4-BE49-F238E27FC236}">
              <a16:creationId xmlns:a16="http://schemas.microsoft.com/office/drawing/2014/main" id="{1E6079E3-DB71-4206-A4C0-E91EE70A1BD0}"/>
            </a:ext>
          </a:extLst>
        </xdr:cNvPr>
        <xdr:cNvSpPr txBox="1"/>
      </xdr:nvSpPr>
      <xdr:spPr>
        <a:xfrm>
          <a:off x="8433649" y="1063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a:extLst>
            <a:ext uri="{FF2B5EF4-FFF2-40B4-BE49-F238E27FC236}">
              <a16:creationId xmlns:a16="http://schemas.microsoft.com/office/drawing/2014/main" id="{EED5B169-1EC8-44EF-9969-F4A9DE637005}"/>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a:extLst>
            <a:ext uri="{FF2B5EF4-FFF2-40B4-BE49-F238E27FC236}">
              <a16:creationId xmlns:a16="http://schemas.microsoft.com/office/drawing/2014/main" id="{84ED11B6-F41D-42E5-B9EB-29FCEEE26A4C}"/>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a:extLst>
            <a:ext uri="{FF2B5EF4-FFF2-40B4-BE49-F238E27FC236}">
              <a16:creationId xmlns:a16="http://schemas.microsoft.com/office/drawing/2014/main" id="{104E78F6-3CF4-49CC-A4CD-848827CB5BF0}"/>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a:extLst>
            <a:ext uri="{FF2B5EF4-FFF2-40B4-BE49-F238E27FC236}">
              <a16:creationId xmlns:a16="http://schemas.microsoft.com/office/drawing/2014/main" id="{451026FA-12E2-4640-9DB6-2209551B2365}"/>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a:extLst>
            <a:ext uri="{FF2B5EF4-FFF2-40B4-BE49-F238E27FC236}">
              <a16:creationId xmlns:a16="http://schemas.microsoft.com/office/drawing/2014/main" id="{FEB9A5F2-C80E-4536-80A7-4C243F0193B6}"/>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a:extLst>
            <a:ext uri="{FF2B5EF4-FFF2-40B4-BE49-F238E27FC236}">
              <a16:creationId xmlns:a16="http://schemas.microsoft.com/office/drawing/2014/main" id="{CB366673-B1F8-491D-8FBD-766CFBD5341D}"/>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a:extLst>
            <a:ext uri="{FF2B5EF4-FFF2-40B4-BE49-F238E27FC236}">
              <a16:creationId xmlns:a16="http://schemas.microsoft.com/office/drawing/2014/main" id="{D4EB111B-8B83-48CB-B4E3-C802E03272E7}"/>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a:extLst>
            <a:ext uri="{FF2B5EF4-FFF2-40B4-BE49-F238E27FC236}">
              <a16:creationId xmlns:a16="http://schemas.microsoft.com/office/drawing/2014/main" id="{B32D5CE1-98BB-4E1D-A0E0-5C517C4810AF}"/>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2C10E7CB-FE83-46C0-991D-526BDFB1D4C7}"/>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a:extLst>
            <a:ext uri="{FF2B5EF4-FFF2-40B4-BE49-F238E27FC236}">
              <a16:creationId xmlns:a16="http://schemas.microsoft.com/office/drawing/2014/main" id="{2954EF3C-BDD9-46A6-A3F8-CFB1814471DD}"/>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a:extLst>
            <a:ext uri="{FF2B5EF4-FFF2-40B4-BE49-F238E27FC236}">
              <a16:creationId xmlns:a16="http://schemas.microsoft.com/office/drawing/2014/main" id="{DE548FA2-74A0-43B6-9724-A9EC68D39375}"/>
            </a:ext>
          </a:extLst>
        </xdr:cNvPr>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a:extLst>
            <a:ext uri="{FF2B5EF4-FFF2-40B4-BE49-F238E27FC236}">
              <a16:creationId xmlns:a16="http://schemas.microsoft.com/office/drawing/2014/main" id="{1B0531B7-9014-4A32-B20F-B917D1C0460E}"/>
            </a:ext>
          </a:extLst>
        </xdr:cNvPr>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a:extLst>
            <a:ext uri="{FF2B5EF4-FFF2-40B4-BE49-F238E27FC236}">
              <a16:creationId xmlns:a16="http://schemas.microsoft.com/office/drawing/2014/main" id="{B589255B-EA20-4FFF-8565-2EE02AAED2D4}"/>
            </a:ext>
          </a:extLst>
        </xdr:cNvPr>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a:extLst>
            <a:ext uri="{FF2B5EF4-FFF2-40B4-BE49-F238E27FC236}">
              <a16:creationId xmlns:a16="http://schemas.microsoft.com/office/drawing/2014/main" id="{DD3793DF-3954-4F0C-B3EB-2EF4D8CBE91B}"/>
            </a:ext>
          </a:extLst>
        </xdr:cNvPr>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a:extLst>
            <a:ext uri="{FF2B5EF4-FFF2-40B4-BE49-F238E27FC236}">
              <a16:creationId xmlns:a16="http://schemas.microsoft.com/office/drawing/2014/main" id="{75B9D550-9226-4524-97D1-9B698F942F48}"/>
            </a:ext>
          </a:extLst>
        </xdr:cNvPr>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a:extLst>
            <a:ext uri="{FF2B5EF4-FFF2-40B4-BE49-F238E27FC236}">
              <a16:creationId xmlns:a16="http://schemas.microsoft.com/office/drawing/2014/main" id="{4D7E905A-4B61-45A6-AB29-2C349477A480}"/>
            </a:ext>
          </a:extLst>
        </xdr:cNvPr>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a:extLst>
            <a:ext uri="{FF2B5EF4-FFF2-40B4-BE49-F238E27FC236}">
              <a16:creationId xmlns:a16="http://schemas.microsoft.com/office/drawing/2014/main" id="{62E29818-A033-4CC9-8B38-F11C005A8CEC}"/>
            </a:ext>
          </a:extLst>
        </xdr:cNvPr>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a:extLst>
            <a:ext uri="{FF2B5EF4-FFF2-40B4-BE49-F238E27FC236}">
              <a16:creationId xmlns:a16="http://schemas.microsoft.com/office/drawing/2014/main" id="{CD286839-B0C6-4975-B4CE-A0A69A7398BE}"/>
            </a:ext>
          </a:extLst>
        </xdr:cNvPr>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a:extLst>
            <a:ext uri="{FF2B5EF4-FFF2-40B4-BE49-F238E27FC236}">
              <a16:creationId xmlns:a16="http://schemas.microsoft.com/office/drawing/2014/main" id="{527B4F02-DF22-45DF-AC78-418E4136FAEC}"/>
            </a:ext>
          </a:extLst>
        </xdr:cNvPr>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DF2E7CD1-8E7F-4B4A-BE77-729C27F4425F}"/>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6CC56C59-BCF0-456C-AD2D-F941F3A6795D}"/>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a:extLst>
            <a:ext uri="{FF2B5EF4-FFF2-40B4-BE49-F238E27FC236}">
              <a16:creationId xmlns:a16="http://schemas.microsoft.com/office/drawing/2014/main" id="{E583985A-5BE9-47AB-B5EF-49B959205D90}"/>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83</xdr:row>
      <xdr:rowOff>127254</xdr:rowOff>
    </xdr:to>
    <xdr:cxnSp macro="">
      <xdr:nvCxnSpPr>
        <xdr:cNvPr id="214" name="直線コネクタ 213">
          <a:extLst>
            <a:ext uri="{FF2B5EF4-FFF2-40B4-BE49-F238E27FC236}">
              <a16:creationId xmlns:a16="http://schemas.microsoft.com/office/drawing/2014/main" id="{E09D663C-4741-44BF-84D9-5937C7A14012}"/>
            </a:ext>
          </a:extLst>
        </xdr:cNvPr>
        <xdr:cNvCxnSpPr/>
      </xdr:nvCxnSpPr>
      <xdr:spPr>
        <a:xfrm flipV="1">
          <a:off x="4221480" y="13114020"/>
          <a:ext cx="0" cy="92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131081</xdr:rowOff>
    </xdr:from>
    <xdr:ext cx="405111" cy="259045"/>
    <xdr:sp macro="" textlink="">
      <xdr:nvSpPr>
        <xdr:cNvPr id="215" name="【公営住宅】&#10;有形固定資産減価償却率最小値テキスト">
          <a:extLst>
            <a:ext uri="{FF2B5EF4-FFF2-40B4-BE49-F238E27FC236}">
              <a16:creationId xmlns:a16="http://schemas.microsoft.com/office/drawing/2014/main" id="{23AB36F2-7A9C-4F1E-A8B7-7CBB2E1BC833}"/>
            </a:ext>
          </a:extLst>
        </xdr:cNvPr>
        <xdr:cNvSpPr txBox="1"/>
      </xdr:nvSpPr>
      <xdr:spPr>
        <a:xfrm>
          <a:off x="4311015"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83</xdr:row>
      <xdr:rowOff>127254</xdr:rowOff>
    </xdr:from>
    <xdr:to>
      <xdr:col>6</xdr:col>
      <xdr:colOff>600075</xdr:colOff>
      <xdr:row>83</xdr:row>
      <xdr:rowOff>127254</xdr:rowOff>
    </xdr:to>
    <xdr:cxnSp macro="">
      <xdr:nvCxnSpPr>
        <xdr:cNvPr id="216" name="直線コネクタ 215">
          <a:extLst>
            <a:ext uri="{FF2B5EF4-FFF2-40B4-BE49-F238E27FC236}">
              <a16:creationId xmlns:a16="http://schemas.microsoft.com/office/drawing/2014/main" id="{529F3E50-7A0C-4AB3-970B-0E080713E634}"/>
            </a:ext>
          </a:extLst>
        </xdr:cNvPr>
        <xdr:cNvCxnSpPr/>
      </xdr:nvCxnSpPr>
      <xdr:spPr>
        <a:xfrm>
          <a:off x="4133215" y="1404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公営住宅】&#10;有形固定資産減価償却率最大値テキスト">
          <a:extLst>
            <a:ext uri="{FF2B5EF4-FFF2-40B4-BE49-F238E27FC236}">
              <a16:creationId xmlns:a16="http://schemas.microsoft.com/office/drawing/2014/main" id="{54BD62C3-D01A-46F8-8135-666A5B625D7A}"/>
            </a:ext>
          </a:extLst>
        </xdr:cNvPr>
        <xdr:cNvSpPr txBox="1"/>
      </xdr:nvSpPr>
      <xdr:spPr>
        <a:xfrm>
          <a:off x="4311015"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a:extLst>
            <a:ext uri="{FF2B5EF4-FFF2-40B4-BE49-F238E27FC236}">
              <a16:creationId xmlns:a16="http://schemas.microsoft.com/office/drawing/2014/main" id="{A2E9A5D7-CD39-4C2D-A947-1BA0AEC90A02}"/>
            </a:ext>
          </a:extLst>
        </xdr:cNvPr>
        <xdr:cNvCxnSpPr/>
      </xdr:nvCxnSpPr>
      <xdr:spPr>
        <a:xfrm>
          <a:off x="413321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45738</xdr:rowOff>
    </xdr:from>
    <xdr:ext cx="405111" cy="259045"/>
    <xdr:sp macro="" textlink="">
      <xdr:nvSpPr>
        <xdr:cNvPr id="219" name="【公営住宅】&#10;有形固定資産減価償却率平均値テキスト">
          <a:extLst>
            <a:ext uri="{FF2B5EF4-FFF2-40B4-BE49-F238E27FC236}">
              <a16:creationId xmlns:a16="http://schemas.microsoft.com/office/drawing/2014/main" id="{6D6EFD4F-1678-48DF-9B1B-02D6C61C7A49}"/>
            </a:ext>
          </a:extLst>
        </xdr:cNvPr>
        <xdr:cNvSpPr txBox="1"/>
      </xdr:nvSpPr>
      <xdr:spPr>
        <a:xfrm>
          <a:off x="4311015"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20" name="フローチャート : 判断 219">
          <a:extLst>
            <a:ext uri="{FF2B5EF4-FFF2-40B4-BE49-F238E27FC236}">
              <a16:creationId xmlns:a16="http://schemas.microsoft.com/office/drawing/2014/main" id="{965B5806-D0EF-4E6D-A096-0B01BF8491C6}"/>
            </a:ext>
          </a:extLst>
        </xdr:cNvPr>
        <xdr:cNvSpPr/>
      </xdr:nvSpPr>
      <xdr:spPr>
        <a:xfrm>
          <a:off x="4171315"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69596</xdr:rowOff>
    </xdr:from>
    <xdr:to>
      <xdr:col>5</xdr:col>
      <xdr:colOff>409575</xdr:colOff>
      <xdr:row>82</xdr:row>
      <xdr:rowOff>171196</xdr:rowOff>
    </xdr:to>
    <xdr:sp macro="" textlink="">
      <xdr:nvSpPr>
        <xdr:cNvPr id="221" name="フローチャート : 判断 220">
          <a:extLst>
            <a:ext uri="{FF2B5EF4-FFF2-40B4-BE49-F238E27FC236}">
              <a16:creationId xmlns:a16="http://schemas.microsoft.com/office/drawing/2014/main" id="{37F433D7-532E-4CAA-B35B-1F07744E4139}"/>
            </a:ext>
          </a:extLst>
        </xdr:cNvPr>
        <xdr:cNvSpPr/>
      </xdr:nvSpPr>
      <xdr:spPr>
        <a:xfrm>
          <a:off x="3401695"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9E3E648B-0B14-4DA7-A66B-41152B15CF02}"/>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4546F25E-EABD-401C-8A02-17927B6D4111}"/>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D1BFB2DF-3AB1-4819-91DD-042443B66686}"/>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ED17385C-FA3F-49BE-B825-E16E7E46965B}"/>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5C976F3-CB1B-4CAE-9F3F-9678B7A61D74}"/>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42163</xdr:rowOff>
    </xdr:from>
    <xdr:to>
      <xdr:col>5</xdr:col>
      <xdr:colOff>409575</xdr:colOff>
      <xdr:row>85</xdr:row>
      <xdr:rowOff>143763</xdr:rowOff>
    </xdr:to>
    <xdr:sp macro="" textlink="">
      <xdr:nvSpPr>
        <xdr:cNvPr id="227" name="円/楕円 226">
          <a:extLst>
            <a:ext uri="{FF2B5EF4-FFF2-40B4-BE49-F238E27FC236}">
              <a16:creationId xmlns:a16="http://schemas.microsoft.com/office/drawing/2014/main" id="{D71BAB02-4BBA-4856-A304-9323E019BFE0}"/>
            </a:ext>
          </a:extLst>
        </xdr:cNvPr>
        <xdr:cNvSpPr/>
      </xdr:nvSpPr>
      <xdr:spPr>
        <a:xfrm>
          <a:off x="3401695" y="142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16273</xdr:rowOff>
    </xdr:from>
    <xdr:ext cx="405111" cy="259045"/>
    <xdr:sp macro="" textlink="">
      <xdr:nvSpPr>
        <xdr:cNvPr id="228" name="n_1aveValue【公営住宅】&#10;有形固定資産減価償却率">
          <a:extLst>
            <a:ext uri="{FF2B5EF4-FFF2-40B4-BE49-F238E27FC236}">
              <a16:creationId xmlns:a16="http://schemas.microsoft.com/office/drawing/2014/main" id="{0EF81D57-E275-45DA-BF60-6E5D60A60425}"/>
            </a:ext>
          </a:extLst>
        </xdr:cNvPr>
        <xdr:cNvSpPr txBox="1"/>
      </xdr:nvSpPr>
      <xdr:spPr>
        <a:xfrm>
          <a:off x="3237238" y="135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134890</xdr:rowOff>
    </xdr:from>
    <xdr:ext cx="405111" cy="259045"/>
    <xdr:sp macro="" textlink="">
      <xdr:nvSpPr>
        <xdr:cNvPr id="229" name="n_1mainValue【公営住宅】&#10;有形固定資産減価償却率">
          <a:extLst>
            <a:ext uri="{FF2B5EF4-FFF2-40B4-BE49-F238E27FC236}">
              <a16:creationId xmlns:a16="http://schemas.microsoft.com/office/drawing/2014/main" id="{ACE726F3-3067-42E9-B509-A00F22771438}"/>
            </a:ext>
          </a:extLst>
        </xdr:cNvPr>
        <xdr:cNvSpPr txBox="1"/>
      </xdr:nvSpPr>
      <xdr:spPr>
        <a:xfrm>
          <a:off x="3237238" y="143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6431EACE-8213-4BBC-9871-2ED47B3138EA}"/>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21B1417A-808A-47AB-AF52-D492E37B1846}"/>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A2E5E2C9-9E6A-4D48-9D8F-C56B3B52C179}"/>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F029A259-86C8-4099-9E64-7835A554EE33}"/>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335B785F-257A-45EC-B9B1-2D1127BD4B14}"/>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986A5B83-0E9A-49C3-9307-FD5CB474ABB3}"/>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29083B3-154B-45A3-A51C-A1C4E12003E9}"/>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C9CB3654-17A5-4F38-8B3D-58B3B9B7B7B4}"/>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C774BE6E-7C18-4119-8C5A-E418999D8863}"/>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3B3D3A99-B869-4D5C-AF07-7AE28FBD01C0}"/>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a:extLst>
            <a:ext uri="{FF2B5EF4-FFF2-40B4-BE49-F238E27FC236}">
              <a16:creationId xmlns:a16="http://schemas.microsoft.com/office/drawing/2014/main" id="{E9B94401-A300-4F7E-9A68-D2F3291E56D2}"/>
            </a:ext>
          </a:extLst>
        </xdr:cNvPr>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a:extLst>
            <a:ext uri="{FF2B5EF4-FFF2-40B4-BE49-F238E27FC236}">
              <a16:creationId xmlns:a16="http://schemas.microsoft.com/office/drawing/2014/main" id="{CFFC492C-030C-4E1E-B420-C93D67E3C42F}"/>
            </a:ext>
          </a:extLst>
        </xdr:cNvPr>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a:extLst>
            <a:ext uri="{FF2B5EF4-FFF2-40B4-BE49-F238E27FC236}">
              <a16:creationId xmlns:a16="http://schemas.microsoft.com/office/drawing/2014/main" id="{CEE2F7D9-C73B-4F96-B2DA-7F5178DE2F5A}"/>
            </a:ext>
          </a:extLst>
        </xdr:cNvPr>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3" name="テキスト ボックス 242">
          <a:extLst>
            <a:ext uri="{FF2B5EF4-FFF2-40B4-BE49-F238E27FC236}">
              <a16:creationId xmlns:a16="http://schemas.microsoft.com/office/drawing/2014/main" id="{0FBC1B44-AD18-48D4-9A6A-75B261A508C9}"/>
            </a:ext>
          </a:extLst>
        </xdr:cNvPr>
        <xdr:cNvSpPr txBox="1"/>
      </xdr:nvSpPr>
      <xdr:spPr>
        <a:xfrm>
          <a:off x="5303763" y="138709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a:extLst>
            <a:ext uri="{FF2B5EF4-FFF2-40B4-BE49-F238E27FC236}">
              <a16:creationId xmlns:a16="http://schemas.microsoft.com/office/drawing/2014/main" id="{2B06518F-FE54-428C-93A9-93A1E7C247A4}"/>
            </a:ext>
          </a:extLst>
        </xdr:cNvPr>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45" name="テキスト ボックス 244">
          <a:extLst>
            <a:ext uri="{FF2B5EF4-FFF2-40B4-BE49-F238E27FC236}">
              <a16:creationId xmlns:a16="http://schemas.microsoft.com/office/drawing/2014/main" id="{377CC60D-E773-41F8-A84C-0F894184B0CD}"/>
            </a:ext>
          </a:extLst>
        </xdr:cNvPr>
        <xdr:cNvSpPr txBox="1"/>
      </xdr:nvSpPr>
      <xdr:spPr>
        <a:xfrm>
          <a:off x="5303763" y="13421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a:extLst>
            <a:ext uri="{FF2B5EF4-FFF2-40B4-BE49-F238E27FC236}">
              <a16:creationId xmlns:a16="http://schemas.microsoft.com/office/drawing/2014/main" id="{F06D769B-CE1D-4998-96DB-B432284BBCB6}"/>
            </a:ext>
          </a:extLst>
        </xdr:cNvPr>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47" name="テキスト ボックス 246">
          <a:extLst>
            <a:ext uri="{FF2B5EF4-FFF2-40B4-BE49-F238E27FC236}">
              <a16:creationId xmlns:a16="http://schemas.microsoft.com/office/drawing/2014/main" id="{4C5FFFA1-6940-4FB6-A7E8-6A428F1336C5}"/>
            </a:ext>
          </a:extLst>
        </xdr:cNvPr>
        <xdr:cNvSpPr txBox="1"/>
      </xdr:nvSpPr>
      <xdr:spPr>
        <a:xfrm>
          <a:off x="5303763" y="1297560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39080E99-6413-43EA-9616-ABBEDA61E00A}"/>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49" name="テキスト ボックス 248">
          <a:extLst>
            <a:ext uri="{FF2B5EF4-FFF2-40B4-BE49-F238E27FC236}">
              <a16:creationId xmlns:a16="http://schemas.microsoft.com/office/drawing/2014/main" id="{D7C04C2A-109F-4CD8-87D1-6243861EADC4}"/>
            </a:ext>
          </a:extLst>
        </xdr:cNvPr>
        <xdr:cNvSpPr txBox="1"/>
      </xdr:nvSpPr>
      <xdr:spPr>
        <a:xfrm>
          <a:off x="5303763" y="125298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id="{8BC1F767-2B7F-4B14-8930-8C07DCFBCCC7}"/>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1" name="直線コネクタ 250">
          <a:extLst>
            <a:ext uri="{FF2B5EF4-FFF2-40B4-BE49-F238E27FC236}">
              <a16:creationId xmlns:a16="http://schemas.microsoft.com/office/drawing/2014/main" id="{DD78B797-364A-48F3-A7EB-C591EB1F4DE3}"/>
            </a:ext>
          </a:extLst>
        </xdr:cNvPr>
        <xdr:cNvCxnSpPr/>
      </xdr:nvCxnSpPr>
      <xdr:spPr>
        <a:xfrm flipV="1">
          <a:off x="9446260" y="13392853"/>
          <a:ext cx="0" cy="106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2" name="【公営住宅】&#10;一人当たり面積最小値テキスト">
          <a:extLst>
            <a:ext uri="{FF2B5EF4-FFF2-40B4-BE49-F238E27FC236}">
              <a16:creationId xmlns:a16="http://schemas.microsoft.com/office/drawing/2014/main" id="{81529DFD-2E1D-4876-96EA-4689A66A3EAD}"/>
            </a:ext>
          </a:extLst>
        </xdr:cNvPr>
        <xdr:cNvSpPr txBox="1"/>
      </xdr:nvSpPr>
      <xdr:spPr>
        <a:xfrm>
          <a:off x="9535795" y="1445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3" name="直線コネクタ 252">
          <a:extLst>
            <a:ext uri="{FF2B5EF4-FFF2-40B4-BE49-F238E27FC236}">
              <a16:creationId xmlns:a16="http://schemas.microsoft.com/office/drawing/2014/main" id="{88E82B1F-4B91-4CEE-991F-3098FB0F7091}"/>
            </a:ext>
          </a:extLst>
        </xdr:cNvPr>
        <xdr:cNvCxnSpPr/>
      </xdr:nvCxnSpPr>
      <xdr:spPr>
        <a:xfrm>
          <a:off x="9357995" y="1445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54" name="【公営住宅】&#10;一人当たり面積最大値テキスト">
          <a:extLst>
            <a:ext uri="{FF2B5EF4-FFF2-40B4-BE49-F238E27FC236}">
              <a16:creationId xmlns:a16="http://schemas.microsoft.com/office/drawing/2014/main" id="{B6D7FE57-FADA-479B-97F8-F55195720158}"/>
            </a:ext>
          </a:extLst>
        </xdr:cNvPr>
        <xdr:cNvSpPr txBox="1"/>
      </xdr:nvSpPr>
      <xdr:spPr>
        <a:xfrm>
          <a:off x="9535795" y="131718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55" name="直線コネクタ 254">
          <a:extLst>
            <a:ext uri="{FF2B5EF4-FFF2-40B4-BE49-F238E27FC236}">
              <a16:creationId xmlns:a16="http://schemas.microsoft.com/office/drawing/2014/main" id="{B6B58869-20F4-4D98-96CB-99A99E54C853}"/>
            </a:ext>
          </a:extLst>
        </xdr:cNvPr>
        <xdr:cNvCxnSpPr/>
      </xdr:nvCxnSpPr>
      <xdr:spPr>
        <a:xfrm>
          <a:off x="9357995" y="1339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56" name="【公営住宅】&#10;一人当たり面積平均値テキスト">
          <a:extLst>
            <a:ext uri="{FF2B5EF4-FFF2-40B4-BE49-F238E27FC236}">
              <a16:creationId xmlns:a16="http://schemas.microsoft.com/office/drawing/2014/main" id="{45BEBBC0-684B-4864-B9F4-7E94F668B514}"/>
            </a:ext>
          </a:extLst>
        </xdr:cNvPr>
        <xdr:cNvSpPr txBox="1"/>
      </xdr:nvSpPr>
      <xdr:spPr>
        <a:xfrm>
          <a:off x="9535795" y="1415667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57" name="フローチャート : 判断 256">
          <a:extLst>
            <a:ext uri="{FF2B5EF4-FFF2-40B4-BE49-F238E27FC236}">
              <a16:creationId xmlns:a16="http://schemas.microsoft.com/office/drawing/2014/main" id="{0CEAA56D-14ED-4311-8A0F-ABE87EAB9BA7}"/>
            </a:ext>
          </a:extLst>
        </xdr:cNvPr>
        <xdr:cNvSpPr/>
      </xdr:nvSpPr>
      <xdr:spPr>
        <a:xfrm>
          <a:off x="9396095" y="141782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58" name="フローチャート : 判断 257">
          <a:extLst>
            <a:ext uri="{FF2B5EF4-FFF2-40B4-BE49-F238E27FC236}">
              <a16:creationId xmlns:a16="http://schemas.microsoft.com/office/drawing/2014/main" id="{33E65C10-7EC2-403F-A198-557258A76CF9}"/>
            </a:ext>
          </a:extLst>
        </xdr:cNvPr>
        <xdr:cNvSpPr/>
      </xdr:nvSpPr>
      <xdr:spPr>
        <a:xfrm>
          <a:off x="8649335" y="14408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A92E2B7-3436-4F4F-8274-2F201A5C43B7}"/>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F0B0425-FAB2-4720-9AC3-0A22BE660131}"/>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589CD8F8-7994-4638-B7C3-7D6EECAFCE71}"/>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C6B6C12-DAC7-43E3-999E-FA07F0FE08EE}"/>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78FBBD0-C39C-4905-A312-008F3FF5CCFA}"/>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158714</xdr:rowOff>
    </xdr:from>
    <xdr:to>
      <xdr:col>14</xdr:col>
      <xdr:colOff>79375</xdr:colOff>
      <xdr:row>86</xdr:row>
      <xdr:rowOff>88864</xdr:rowOff>
    </xdr:to>
    <xdr:sp macro="" textlink="">
      <xdr:nvSpPr>
        <xdr:cNvPr id="264" name="円/楕円 263">
          <a:extLst>
            <a:ext uri="{FF2B5EF4-FFF2-40B4-BE49-F238E27FC236}">
              <a16:creationId xmlns:a16="http://schemas.microsoft.com/office/drawing/2014/main" id="{CE0E090F-869A-411E-9F47-613F3338CD49}"/>
            </a:ext>
          </a:extLst>
        </xdr:cNvPr>
        <xdr:cNvSpPr/>
      </xdr:nvSpPr>
      <xdr:spPr>
        <a:xfrm>
          <a:off x="8649335" y="14408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65" name="n_1aveValue【公営住宅】&#10;一人当たり面積">
          <a:extLst>
            <a:ext uri="{FF2B5EF4-FFF2-40B4-BE49-F238E27FC236}">
              <a16:creationId xmlns:a16="http://schemas.microsoft.com/office/drawing/2014/main" id="{B359A468-3CF0-45A2-B711-0CAD0EFF8282}"/>
            </a:ext>
          </a:extLst>
        </xdr:cNvPr>
        <xdr:cNvSpPr txBox="1"/>
      </xdr:nvSpPr>
      <xdr:spPr>
        <a:xfrm>
          <a:off x="8498282" y="1418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79991</xdr:rowOff>
    </xdr:from>
    <xdr:ext cx="469744" cy="259045"/>
    <xdr:sp macro="" textlink="">
      <xdr:nvSpPr>
        <xdr:cNvPr id="266" name="n_1mainValue【公営住宅】&#10;一人当たり面積">
          <a:extLst>
            <a:ext uri="{FF2B5EF4-FFF2-40B4-BE49-F238E27FC236}">
              <a16:creationId xmlns:a16="http://schemas.microsoft.com/office/drawing/2014/main" id="{979229CB-6DC4-4534-B7DA-F1DB91C343E8}"/>
            </a:ext>
          </a:extLst>
        </xdr:cNvPr>
        <xdr:cNvSpPr txBox="1"/>
      </xdr:nvSpPr>
      <xdr:spPr>
        <a:xfrm>
          <a:off x="8498282" y="1449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5C9AA7B5-306B-46DD-934B-350D49E7F1A4}"/>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a:extLst>
            <a:ext uri="{FF2B5EF4-FFF2-40B4-BE49-F238E27FC236}">
              <a16:creationId xmlns:a16="http://schemas.microsoft.com/office/drawing/2014/main" id="{AF7FEA61-9BF3-4268-B4B2-F727610DCD04}"/>
            </a:ext>
          </a:extLst>
        </xdr:cNvPr>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a:extLst>
            <a:ext uri="{FF2B5EF4-FFF2-40B4-BE49-F238E27FC236}">
              <a16:creationId xmlns:a16="http://schemas.microsoft.com/office/drawing/2014/main" id="{95E9DB69-84FA-443F-BC48-8624DC1AE180}"/>
            </a:ext>
          </a:extLst>
        </xdr:cNvPr>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a:extLst>
            <a:ext uri="{FF2B5EF4-FFF2-40B4-BE49-F238E27FC236}">
              <a16:creationId xmlns:a16="http://schemas.microsoft.com/office/drawing/2014/main" id="{5D314CFC-ED16-458A-9B53-6798FEB347BD}"/>
            </a:ext>
          </a:extLst>
        </xdr:cNvPr>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a:extLst>
            <a:ext uri="{FF2B5EF4-FFF2-40B4-BE49-F238E27FC236}">
              <a16:creationId xmlns:a16="http://schemas.microsoft.com/office/drawing/2014/main" id="{F3D11743-031C-46AF-BB3B-EF0E7D52756B}"/>
            </a:ext>
          </a:extLst>
        </xdr:cNvPr>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a:extLst>
            <a:ext uri="{FF2B5EF4-FFF2-40B4-BE49-F238E27FC236}">
              <a16:creationId xmlns:a16="http://schemas.microsoft.com/office/drawing/2014/main" id="{66CAA2D9-19FA-4AA6-B203-5E7CDF401AB1}"/>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a:extLst>
            <a:ext uri="{FF2B5EF4-FFF2-40B4-BE49-F238E27FC236}">
              <a16:creationId xmlns:a16="http://schemas.microsoft.com/office/drawing/2014/main" id="{0C2F866A-FB91-4283-9D00-2C95C2E7C791}"/>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a:extLst>
            <a:ext uri="{FF2B5EF4-FFF2-40B4-BE49-F238E27FC236}">
              <a16:creationId xmlns:a16="http://schemas.microsoft.com/office/drawing/2014/main" id="{14398B59-36E2-4405-98F0-2B87936117FC}"/>
            </a:ext>
          </a:extLst>
        </xdr:cNvPr>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a:extLst>
            <a:ext uri="{FF2B5EF4-FFF2-40B4-BE49-F238E27FC236}">
              <a16:creationId xmlns:a16="http://schemas.microsoft.com/office/drawing/2014/main" id="{106A9EB9-0B0A-4395-8C64-1EE10E924E6B}"/>
            </a:ext>
          </a:extLst>
        </xdr:cNvPr>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a:extLst>
            <a:ext uri="{FF2B5EF4-FFF2-40B4-BE49-F238E27FC236}">
              <a16:creationId xmlns:a16="http://schemas.microsoft.com/office/drawing/2014/main" id="{145385FD-2040-4CA4-AFC4-B885D458BAE0}"/>
            </a:ext>
          </a:extLst>
        </xdr:cNvPr>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a:extLst>
            <a:ext uri="{FF2B5EF4-FFF2-40B4-BE49-F238E27FC236}">
              <a16:creationId xmlns:a16="http://schemas.microsoft.com/office/drawing/2014/main" id="{10F4A98E-75FC-45BD-B6C1-C28D1C97612E}"/>
            </a:ext>
          </a:extLst>
        </xdr:cNvPr>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a:extLst>
            <a:ext uri="{FF2B5EF4-FFF2-40B4-BE49-F238E27FC236}">
              <a16:creationId xmlns:a16="http://schemas.microsoft.com/office/drawing/2014/main" id="{1FD90843-1267-43EA-94F9-1E113E34BAD5}"/>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a:extLst>
            <a:ext uri="{FF2B5EF4-FFF2-40B4-BE49-F238E27FC236}">
              <a16:creationId xmlns:a16="http://schemas.microsoft.com/office/drawing/2014/main" id="{C67244F0-78D1-4A95-97F9-81BB8DFC5520}"/>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a:extLst>
            <a:ext uri="{FF2B5EF4-FFF2-40B4-BE49-F238E27FC236}">
              <a16:creationId xmlns:a16="http://schemas.microsoft.com/office/drawing/2014/main" id="{B5D67282-34CF-4EB9-860B-8ABC7C4C8239}"/>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a:extLst>
            <a:ext uri="{FF2B5EF4-FFF2-40B4-BE49-F238E27FC236}">
              <a16:creationId xmlns:a16="http://schemas.microsoft.com/office/drawing/2014/main" id="{0784BEB2-1E05-498B-A21E-FB89FDDC525F}"/>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a:extLst>
            <a:ext uri="{FF2B5EF4-FFF2-40B4-BE49-F238E27FC236}">
              <a16:creationId xmlns:a16="http://schemas.microsoft.com/office/drawing/2014/main" id="{A3AB9390-4BCF-432F-8608-70B56E33623E}"/>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a:extLst>
            <a:ext uri="{FF2B5EF4-FFF2-40B4-BE49-F238E27FC236}">
              <a16:creationId xmlns:a16="http://schemas.microsoft.com/office/drawing/2014/main" id="{75A87919-DB73-491A-A893-4F5EE26DD021}"/>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a:extLst>
            <a:ext uri="{FF2B5EF4-FFF2-40B4-BE49-F238E27FC236}">
              <a16:creationId xmlns:a16="http://schemas.microsoft.com/office/drawing/2014/main" id="{6BA6DEBD-00DE-4520-A087-B7707838AB85}"/>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a:extLst>
            <a:ext uri="{FF2B5EF4-FFF2-40B4-BE49-F238E27FC236}">
              <a16:creationId xmlns:a16="http://schemas.microsoft.com/office/drawing/2014/main" id="{0C8312F3-128A-4EDB-B2CA-9B2A6B0914CF}"/>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a:extLst>
            <a:ext uri="{FF2B5EF4-FFF2-40B4-BE49-F238E27FC236}">
              <a16:creationId xmlns:a16="http://schemas.microsoft.com/office/drawing/2014/main" id="{ED4F6919-FE40-4357-8EA8-E4FD9626CD70}"/>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a:extLst>
            <a:ext uri="{FF2B5EF4-FFF2-40B4-BE49-F238E27FC236}">
              <a16:creationId xmlns:a16="http://schemas.microsoft.com/office/drawing/2014/main" id="{01B15816-5915-460A-B0BC-F0A02EF66F92}"/>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a:extLst>
            <a:ext uri="{FF2B5EF4-FFF2-40B4-BE49-F238E27FC236}">
              <a16:creationId xmlns:a16="http://schemas.microsoft.com/office/drawing/2014/main" id="{67D32136-62D0-4002-85F8-9BF488A328D5}"/>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a:extLst>
            <a:ext uri="{FF2B5EF4-FFF2-40B4-BE49-F238E27FC236}">
              <a16:creationId xmlns:a16="http://schemas.microsoft.com/office/drawing/2014/main" id="{F61DF753-7BE9-4110-83F5-F39D85A9970F}"/>
            </a:ext>
          </a:extLst>
        </xdr:cNvPr>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0" name="直線コネクタ 289">
          <a:extLst>
            <a:ext uri="{FF2B5EF4-FFF2-40B4-BE49-F238E27FC236}">
              <a16:creationId xmlns:a16="http://schemas.microsoft.com/office/drawing/2014/main" id="{28274FD2-E247-46BD-9D93-27EFF30CE298}"/>
            </a:ext>
          </a:extLst>
        </xdr:cNvPr>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1" name="テキスト ボックス 290">
          <a:extLst>
            <a:ext uri="{FF2B5EF4-FFF2-40B4-BE49-F238E27FC236}">
              <a16:creationId xmlns:a16="http://schemas.microsoft.com/office/drawing/2014/main" id="{761CDF71-D819-4673-AD7C-2E8B2E665992}"/>
            </a:ext>
          </a:extLst>
        </xdr:cNvPr>
        <xdr:cNvSpPr txBox="1"/>
      </xdr:nvSpPr>
      <xdr:spPr>
        <a:xfrm>
          <a:off x="1087327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2" name="直線コネクタ 291">
          <a:extLst>
            <a:ext uri="{FF2B5EF4-FFF2-40B4-BE49-F238E27FC236}">
              <a16:creationId xmlns:a16="http://schemas.microsoft.com/office/drawing/2014/main" id="{F3285074-6C54-4212-B50E-4B606897167F}"/>
            </a:ext>
          </a:extLst>
        </xdr:cNvPr>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7DA2F9F8-1B05-4CAF-A346-9FC3337E1439}"/>
            </a:ext>
          </a:extLst>
        </xdr:cNvPr>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4" name="直線コネクタ 293">
          <a:extLst>
            <a:ext uri="{FF2B5EF4-FFF2-40B4-BE49-F238E27FC236}">
              <a16:creationId xmlns:a16="http://schemas.microsoft.com/office/drawing/2014/main" id="{62F03BD1-AD65-4198-9347-46ACBEF0BD2F}"/>
            </a:ext>
          </a:extLst>
        </xdr:cNvPr>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C34101BA-138C-42EB-83A0-39AD897B530E}"/>
            </a:ext>
          </a:extLst>
        </xdr:cNvPr>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6" name="直線コネクタ 295">
          <a:extLst>
            <a:ext uri="{FF2B5EF4-FFF2-40B4-BE49-F238E27FC236}">
              <a16:creationId xmlns:a16="http://schemas.microsoft.com/office/drawing/2014/main" id="{BAD4C8A2-9F90-4F5C-B29D-3738C4DD47C5}"/>
            </a:ext>
          </a:extLst>
        </xdr:cNvPr>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75B83086-F090-46E3-B13D-144D3601F801}"/>
            </a:ext>
          </a:extLst>
        </xdr:cNvPr>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8" name="直線コネクタ 297">
          <a:extLst>
            <a:ext uri="{FF2B5EF4-FFF2-40B4-BE49-F238E27FC236}">
              <a16:creationId xmlns:a16="http://schemas.microsoft.com/office/drawing/2014/main" id="{DB0FB967-BA5C-4967-B69B-778FE8F09E55}"/>
            </a:ext>
          </a:extLst>
        </xdr:cNvPr>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26528123-183B-4CD3-9886-DE8049A16115}"/>
            </a:ext>
          </a:extLst>
        </xdr:cNvPr>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0" name="直線コネクタ 299">
          <a:extLst>
            <a:ext uri="{FF2B5EF4-FFF2-40B4-BE49-F238E27FC236}">
              <a16:creationId xmlns:a16="http://schemas.microsoft.com/office/drawing/2014/main" id="{90344D71-292F-4381-8EF9-25BABE2D9E11}"/>
            </a:ext>
          </a:extLst>
        </xdr:cNvPr>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1" name="テキスト ボックス 300">
          <a:extLst>
            <a:ext uri="{FF2B5EF4-FFF2-40B4-BE49-F238E27FC236}">
              <a16:creationId xmlns:a16="http://schemas.microsoft.com/office/drawing/2014/main" id="{2B22A7E8-219F-4B59-ACB5-846738A2365E}"/>
            </a:ext>
          </a:extLst>
        </xdr:cNvPr>
        <xdr:cNvSpPr txBox="1"/>
      </xdr:nvSpPr>
      <xdr:spPr>
        <a:xfrm>
          <a:off x="1080915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a:extLst>
            <a:ext uri="{FF2B5EF4-FFF2-40B4-BE49-F238E27FC236}">
              <a16:creationId xmlns:a16="http://schemas.microsoft.com/office/drawing/2014/main" id="{007C745C-2811-4907-988D-83A21A8EA387}"/>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a:extLst>
            <a:ext uri="{FF2B5EF4-FFF2-40B4-BE49-F238E27FC236}">
              <a16:creationId xmlns:a16="http://schemas.microsoft.com/office/drawing/2014/main" id="{59D3156F-AF45-4526-AA1C-BA8F6BE8A90E}"/>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a:extLst>
            <a:ext uri="{FF2B5EF4-FFF2-40B4-BE49-F238E27FC236}">
              <a16:creationId xmlns:a16="http://schemas.microsoft.com/office/drawing/2014/main" id="{C95C0FC1-5DE4-4F74-A1B4-E40D10BB843E}"/>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84364</xdr:rowOff>
    </xdr:from>
    <xdr:to>
      <xdr:col>23</xdr:col>
      <xdr:colOff>516889</xdr:colOff>
      <xdr:row>42</xdr:row>
      <xdr:rowOff>79466</xdr:rowOff>
    </xdr:to>
    <xdr:cxnSp macro="">
      <xdr:nvCxnSpPr>
        <xdr:cNvPr id="305" name="直線コネクタ 304">
          <a:extLst>
            <a:ext uri="{FF2B5EF4-FFF2-40B4-BE49-F238E27FC236}">
              <a16:creationId xmlns:a16="http://schemas.microsoft.com/office/drawing/2014/main" id="{3DE8D3E5-C530-4D1C-9A2A-E1EB621BFE6B}"/>
            </a:ext>
          </a:extLst>
        </xdr:cNvPr>
        <xdr:cNvCxnSpPr/>
      </xdr:nvCxnSpPr>
      <xdr:spPr>
        <a:xfrm flipV="1">
          <a:off x="14735809" y="5951764"/>
          <a:ext cx="0" cy="116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83293</xdr:rowOff>
    </xdr:from>
    <xdr:ext cx="405111" cy="259045"/>
    <xdr:sp macro="" textlink="">
      <xdr:nvSpPr>
        <xdr:cNvPr id="306" name="【認定こども園・幼稚園・保育所】&#10;有形固定資産減価償却率最小値テキスト">
          <a:extLst>
            <a:ext uri="{FF2B5EF4-FFF2-40B4-BE49-F238E27FC236}">
              <a16:creationId xmlns:a16="http://schemas.microsoft.com/office/drawing/2014/main" id="{2C8AA43E-5646-47F4-A838-266660E3C73E}"/>
            </a:ext>
          </a:extLst>
        </xdr:cNvPr>
        <xdr:cNvSpPr txBox="1"/>
      </xdr:nvSpPr>
      <xdr:spPr>
        <a:xfrm>
          <a:off x="14825345"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79466</xdr:rowOff>
    </xdr:from>
    <xdr:to>
      <xdr:col>23</xdr:col>
      <xdr:colOff>606425</xdr:colOff>
      <xdr:row>42</xdr:row>
      <xdr:rowOff>79466</xdr:rowOff>
    </xdr:to>
    <xdr:cxnSp macro="">
      <xdr:nvCxnSpPr>
        <xdr:cNvPr id="307" name="直線コネクタ 306">
          <a:extLst>
            <a:ext uri="{FF2B5EF4-FFF2-40B4-BE49-F238E27FC236}">
              <a16:creationId xmlns:a16="http://schemas.microsoft.com/office/drawing/2014/main" id="{8EA316B1-7653-4CBE-99DD-A21698BB228C}"/>
            </a:ext>
          </a:extLst>
        </xdr:cNvPr>
        <xdr:cNvCxnSpPr/>
      </xdr:nvCxnSpPr>
      <xdr:spPr>
        <a:xfrm>
          <a:off x="14647545"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31041</xdr:rowOff>
    </xdr:from>
    <xdr:ext cx="405111" cy="259045"/>
    <xdr:sp macro="" textlink="">
      <xdr:nvSpPr>
        <xdr:cNvPr id="308" name="【認定こども園・幼稚園・保育所】&#10;有形固定資産減価償却率最大値テキスト">
          <a:extLst>
            <a:ext uri="{FF2B5EF4-FFF2-40B4-BE49-F238E27FC236}">
              <a16:creationId xmlns:a16="http://schemas.microsoft.com/office/drawing/2014/main" id="{2381836B-47FA-4003-B3B3-D2772B64957B}"/>
            </a:ext>
          </a:extLst>
        </xdr:cNvPr>
        <xdr:cNvSpPr txBox="1"/>
      </xdr:nvSpPr>
      <xdr:spPr>
        <a:xfrm>
          <a:off x="14825345" y="573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35</xdr:row>
      <xdr:rowOff>84364</xdr:rowOff>
    </xdr:from>
    <xdr:to>
      <xdr:col>23</xdr:col>
      <xdr:colOff>606425</xdr:colOff>
      <xdr:row>35</xdr:row>
      <xdr:rowOff>84364</xdr:rowOff>
    </xdr:to>
    <xdr:cxnSp macro="">
      <xdr:nvCxnSpPr>
        <xdr:cNvPr id="309" name="直線コネクタ 308">
          <a:extLst>
            <a:ext uri="{FF2B5EF4-FFF2-40B4-BE49-F238E27FC236}">
              <a16:creationId xmlns:a16="http://schemas.microsoft.com/office/drawing/2014/main" id="{00EB3552-E9DF-45CF-A54C-6F366E808CD9}"/>
            </a:ext>
          </a:extLst>
        </xdr:cNvPr>
        <xdr:cNvCxnSpPr/>
      </xdr:nvCxnSpPr>
      <xdr:spPr>
        <a:xfrm>
          <a:off x="14647545" y="5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49547</xdr:rowOff>
    </xdr:from>
    <xdr:ext cx="405111" cy="259045"/>
    <xdr:sp macro="" textlink="">
      <xdr:nvSpPr>
        <xdr:cNvPr id="310" name="【認定こども園・幼稚園・保育所】&#10;有形固定資産減価償却率平均値テキスト">
          <a:extLst>
            <a:ext uri="{FF2B5EF4-FFF2-40B4-BE49-F238E27FC236}">
              <a16:creationId xmlns:a16="http://schemas.microsoft.com/office/drawing/2014/main" id="{A3B07C5C-00DF-45DC-A443-4059C73740EB}"/>
            </a:ext>
          </a:extLst>
        </xdr:cNvPr>
        <xdr:cNvSpPr txBox="1"/>
      </xdr:nvSpPr>
      <xdr:spPr>
        <a:xfrm>
          <a:off x="14825345" y="675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311" name="フローチャート : 判断 310">
          <a:extLst>
            <a:ext uri="{FF2B5EF4-FFF2-40B4-BE49-F238E27FC236}">
              <a16:creationId xmlns:a16="http://schemas.microsoft.com/office/drawing/2014/main" id="{763BFAB9-D439-4965-B8BD-472E6E8A0634}"/>
            </a:ext>
          </a:extLst>
        </xdr:cNvPr>
        <xdr:cNvSpPr/>
      </xdr:nvSpPr>
      <xdr:spPr>
        <a:xfrm>
          <a:off x="14685645" y="6776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10704</xdr:rowOff>
    </xdr:from>
    <xdr:to>
      <xdr:col>22</xdr:col>
      <xdr:colOff>415925</xdr:colOff>
      <xdr:row>41</xdr:row>
      <xdr:rowOff>112304</xdr:rowOff>
    </xdr:to>
    <xdr:sp macro="" textlink="">
      <xdr:nvSpPr>
        <xdr:cNvPr id="312" name="フローチャート : 判断 311">
          <a:extLst>
            <a:ext uri="{FF2B5EF4-FFF2-40B4-BE49-F238E27FC236}">
              <a16:creationId xmlns:a16="http://schemas.microsoft.com/office/drawing/2014/main" id="{E0566A9C-AF8F-481E-996D-2BC44706DB3A}"/>
            </a:ext>
          </a:extLst>
        </xdr:cNvPr>
        <xdr:cNvSpPr/>
      </xdr:nvSpPr>
      <xdr:spPr>
        <a:xfrm>
          <a:off x="13916025" y="68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D492A8CC-FB80-4E59-8037-FA92577734B1}"/>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1EE5576D-6E68-4937-B795-45526596CB1F}"/>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B4304597-229C-4024-B7DB-E0DA0F82A03C}"/>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3001C70C-63CE-4689-B9B5-FFF914F46C96}"/>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75568359-F706-423F-BFA4-63D6F7B9D76D}"/>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129903</xdr:rowOff>
    </xdr:from>
    <xdr:to>
      <xdr:col>22</xdr:col>
      <xdr:colOff>415925</xdr:colOff>
      <xdr:row>33</xdr:row>
      <xdr:rowOff>60053</xdr:rowOff>
    </xdr:to>
    <xdr:sp macro="" textlink="">
      <xdr:nvSpPr>
        <xdr:cNvPr id="318" name="円/楕円 317">
          <a:extLst>
            <a:ext uri="{FF2B5EF4-FFF2-40B4-BE49-F238E27FC236}">
              <a16:creationId xmlns:a16="http://schemas.microsoft.com/office/drawing/2014/main" id="{10F042A7-DA62-40BD-8789-C50E48B6E98F}"/>
            </a:ext>
          </a:extLst>
        </xdr:cNvPr>
        <xdr:cNvSpPr/>
      </xdr:nvSpPr>
      <xdr:spPr>
        <a:xfrm>
          <a:off x="13916025" y="5494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103431</xdr:rowOff>
    </xdr:from>
    <xdr:ext cx="405111" cy="259045"/>
    <xdr:sp macro="" textlink="">
      <xdr:nvSpPr>
        <xdr:cNvPr id="319" name="n_1aveValue【認定こども園・幼稚園・保育所】&#10;有形固定資産減価償却率">
          <a:extLst>
            <a:ext uri="{FF2B5EF4-FFF2-40B4-BE49-F238E27FC236}">
              <a16:creationId xmlns:a16="http://schemas.microsoft.com/office/drawing/2014/main" id="{A4AE9635-335A-4487-9198-D6B6F6FC90B1}"/>
            </a:ext>
          </a:extLst>
        </xdr:cNvPr>
        <xdr:cNvSpPr txBox="1"/>
      </xdr:nvSpPr>
      <xdr:spPr>
        <a:xfrm>
          <a:off x="13751568" y="69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76580</xdr:rowOff>
    </xdr:from>
    <xdr:ext cx="405111" cy="259045"/>
    <xdr:sp macro="" textlink="">
      <xdr:nvSpPr>
        <xdr:cNvPr id="320" name="n_1mainValue【認定こども園・幼稚園・保育所】&#10;有形固定資産減価償却率">
          <a:extLst>
            <a:ext uri="{FF2B5EF4-FFF2-40B4-BE49-F238E27FC236}">
              <a16:creationId xmlns:a16="http://schemas.microsoft.com/office/drawing/2014/main" id="{0DA8C6E5-56F3-49D0-BFD8-1B64A1E8F318}"/>
            </a:ext>
          </a:extLst>
        </xdr:cNvPr>
        <xdr:cNvSpPr txBox="1"/>
      </xdr:nvSpPr>
      <xdr:spPr>
        <a:xfrm>
          <a:off x="13751568" y="52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a:extLst>
            <a:ext uri="{FF2B5EF4-FFF2-40B4-BE49-F238E27FC236}">
              <a16:creationId xmlns:a16="http://schemas.microsoft.com/office/drawing/2014/main" id="{E64CD1EF-9DF6-4C5F-9C75-C2DD42A8EA79}"/>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a:extLst>
            <a:ext uri="{FF2B5EF4-FFF2-40B4-BE49-F238E27FC236}">
              <a16:creationId xmlns:a16="http://schemas.microsoft.com/office/drawing/2014/main" id="{61466600-8BE6-425D-A512-7F616637B69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a:extLst>
            <a:ext uri="{FF2B5EF4-FFF2-40B4-BE49-F238E27FC236}">
              <a16:creationId xmlns:a16="http://schemas.microsoft.com/office/drawing/2014/main" id="{E9ACDCEA-0CCC-4729-A86D-72614F5EE5BD}"/>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a:extLst>
            <a:ext uri="{FF2B5EF4-FFF2-40B4-BE49-F238E27FC236}">
              <a16:creationId xmlns:a16="http://schemas.microsoft.com/office/drawing/2014/main" id="{A623A7C3-F1E2-4B01-B6E2-1FBE188F4677}"/>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a:extLst>
            <a:ext uri="{FF2B5EF4-FFF2-40B4-BE49-F238E27FC236}">
              <a16:creationId xmlns:a16="http://schemas.microsoft.com/office/drawing/2014/main" id="{702B01FA-5EDC-4BC4-BC91-04762439BF1E}"/>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a:extLst>
            <a:ext uri="{FF2B5EF4-FFF2-40B4-BE49-F238E27FC236}">
              <a16:creationId xmlns:a16="http://schemas.microsoft.com/office/drawing/2014/main" id="{EA44D5A7-646E-4543-A6EF-3817E1C6CD5E}"/>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a:extLst>
            <a:ext uri="{FF2B5EF4-FFF2-40B4-BE49-F238E27FC236}">
              <a16:creationId xmlns:a16="http://schemas.microsoft.com/office/drawing/2014/main" id="{E13F8EB4-A9B4-4610-A5CE-141A09A401BC}"/>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a:extLst>
            <a:ext uri="{FF2B5EF4-FFF2-40B4-BE49-F238E27FC236}">
              <a16:creationId xmlns:a16="http://schemas.microsoft.com/office/drawing/2014/main" id="{B8F91C45-D237-4211-90FC-A9CCA3F9E4E2}"/>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a:extLst>
            <a:ext uri="{FF2B5EF4-FFF2-40B4-BE49-F238E27FC236}">
              <a16:creationId xmlns:a16="http://schemas.microsoft.com/office/drawing/2014/main" id="{ACFCAE5C-07BF-4B61-BEF7-634D2837F8F3}"/>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a:extLst>
            <a:ext uri="{FF2B5EF4-FFF2-40B4-BE49-F238E27FC236}">
              <a16:creationId xmlns:a16="http://schemas.microsoft.com/office/drawing/2014/main" id="{2B18635A-61DB-4141-AE25-89E75D0768AA}"/>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a:extLst>
            <a:ext uri="{FF2B5EF4-FFF2-40B4-BE49-F238E27FC236}">
              <a16:creationId xmlns:a16="http://schemas.microsoft.com/office/drawing/2014/main" id="{940019E8-4B44-40CD-ABF7-9B848C8BD364}"/>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a:extLst>
            <a:ext uri="{FF2B5EF4-FFF2-40B4-BE49-F238E27FC236}">
              <a16:creationId xmlns:a16="http://schemas.microsoft.com/office/drawing/2014/main" id="{369C3DF7-5A6E-451B-A6AC-9DCA2FDF7964}"/>
            </a:ext>
          </a:extLst>
        </xdr:cNvPr>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a:extLst>
            <a:ext uri="{FF2B5EF4-FFF2-40B4-BE49-F238E27FC236}">
              <a16:creationId xmlns:a16="http://schemas.microsoft.com/office/drawing/2014/main" id="{B16AC33C-32D8-4689-B0AD-A2265D480973}"/>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4" name="テキスト ボックス 333">
          <a:extLst>
            <a:ext uri="{FF2B5EF4-FFF2-40B4-BE49-F238E27FC236}">
              <a16:creationId xmlns:a16="http://schemas.microsoft.com/office/drawing/2014/main" id="{C8F5669E-3931-4A6B-BB01-FE7211C5CFA7}"/>
            </a:ext>
          </a:extLst>
        </xdr:cNvPr>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a:extLst>
            <a:ext uri="{FF2B5EF4-FFF2-40B4-BE49-F238E27FC236}">
              <a16:creationId xmlns:a16="http://schemas.microsoft.com/office/drawing/2014/main" id="{98046F17-9B2E-41E1-9D83-FE2F22BFBACE}"/>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6" name="テキスト ボックス 335">
          <a:extLst>
            <a:ext uri="{FF2B5EF4-FFF2-40B4-BE49-F238E27FC236}">
              <a16:creationId xmlns:a16="http://schemas.microsoft.com/office/drawing/2014/main" id="{BA55AF63-E525-4313-95B6-434BCFC39DC1}"/>
            </a:ext>
          </a:extLst>
        </xdr:cNvPr>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a:extLst>
            <a:ext uri="{FF2B5EF4-FFF2-40B4-BE49-F238E27FC236}">
              <a16:creationId xmlns:a16="http://schemas.microsoft.com/office/drawing/2014/main" id="{76DED009-4428-4604-AA75-89019C068B92}"/>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8" name="テキスト ボックス 337">
          <a:extLst>
            <a:ext uri="{FF2B5EF4-FFF2-40B4-BE49-F238E27FC236}">
              <a16:creationId xmlns:a16="http://schemas.microsoft.com/office/drawing/2014/main" id="{26AF1B9D-ECAA-4D5B-8D01-28CF4994592E}"/>
            </a:ext>
          </a:extLst>
        </xdr:cNvPr>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id="{8153AB3B-825E-4E6F-A86A-A96D5E946529}"/>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2042788C-3827-4546-ADA1-37E7FD9A2E61}"/>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47D3AA84-1521-4878-8C6A-EFBE7BBA10F8}"/>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42" name="直線コネクタ 341">
          <a:extLst>
            <a:ext uri="{FF2B5EF4-FFF2-40B4-BE49-F238E27FC236}">
              <a16:creationId xmlns:a16="http://schemas.microsoft.com/office/drawing/2014/main" id="{15E2CD7C-84FD-4811-9FBA-433F96E4C75E}"/>
            </a:ext>
          </a:extLst>
        </xdr:cNvPr>
        <xdr:cNvCxnSpPr/>
      </xdr:nvCxnSpPr>
      <xdr:spPr>
        <a:xfrm flipV="1">
          <a:off x="19960589" y="5532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184F64B1-5229-4F29-9CDB-320024C80089}"/>
            </a:ext>
          </a:extLst>
        </xdr:cNvPr>
        <xdr:cNvSpPr txBox="1"/>
      </xdr:nvSpPr>
      <xdr:spPr>
        <a:xfrm>
          <a:off x="20050125"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44" name="直線コネクタ 343">
          <a:extLst>
            <a:ext uri="{FF2B5EF4-FFF2-40B4-BE49-F238E27FC236}">
              <a16:creationId xmlns:a16="http://schemas.microsoft.com/office/drawing/2014/main" id="{91C7610A-965E-446C-8649-C0A2F14A878D}"/>
            </a:ext>
          </a:extLst>
        </xdr:cNvPr>
        <xdr:cNvCxnSpPr/>
      </xdr:nvCxnSpPr>
      <xdr:spPr>
        <a:xfrm>
          <a:off x="19872325" y="678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FFAE8A18-2700-4A54-8B51-531E546FFBE2}"/>
            </a:ext>
          </a:extLst>
        </xdr:cNvPr>
        <xdr:cNvSpPr txBox="1"/>
      </xdr:nvSpPr>
      <xdr:spPr>
        <a:xfrm>
          <a:off x="20050125" y="53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46" name="直線コネクタ 345">
          <a:extLst>
            <a:ext uri="{FF2B5EF4-FFF2-40B4-BE49-F238E27FC236}">
              <a16:creationId xmlns:a16="http://schemas.microsoft.com/office/drawing/2014/main" id="{EC177F90-6CDC-4508-A552-860A9768BC77}"/>
            </a:ext>
          </a:extLst>
        </xdr:cNvPr>
        <xdr:cNvCxnSpPr/>
      </xdr:nvCxnSpPr>
      <xdr:spPr>
        <a:xfrm>
          <a:off x="19872325" y="55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0F5C0089-7D3B-445F-8295-696718E8C58E}"/>
            </a:ext>
          </a:extLst>
        </xdr:cNvPr>
        <xdr:cNvSpPr txBox="1"/>
      </xdr:nvSpPr>
      <xdr:spPr>
        <a:xfrm>
          <a:off x="20050125" y="5868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48" name="フローチャート : 判断 347">
          <a:extLst>
            <a:ext uri="{FF2B5EF4-FFF2-40B4-BE49-F238E27FC236}">
              <a16:creationId xmlns:a16="http://schemas.microsoft.com/office/drawing/2014/main" id="{D22EE654-53B0-4503-B1AF-8E809F6ABC8B}"/>
            </a:ext>
          </a:extLst>
        </xdr:cNvPr>
        <xdr:cNvSpPr/>
      </xdr:nvSpPr>
      <xdr:spPr>
        <a:xfrm>
          <a:off x="19910425" y="58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49" name="フローチャート : 判断 348">
          <a:extLst>
            <a:ext uri="{FF2B5EF4-FFF2-40B4-BE49-F238E27FC236}">
              <a16:creationId xmlns:a16="http://schemas.microsoft.com/office/drawing/2014/main" id="{A743E5D8-DF1F-458E-90D6-51FCE4E6AA86}"/>
            </a:ext>
          </a:extLst>
        </xdr:cNvPr>
        <xdr:cNvSpPr/>
      </xdr:nvSpPr>
      <xdr:spPr>
        <a:xfrm>
          <a:off x="19156045" y="591337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D06671F5-A37E-433C-89FD-9CF66322EDCF}"/>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FF1C0EE1-517F-4678-A948-8623B998612E}"/>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A1539E76-5C9B-4CEE-B670-3AE83BB7220A}"/>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644B53AF-6D17-4DEC-8D09-47DE66C95F4F}"/>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64220ED3-E24F-40B7-927F-C04CFDAC5BC4}"/>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254</xdr:rowOff>
    </xdr:from>
    <xdr:to>
      <xdr:col>31</xdr:col>
      <xdr:colOff>85725</xdr:colOff>
      <xdr:row>39</xdr:row>
      <xdr:rowOff>101854</xdr:rowOff>
    </xdr:to>
    <xdr:sp macro="" textlink="">
      <xdr:nvSpPr>
        <xdr:cNvPr id="355" name="円/楕円 354">
          <a:extLst>
            <a:ext uri="{FF2B5EF4-FFF2-40B4-BE49-F238E27FC236}">
              <a16:creationId xmlns:a16="http://schemas.microsoft.com/office/drawing/2014/main" id="{62FBDB5A-F10A-4C8A-9AB5-400A33DA705B}"/>
            </a:ext>
          </a:extLst>
        </xdr:cNvPr>
        <xdr:cNvSpPr/>
      </xdr:nvSpPr>
      <xdr:spPr>
        <a:xfrm>
          <a:off x="19156045" y="653821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983A0A84-F751-4E71-A482-B5E23D7D7337}"/>
            </a:ext>
          </a:extLst>
        </xdr:cNvPr>
        <xdr:cNvSpPr txBox="1"/>
      </xdr:nvSpPr>
      <xdr:spPr>
        <a:xfrm>
          <a:off x="19012612" y="56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92981</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id="{116C40A1-AEEB-42B7-ADEB-AB000A6CF254}"/>
            </a:ext>
          </a:extLst>
        </xdr:cNvPr>
        <xdr:cNvSpPr txBox="1"/>
      </xdr:nvSpPr>
      <xdr:spPr>
        <a:xfrm>
          <a:off x="19012612"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id="{118215A1-3658-4C2D-AC5B-559D3D17AD21}"/>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id="{C70126DB-C9E6-4B79-8C45-EE9B0C3814BD}"/>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id="{7E90EF2E-B2E0-4B4D-B459-F3D01E1B7FEA}"/>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id="{3ED7AA6D-D033-4669-AAD4-294D260FEE54}"/>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id="{E1E81260-E3A5-4CA0-A7EB-2A8E33D38126}"/>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id="{20D246F9-AED3-4672-99B7-CE73A6A3BE2F}"/>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id="{816173B7-0336-44E6-ADA4-DD73D7A4ECE9}"/>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id="{1F7D92F6-DABE-427E-9C48-AAA8F2A93084}"/>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D9999FDF-B313-4782-B691-A400E9E68FD0}"/>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id="{1A88B53E-5F58-42EF-B96C-EBA50DD7F3D1}"/>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id="{634FABB1-8B4D-4BE6-89D1-BE935C63C3D4}"/>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a:extLst>
            <a:ext uri="{FF2B5EF4-FFF2-40B4-BE49-F238E27FC236}">
              <a16:creationId xmlns:a16="http://schemas.microsoft.com/office/drawing/2014/main" id="{73575558-549A-481D-866A-C19381195C72}"/>
            </a:ext>
          </a:extLst>
        </xdr:cNvPr>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a:extLst>
            <a:ext uri="{FF2B5EF4-FFF2-40B4-BE49-F238E27FC236}">
              <a16:creationId xmlns:a16="http://schemas.microsoft.com/office/drawing/2014/main" id="{BCB725D4-CC6E-40CA-8B30-AF19AB3A5AD7}"/>
            </a:ext>
          </a:extLst>
        </xdr:cNvPr>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a:extLst>
            <a:ext uri="{FF2B5EF4-FFF2-40B4-BE49-F238E27FC236}">
              <a16:creationId xmlns:a16="http://schemas.microsoft.com/office/drawing/2014/main" id="{2B5EBFDC-65B2-4A7A-BC06-611A617DC449}"/>
            </a:ext>
          </a:extLst>
        </xdr:cNvPr>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a:extLst>
            <a:ext uri="{FF2B5EF4-FFF2-40B4-BE49-F238E27FC236}">
              <a16:creationId xmlns:a16="http://schemas.microsoft.com/office/drawing/2014/main" id="{6EC31C47-3282-4A00-8AA7-8A34E83E2E16}"/>
            </a:ext>
          </a:extLst>
        </xdr:cNvPr>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a:extLst>
            <a:ext uri="{FF2B5EF4-FFF2-40B4-BE49-F238E27FC236}">
              <a16:creationId xmlns:a16="http://schemas.microsoft.com/office/drawing/2014/main" id="{B180E2B1-DA81-4563-A2EA-35F06CBFF3CC}"/>
            </a:ext>
          </a:extLst>
        </xdr:cNvPr>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a:extLst>
            <a:ext uri="{FF2B5EF4-FFF2-40B4-BE49-F238E27FC236}">
              <a16:creationId xmlns:a16="http://schemas.microsoft.com/office/drawing/2014/main" id="{D2AEA17C-9E7D-487E-A266-629EAA524227}"/>
            </a:ext>
          </a:extLst>
        </xdr:cNvPr>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a:extLst>
            <a:ext uri="{FF2B5EF4-FFF2-40B4-BE49-F238E27FC236}">
              <a16:creationId xmlns:a16="http://schemas.microsoft.com/office/drawing/2014/main" id="{E23BBDF2-3E0F-4236-A956-A256B90B198A}"/>
            </a:ext>
          </a:extLst>
        </xdr:cNvPr>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a:extLst>
            <a:ext uri="{FF2B5EF4-FFF2-40B4-BE49-F238E27FC236}">
              <a16:creationId xmlns:a16="http://schemas.microsoft.com/office/drawing/2014/main" id="{74F87938-6B46-4996-AF1E-CE7E3BC867DD}"/>
            </a:ext>
          </a:extLst>
        </xdr:cNvPr>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a:extLst>
            <a:ext uri="{FF2B5EF4-FFF2-40B4-BE49-F238E27FC236}">
              <a16:creationId xmlns:a16="http://schemas.microsoft.com/office/drawing/2014/main" id="{5C0F304F-AF1C-4464-B8A6-6C00F3398F3B}"/>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8" name="テキスト ボックス 377">
          <a:extLst>
            <a:ext uri="{FF2B5EF4-FFF2-40B4-BE49-F238E27FC236}">
              <a16:creationId xmlns:a16="http://schemas.microsoft.com/office/drawing/2014/main" id="{4052827B-63AE-491F-8C1F-D91A4B34A000}"/>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a:extLst>
            <a:ext uri="{FF2B5EF4-FFF2-40B4-BE49-F238E27FC236}">
              <a16:creationId xmlns:a16="http://schemas.microsoft.com/office/drawing/2014/main" id="{DDBB283B-5F80-407F-8221-470F36455C13}"/>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75438</xdr:rowOff>
    </xdr:from>
    <xdr:to>
      <xdr:col>23</xdr:col>
      <xdr:colOff>516889</xdr:colOff>
      <xdr:row>60</xdr:row>
      <xdr:rowOff>123444</xdr:rowOff>
    </xdr:to>
    <xdr:cxnSp macro="">
      <xdr:nvCxnSpPr>
        <xdr:cNvPr id="380" name="直線コネクタ 379">
          <a:extLst>
            <a:ext uri="{FF2B5EF4-FFF2-40B4-BE49-F238E27FC236}">
              <a16:creationId xmlns:a16="http://schemas.microsoft.com/office/drawing/2014/main" id="{5F215010-7910-428E-9FF4-03324E516978}"/>
            </a:ext>
          </a:extLst>
        </xdr:cNvPr>
        <xdr:cNvCxnSpPr/>
      </xdr:nvCxnSpPr>
      <xdr:spPr>
        <a:xfrm flipV="1">
          <a:off x="14735809" y="9295638"/>
          <a:ext cx="0" cy="886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127271</xdr:rowOff>
    </xdr:from>
    <xdr:ext cx="405111" cy="259045"/>
    <xdr:sp macro="" textlink="">
      <xdr:nvSpPr>
        <xdr:cNvPr id="381" name="【学校施設】&#10;有形固定資産減価償却率最小値テキスト">
          <a:extLst>
            <a:ext uri="{FF2B5EF4-FFF2-40B4-BE49-F238E27FC236}">
              <a16:creationId xmlns:a16="http://schemas.microsoft.com/office/drawing/2014/main" id="{09B18110-5483-4764-A39A-B607923BA7F0}"/>
            </a:ext>
          </a:extLst>
        </xdr:cNvPr>
        <xdr:cNvSpPr txBox="1"/>
      </xdr:nvSpPr>
      <xdr:spPr>
        <a:xfrm>
          <a:off x="14825345" y="1018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60</xdr:row>
      <xdr:rowOff>123444</xdr:rowOff>
    </xdr:from>
    <xdr:to>
      <xdr:col>23</xdr:col>
      <xdr:colOff>606425</xdr:colOff>
      <xdr:row>60</xdr:row>
      <xdr:rowOff>123444</xdr:rowOff>
    </xdr:to>
    <xdr:cxnSp macro="">
      <xdr:nvCxnSpPr>
        <xdr:cNvPr id="382" name="直線コネクタ 381">
          <a:extLst>
            <a:ext uri="{FF2B5EF4-FFF2-40B4-BE49-F238E27FC236}">
              <a16:creationId xmlns:a16="http://schemas.microsoft.com/office/drawing/2014/main" id="{037283B7-967F-4633-B4E1-C2B082816080}"/>
            </a:ext>
          </a:extLst>
        </xdr:cNvPr>
        <xdr:cNvCxnSpPr/>
      </xdr:nvCxnSpPr>
      <xdr:spPr>
        <a:xfrm>
          <a:off x="14647545" y="1018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22115</xdr:rowOff>
    </xdr:from>
    <xdr:ext cx="405111" cy="259045"/>
    <xdr:sp macro="" textlink="">
      <xdr:nvSpPr>
        <xdr:cNvPr id="383" name="【学校施設】&#10;有形固定資産減価償却率最大値テキスト">
          <a:extLst>
            <a:ext uri="{FF2B5EF4-FFF2-40B4-BE49-F238E27FC236}">
              <a16:creationId xmlns:a16="http://schemas.microsoft.com/office/drawing/2014/main" id="{0E1E7098-A988-4CC3-847E-4271403F16C0}"/>
            </a:ext>
          </a:extLst>
        </xdr:cNvPr>
        <xdr:cNvSpPr txBox="1"/>
      </xdr:nvSpPr>
      <xdr:spPr>
        <a:xfrm>
          <a:off x="14825345" y="907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75438</xdr:rowOff>
    </xdr:from>
    <xdr:to>
      <xdr:col>23</xdr:col>
      <xdr:colOff>606425</xdr:colOff>
      <xdr:row>55</xdr:row>
      <xdr:rowOff>75438</xdr:rowOff>
    </xdr:to>
    <xdr:cxnSp macro="">
      <xdr:nvCxnSpPr>
        <xdr:cNvPr id="384" name="直線コネクタ 383">
          <a:extLst>
            <a:ext uri="{FF2B5EF4-FFF2-40B4-BE49-F238E27FC236}">
              <a16:creationId xmlns:a16="http://schemas.microsoft.com/office/drawing/2014/main" id="{71F4E2D7-B701-4056-A3BE-68CECB5DB66E}"/>
            </a:ext>
          </a:extLst>
        </xdr:cNvPr>
        <xdr:cNvCxnSpPr/>
      </xdr:nvCxnSpPr>
      <xdr:spPr>
        <a:xfrm>
          <a:off x="14647545" y="9295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28211</xdr:rowOff>
    </xdr:from>
    <xdr:ext cx="405111" cy="259045"/>
    <xdr:sp macro="" textlink="">
      <xdr:nvSpPr>
        <xdr:cNvPr id="385" name="【学校施設】&#10;有形固定資産減価償却率平均値テキスト">
          <a:extLst>
            <a:ext uri="{FF2B5EF4-FFF2-40B4-BE49-F238E27FC236}">
              <a16:creationId xmlns:a16="http://schemas.microsoft.com/office/drawing/2014/main" id="{FBE62171-7338-4E19-B0ED-5DC6F22111DF}"/>
            </a:ext>
          </a:extLst>
        </xdr:cNvPr>
        <xdr:cNvSpPr txBox="1"/>
      </xdr:nvSpPr>
      <xdr:spPr>
        <a:xfrm>
          <a:off x="14825345" y="97513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49784</xdr:rowOff>
    </xdr:from>
    <xdr:to>
      <xdr:col>23</xdr:col>
      <xdr:colOff>568325</xdr:colOff>
      <xdr:row>58</xdr:row>
      <xdr:rowOff>151384</xdr:rowOff>
    </xdr:to>
    <xdr:sp macro="" textlink="">
      <xdr:nvSpPr>
        <xdr:cNvPr id="386" name="フローチャート : 判断 385">
          <a:extLst>
            <a:ext uri="{FF2B5EF4-FFF2-40B4-BE49-F238E27FC236}">
              <a16:creationId xmlns:a16="http://schemas.microsoft.com/office/drawing/2014/main" id="{2E1CC350-786B-448F-B06B-93CD6C36CE93}"/>
            </a:ext>
          </a:extLst>
        </xdr:cNvPr>
        <xdr:cNvSpPr/>
      </xdr:nvSpPr>
      <xdr:spPr>
        <a:xfrm>
          <a:off x="14685645" y="977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387" name="フローチャート : 判断 386">
          <a:extLst>
            <a:ext uri="{FF2B5EF4-FFF2-40B4-BE49-F238E27FC236}">
              <a16:creationId xmlns:a16="http://schemas.microsoft.com/office/drawing/2014/main" id="{B044F40F-227B-4554-80EE-FF9032EB7F5F}"/>
            </a:ext>
          </a:extLst>
        </xdr:cNvPr>
        <xdr:cNvSpPr/>
      </xdr:nvSpPr>
      <xdr:spPr>
        <a:xfrm>
          <a:off x="13916025" y="10135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B6125203-57AC-40E2-BF29-C1CD59F9A387}"/>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a:extLst>
            <a:ext uri="{FF2B5EF4-FFF2-40B4-BE49-F238E27FC236}">
              <a16:creationId xmlns:a16="http://schemas.microsoft.com/office/drawing/2014/main" id="{101FD332-E3B4-4393-B20D-B82D7B8782EC}"/>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ADEAE904-D97F-48E8-A512-F98C4F9CC358}"/>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CEABD657-D7DA-4841-85C6-15608E4CC165}"/>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17629146-D811-453F-A013-97AAE1B346DD}"/>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68072</xdr:rowOff>
    </xdr:from>
    <xdr:to>
      <xdr:col>22</xdr:col>
      <xdr:colOff>415925</xdr:colOff>
      <xdr:row>62</xdr:row>
      <xdr:rowOff>169672</xdr:rowOff>
    </xdr:to>
    <xdr:sp macro="" textlink="">
      <xdr:nvSpPr>
        <xdr:cNvPr id="393" name="円/楕円 392">
          <a:extLst>
            <a:ext uri="{FF2B5EF4-FFF2-40B4-BE49-F238E27FC236}">
              <a16:creationId xmlns:a16="http://schemas.microsoft.com/office/drawing/2014/main" id="{15C31436-131A-436D-9846-381E3CB5A88E}"/>
            </a:ext>
          </a:extLst>
        </xdr:cNvPr>
        <xdr:cNvSpPr/>
      </xdr:nvSpPr>
      <xdr:spPr>
        <a:xfrm>
          <a:off x="13916025" y="104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23893</xdr:rowOff>
    </xdr:from>
    <xdr:ext cx="405111" cy="259045"/>
    <xdr:sp macro="" textlink="">
      <xdr:nvSpPr>
        <xdr:cNvPr id="394" name="n_1aveValue【学校施設】&#10;有形固定資産減価償却率">
          <a:extLst>
            <a:ext uri="{FF2B5EF4-FFF2-40B4-BE49-F238E27FC236}">
              <a16:creationId xmlns:a16="http://schemas.microsoft.com/office/drawing/2014/main" id="{01DBD2AE-5737-420E-9142-1DD72C09EC6F}"/>
            </a:ext>
          </a:extLst>
        </xdr:cNvPr>
        <xdr:cNvSpPr txBox="1"/>
      </xdr:nvSpPr>
      <xdr:spPr>
        <a:xfrm>
          <a:off x="13751568" y="99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160799</xdr:rowOff>
    </xdr:from>
    <xdr:ext cx="405111" cy="259045"/>
    <xdr:sp macro="" textlink="">
      <xdr:nvSpPr>
        <xdr:cNvPr id="395" name="n_1mainValue【学校施設】&#10;有形固定資産減価償却率">
          <a:extLst>
            <a:ext uri="{FF2B5EF4-FFF2-40B4-BE49-F238E27FC236}">
              <a16:creationId xmlns:a16="http://schemas.microsoft.com/office/drawing/2014/main" id="{09EBA72E-5287-430D-9505-F1159F3BBE60}"/>
            </a:ext>
          </a:extLst>
        </xdr:cNvPr>
        <xdr:cNvSpPr txBox="1"/>
      </xdr:nvSpPr>
      <xdr:spPr>
        <a:xfrm>
          <a:off x="13751568" y="105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a:extLst>
            <a:ext uri="{FF2B5EF4-FFF2-40B4-BE49-F238E27FC236}">
              <a16:creationId xmlns:a16="http://schemas.microsoft.com/office/drawing/2014/main" id="{E03EE7BD-4C4D-4D06-8056-CB7872B7FF02}"/>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a:extLst>
            <a:ext uri="{FF2B5EF4-FFF2-40B4-BE49-F238E27FC236}">
              <a16:creationId xmlns:a16="http://schemas.microsoft.com/office/drawing/2014/main" id="{845EB989-10FA-401C-A7C3-6073B345E55A}"/>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a:extLst>
            <a:ext uri="{FF2B5EF4-FFF2-40B4-BE49-F238E27FC236}">
              <a16:creationId xmlns:a16="http://schemas.microsoft.com/office/drawing/2014/main" id="{5AD4EC0F-86BA-44D6-B01D-F0D256644CCC}"/>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a:extLst>
            <a:ext uri="{FF2B5EF4-FFF2-40B4-BE49-F238E27FC236}">
              <a16:creationId xmlns:a16="http://schemas.microsoft.com/office/drawing/2014/main" id="{E35B834F-2EEF-4DA0-A8FB-7E80CD5555B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a:extLst>
            <a:ext uri="{FF2B5EF4-FFF2-40B4-BE49-F238E27FC236}">
              <a16:creationId xmlns:a16="http://schemas.microsoft.com/office/drawing/2014/main" id="{3A5F9FDA-2A47-474F-8380-A7B8905A563E}"/>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a:extLst>
            <a:ext uri="{FF2B5EF4-FFF2-40B4-BE49-F238E27FC236}">
              <a16:creationId xmlns:a16="http://schemas.microsoft.com/office/drawing/2014/main" id="{F8F56DF1-7F5F-41FC-97AD-57A8FBE26089}"/>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a:extLst>
            <a:ext uri="{FF2B5EF4-FFF2-40B4-BE49-F238E27FC236}">
              <a16:creationId xmlns:a16="http://schemas.microsoft.com/office/drawing/2014/main" id="{2A53BAF8-D343-4FF9-ABDE-78AB0CE38218}"/>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a:extLst>
            <a:ext uri="{FF2B5EF4-FFF2-40B4-BE49-F238E27FC236}">
              <a16:creationId xmlns:a16="http://schemas.microsoft.com/office/drawing/2014/main" id="{29CB40FD-5D38-4DB0-9582-E5E331201A98}"/>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a:extLst>
            <a:ext uri="{FF2B5EF4-FFF2-40B4-BE49-F238E27FC236}">
              <a16:creationId xmlns:a16="http://schemas.microsoft.com/office/drawing/2014/main" id="{88B3BC15-6E09-47DC-9D9C-A17AF6E257B6}"/>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a:extLst>
            <a:ext uri="{FF2B5EF4-FFF2-40B4-BE49-F238E27FC236}">
              <a16:creationId xmlns:a16="http://schemas.microsoft.com/office/drawing/2014/main" id="{AB187D87-27BB-4571-9D6A-B93853070505}"/>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CB55FF46-B76D-47F6-B259-B405E5DF657B}"/>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a:extLst>
            <a:ext uri="{FF2B5EF4-FFF2-40B4-BE49-F238E27FC236}">
              <a16:creationId xmlns:a16="http://schemas.microsoft.com/office/drawing/2014/main" id="{F34B6AB8-1936-4D5C-A616-A5C3D012ED0B}"/>
            </a:ext>
          </a:extLst>
        </xdr:cNvPr>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a:extLst>
            <a:ext uri="{FF2B5EF4-FFF2-40B4-BE49-F238E27FC236}">
              <a16:creationId xmlns:a16="http://schemas.microsoft.com/office/drawing/2014/main" id="{64A83017-4F9D-4268-97A7-2C22F28C2696}"/>
            </a:ext>
          </a:extLst>
        </xdr:cNvPr>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a:extLst>
            <a:ext uri="{FF2B5EF4-FFF2-40B4-BE49-F238E27FC236}">
              <a16:creationId xmlns:a16="http://schemas.microsoft.com/office/drawing/2014/main" id="{73178320-46B3-4889-8C7E-C6B0815A59A9}"/>
            </a:ext>
          </a:extLst>
        </xdr:cNvPr>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a:extLst>
            <a:ext uri="{FF2B5EF4-FFF2-40B4-BE49-F238E27FC236}">
              <a16:creationId xmlns:a16="http://schemas.microsoft.com/office/drawing/2014/main" id="{9197B8B7-6303-4E20-9813-949B17F97276}"/>
            </a:ext>
          </a:extLst>
        </xdr:cNvPr>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a:extLst>
            <a:ext uri="{FF2B5EF4-FFF2-40B4-BE49-F238E27FC236}">
              <a16:creationId xmlns:a16="http://schemas.microsoft.com/office/drawing/2014/main" id="{89B1C005-A87D-4C64-917B-762BE0B18F0C}"/>
            </a:ext>
          </a:extLst>
        </xdr:cNvPr>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a:extLst>
            <a:ext uri="{FF2B5EF4-FFF2-40B4-BE49-F238E27FC236}">
              <a16:creationId xmlns:a16="http://schemas.microsoft.com/office/drawing/2014/main" id="{AE30737E-2305-4B4E-A60C-7F8C0B5AE864}"/>
            </a:ext>
          </a:extLst>
        </xdr:cNvPr>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a:extLst>
            <a:ext uri="{FF2B5EF4-FFF2-40B4-BE49-F238E27FC236}">
              <a16:creationId xmlns:a16="http://schemas.microsoft.com/office/drawing/2014/main" id="{9753BAA9-02A3-416B-84B1-8115B772D0F2}"/>
            </a:ext>
          </a:extLst>
        </xdr:cNvPr>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a:extLst>
            <a:ext uri="{FF2B5EF4-FFF2-40B4-BE49-F238E27FC236}">
              <a16:creationId xmlns:a16="http://schemas.microsoft.com/office/drawing/2014/main" id="{3DE672DC-4D54-4E61-BBB6-A608E5A91E54}"/>
            </a:ext>
          </a:extLst>
        </xdr:cNvPr>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a:extLst>
            <a:ext uri="{FF2B5EF4-FFF2-40B4-BE49-F238E27FC236}">
              <a16:creationId xmlns:a16="http://schemas.microsoft.com/office/drawing/2014/main" id="{DAAC6907-7E92-459E-A4AC-7B3A1C0A365B}"/>
            </a:ext>
          </a:extLst>
        </xdr:cNvPr>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a:extLst>
            <a:ext uri="{FF2B5EF4-FFF2-40B4-BE49-F238E27FC236}">
              <a16:creationId xmlns:a16="http://schemas.microsoft.com/office/drawing/2014/main" id="{C1D9D8C0-512B-4916-A95D-8AEA2CF93757}"/>
            </a:ext>
          </a:extLst>
        </xdr:cNvPr>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a:extLst>
            <a:ext uri="{FF2B5EF4-FFF2-40B4-BE49-F238E27FC236}">
              <a16:creationId xmlns:a16="http://schemas.microsoft.com/office/drawing/2014/main" id="{39DFAE53-8631-4DF7-8428-66C2C44566B2}"/>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a:extLst>
            <a:ext uri="{FF2B5EF4-FFF2-40B4-BE49-F238E27FC236}">
              <a16:creationId xmlns:a16="http://schemas.microsoft.com/office/drawing/2014/main" id="{64E93191-1D78-4AA8-8B80-C2E5FCC192DB}"/>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a:extLst>
            <a:ext uri="{FF2B5EF4-FFF2-40B4-BE49-F238E27FC236}">
              <a16:creationId xmlns:a16="http://schemas.microsoft.com/office/drawing/2014/main" id="{F78795CA-43C1-4303-8756-1C8559B2A568}"/>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20" name="直線コネクタ 419">
          <a:extLst>
            <a:ext uri="{FF2B5EF4-FFF2-40B4-BE49-F238E27FC236}">
              <a16:creationId xmlns:a16="http://schemas.microsoft.com/office/drawing/2014/main" id="{3AE6EF70-18C8-408B-9553-D7335908B9A2}"/>
            </a:ext>
          </a:extLst>
        </xdr:cNvPr>
        <xdr:cNvCxnSpPr/>
      </xdr:nvCxnSpPr>
      <xdr:spPr>
        <a:xfrm flipV="1">
          <a:off x="19960589" y="9284970"/>
          <a:ext cx="0" cy="139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21" name="【学校施設】&#10;一人当たり面積最小値テキスト">
          <a:extLst>
            <a:ext uri="{FF2B5EF4-FFF2-40B4-BE49-F238E27FC236}">
              <a16:creationId xmlns:a16="http://schemas.microsoft.com/office/drawing/2014/main" id="{78742CA7-239B-42E8-AD0D-D29A3D2A56AB}"/>
            </a:ext>
          </a:extLst>
        </xdr:cNvPr>
        <xdr:cNvSpPr txBox="1"/>
      </xdr:nvSpPr>
      <xdr:spPr>
        <a:xfrm>
          <a:off x="20050125"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22" name="直線コネクタ 421">
          <a:extLst>
            <a:ext uri="{FF2B5EF4-FFF2-40B4-BE49-F238E27FC236}">
              <a16:creationId xmlns:a16="http://schemas.microsoft.com/office/drawing/2014/main" id="{0DED8379-B75E-49A8-B04D-1E868A6728DA}"/>
            </a:ext>
          </a:extLst>
        </xdr:cNvPr>
        <xdr:cNvCxnSpPr/>
      </xdr:nvCxnSpPr>
      <xdr:spPr>
        <a:xfrm>
          <a:off x="19872325" y="1068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23" name="【学校施設】&#10;一人当たり面積最大値テキスト">
          <a:extLst>
            <a:ext uri="{FF2B5EF4-FFF2-40B4-BE49-F238E27FC236}">
              <a16:creationId xmlns:a16="http://schemas.microsoft.com/office/drawing/2014/main" id="{5B6146BC-A6E9-4995-8F84-1F2B14457223}"/>
            </a:ext>
          </a:extLst>
        </xdr:cNvPr>
        <xdr:cNvSpPr txBox="1"/>
      </xdr:nvSpPr>
      <xdr:spPr>
        <a:xfrm>
          <a:off x="20050125" y="90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24" name="直線コネクタ 423">
          <a:extLst>
            <a:ext uri="{FF2B5EF4-FFF2-40B4-BE49-F238E27FC236}">
              <a16:creationId xmlns:a16="http://schemas.microsoft.com/office/drawing/2014/main" id="{CA007612-AF27-492C-BEE9-A8EB44E7614F}"/>
            </a:ext>
          </a:extLst>
        </xdr:cNvPr>
        <xdr:cNvCxnSpPr/>
      </xdr:nvCxnSpPr>
      <xdr:spPr>
        <a:xfrm>
          <a:off x="19872325" y="928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25" name="【学校施設】&#10;一人当たり面積平均値テキスト">
          <a:extLst>
            <a:ext uri="{FF2B5EF4-FFF2-40B4-BE49-F238E27FC236}">
              <a16:creationId xmlns:a16="http://schemas.microsoft.com/office/drawing/2014/main" id="{E0BB307D-11A8-4C48-92E6-6A8C2C62EDBB}"/>
            </a:ext>
          </a:extLst>
        </xdr:cNvPr>
        <xdr:cNvSpPr txBox="1"/>
      </xdr:nvSpPr>
      <xdr:spPr>
        <a:xfrm>
          <a:off x="20050125" y="1005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26" name="フローチャート : 判断 425">
          <a:extLst>
            <a:ext uri="{FF2B5EF4-FFF2-40B4-BE49-F238E27FC236}">
              <a16:creationId xmlns:a16="http://schemas.microsoft.com/office/drawing/2014/main" id="{A57D77BD-EBDD-4DA0-8C37-EF7B29A017AD}"/>
            </a:ext>
          </a:extLst>
        </xdr:cNvPr>
        <xdr:cNvSpPr/>
      </xdr:nvSpPr>
      <xdr:spPr>
        <a:xfrm>
          <a:off x="19910425"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27" name="フローチャート : 判断 426">
          <a:extLst>
            <a:ext uri="{FF2B5EF4-FFF2-40B4-BE49-F238E27FC236}">
              <a16:creationId xmlns:a16="http://schemas.microsoft.com/office/drawing/2014/main" id="{30C77CB7-35B9-49A7-B54F-DD4E3C2DCAAD}"/>
            </a:ext>
          </a:extLst>
        </xdr:cNvPr>
        <xdr:cNvSpPr/>
      </xdr:nvSpPr>
      <xdr:spPr>
        <a:xfrm>
          <a:off x="19156045" y="92430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F4213358-4132-418E-9346-CB3DE63EF830}"/>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F7426F35-8317-41D6-B4E2-893EB071AEF3}"/>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5B181C0B-E1A3-4DCF-B8C1-97F1050E14C0}"/>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D0867817-25FD-4B29-80A4-1B93B17581E2}"/>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4B113685-6E66-4754-8F2B-1281894530D7}"/>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44450</xdr:rowOff>
    </xdr:from>
    <xdr:to>
      <xdr:col>31</xdr:col>
      <xdr:colOff>85725</xdr:colOff>
      <xdr:row>61</xdr:row>
      <xdr:rowOff>146050</xdr:rowOff>
    </xdr:to>
    <xdr:sp macro="" textlink="">
      <xdr:nvSpPr>
        <xdr:cNvPr id="433" name="円/楕円 432">
          <a:extLst>
            <a:ext uri="{FF2B5EF4-FFF2-40B4-BE49-F238E27FC236}">
              <a16:creationId xmlns:a16="http://schemas.microsoft.com/office/drawing/2014/main" id="{C387A8E0-1F6E-4004-A0E3-733DCC2554E9}"/>
            </a:ext>
          </a:extLst>
        </xdr:cNvPr>
        <xdr:cNvSpPr/>
      </xdr:nvSpPr>
      <xdr:spPr>
        <a:xfrm>
          <a:off x="19156045" y="1027049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34" name="n_1aveValue【学校施設】&#10;一人当たり面積">
          <a:extLst>
            <a:ext uri="{FF2B5EF4-FFF2-40B4-BE49-F238E27FC236}">
              <a16:creationId xmlns:a16="http://schemas.microsoft.com/office/drawing/2014/main" id="{9B2931C7-C309-456F-A721-64390F7210AF}"/>
            </a:ext>
          </a:extLst>
        </xdr:cNvPr>
        <xdr:cNvSpPr txBox="1"/>
      </xdr:nvSpPr>
      <xdr:spPr>
        <a:xfrm>
          <a:off x="19012612" y="902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137177</xdr:rowOff>
    </xdr:from>
    <xdr:ext cx="469744" cy="259045"/>
    <xdr:sp macro="" textlink="">
      <xdr:nvSpPr>
        <xdr:cNvPr id="435" name="n_1mainValue【学校施設】&#10;一人当たり面積">
          <a:extLst>
            <a:ext uri="{FF2B5EF4-FFF2-40B4-BE49-F238E27FC236}">
              <a16:creationId xmlns:a16="http://schemas.microsoft.com/office/drawing/2014/main" id="{00DDFA3A-4034-4DBB-8751-63E08FCF0682}"/>
            </a:ext>
          </a:extLst>
        </xdr:cNvPr>
        <xdr:cNvSpPr txBox="1"/>
      </xdr:nvSpPr>
      <xdr:spPr>
        <a:xfrm>
          <a:off x="19012612"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a:extLst>
            <a:ext uri="{FF2B5EF4-FFF2-40B4-BE49-F238E27FC236}">
              <a16:creationId xmlns:a16="http://schemas.microsoft.com/office/drawing/2014/main" id="{653C934A-9CE7-4CB7-81D0-0775548BEE0E}"/>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a:extLst>
            <a:ext uri="{FF2B5EF4-FFF2-40B4-BE49-F238E27FC236}">
              <a16:creationId xmlns:a16="http://schemas.microsoft.com/office/drawing/2014/main" id="{41740468-DDDB-4236-87CD-8545C8D9EB8E}"/>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a:extLst>
            <a:ext uri="{FF2B5EF4-FFF2-40B4-BE49-F238E27FC236}">
              <a16:creationId xmlns:a16="http://schemas.microsoft.com/office/drawing/2014/main" id="{AB202784-A857-4ED9-B8C1-9EEE526A706E}"/>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a:extLst>
            <a:ext uri="{FF2B5EF4-FFF2-40B4-BE49-F238E27FC236}">
              <a16:creationId xmlns:a16="http://schemas.microsoft.com/office/drawing/2014/main" id="{B07F5FC9-C4F3-4CED-B46B-18DAC8AA176D}"/>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a:extLst>
            <a:ext uri="{FF2B5EF4-FFF2-40B4-BE49-F238E27FC236}">
              <a16:creationId xmlns:a16="http://schemas.microsoft.com/office/drawing/2014/main" id="{02001917-B6F5-4545-AC1D-3408A37BCC28}"/>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a:extLst>
            <a:ext uri="{FF2B5EF4-FFF2-40B4-BE49-F238E27FC236}">
              <a16:creationId xmlns:a16="http://schemas.microsoft.com/office/drawing/2014/main" id="{7241CADC-8EC6-4E72-B0EB-5984E9C74CCD}"/>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a:extLst>
            <a:ext uri="{FF2B5EF4-FFF2-40B4-BE49-F238E27FC236}">
              <a16:creationId xmlns:a16="http://schemas.microsoft.com/office/drawing/2014/main" id="{BE74291A-D0C5-429A-AC5D-AB5A5105E79D}"/>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a:extLst>
            <a:ext uri="{FF2B5EF4-FFF2-40B4-BE49-F238E27FC236}">
              <a16:creationId xmlns:a16="http://schemas.microsoft.com/office/drawing/2014/main" id="{A8FD0BDD-3DFD-4710-BAF4-CBDA09E5FDD8}"/>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a:extLst>
            <a:ext uri="{FF2B5EF4-FFF2-40B4-BE49-F238E27FC236}">
              <a16:creationId xmlns:a16="http://schemas.microsoft.com/office/drawing/2014/main" id="{56F654A4-4B04-4BA3-8D89-E0092D761A27}"/>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a:extLst>
            <a:ext uri="{FF2B5EF4-FFF2-40B4-BE49-F238E27FC236}">
              <a16:creationId xmlns:a16="http://schemas.microsoft.com/office/drawing/2014/main" id="{04690AEC-8244-4696-AAC7-E15369EC26D3}"/>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a:extLst>
            <a:ext uri="{FF2B5EF4-FFF2-40B4-BE49-F238E27FC236}">
              <a16:creationId xmlns:a16="http://schemas.microsoft.com/office/drawing/2014/main" id="{F970AB16-B2D7-4E7D-8ABE-BDF6CA4B0BA1}"/>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a:extLst>
            <a:ext uri="{FF2B5EF4-FFF2-40B4-BE49-F238E27FC236}">
              <a16:creationId xmlns:a16="http://schemas.microsoft.com/office/drawing/2014/main" id="{C26677FA-93E0-4321-8ADA-3A8167047764}"/>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a:extLst>
            <a:ext uri="{FF2B5EF4-FFF2-40B4-BE49-F238E27FC236}">
              <a16:creationId xmlns:a16="http://schemas.microsoft.com/office/drawing/2014/main" id="{8EBFC0BF-B0EA-46E0-A207-04B21117F6CB}"/>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a:extLst>
            <a:ext uri="{FF2B5EF4-FFF2-40B4-BE49-F238E27FC236}">
              <a16:creationId xmlns:a16="http://schemas.microsoft.com/office/drawing/2014/main" id="{1667D761-B5C4-4705-A938-4B22F0F9A473}"/>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a:extLst>
            <a:ext uri="{FF2B5EF4-FFF2-40B4-BE49-F238E27FC236}">
              <a16:creationId xmlns:a16="http://schemas.microsoft.com/office/drawing/2014/main" id="{C3E04984-427D-4D5D-A8AE-8AF363D4A85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a:extLst>
            <a:ext uri="{FF2B5EF4-FFF2-40B4-BE49-F238E27FC236}">
              <a16:creationId xmlns:a16="http://schemas.microsoft.com/office/drawing/2014/main" id="{1C3D00CF-A03D-4F70-AF65-5A18A7926C3E}"/>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a:extLst>
            <a:ext uri="{FF2B5EF4-FFF2-40B4-BE49-F238E27FC236}">
              <a16:creationId xmlns:a16="http://schemas.microsoft.com/office/drawing/2014/main" id="{AF3BC2F0-CBE0-49AF-8F6E-07582BF57CF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a:extLst>
            <a:ext uri="{FF2B5EF4-FFF2-40B4-BE49-F238E27FC236}">
              <a16:creationId xmlns:a16="http://schemas.microsoft.com/office/drawing/2014/main" id="{E532B7DF-C60B-423A-A35C-241E185EED81}"/>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a:extLst>
            <a:ext uri="{FF2B5EF4-FFF2-40B4-BE49-F238E27FC236}">
              <a16:creationId xmlns:a16="http://schemas.microsoft.com/office/drawing/2014/main" id="{2E4146AF-EF21-42DD-BAAD-B8526F698101}"/>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a:extLst>
            <a:ext uri="{FF2B5EF4-FFF2-40B4-BE49-F238E27FC236}">
              <a16:creationId xmlns:a16="http://schemas.microsoft.com/office/drawing/2014/main" id="{FF8717AC-3E6A-48DB-AEF8-184224FAA1BF}"/>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a:extLst>
            <a:ext uri="{FF2B5EF4-FFF2-40B4-BE49-F238E27FC236}">
              <a16:creationId xmlns:a16="http://schemas.microsoft.com/office/drawing/2014/main" id="{1B2BFDE3-99BA-452B-AA64-E81E76864A53}"/>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a:extLst>
            <a:ext uri="{FF2B5EF4-FFF2-40B4-BE49-F238E27FC236}">
              <a16:creationId xmlns:a16="http://schemas.microsoft.com/office/drawing/2014/main" id="{EC7F792E-DC4F-434D-8BCA-1F61535F003A}"/>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a:extLst>
            <a:ext uri="{FF2B5EF4-FFF2-40B4-BE49-F238E27FC236}">
              <a16:creationId xmlns:a16="http://schemas.microsoft.com/office/drawing/2014/main" id="{7404B711-4FF3-44B7-8F4F-5CE16417AAB6}"/>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a:extLst>
            <a:ext uri="{FF2B5EF4-FFF2-40B4-BE49-F238E27FC236}">
              <a16:creationId xmlns:a16="http://schemas.microsoft.com/office/drawing/2014/main" id="{22FCFC07-AA72-425A-8921-C1F176D9F4C9}"/>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a:extLst>
            <a:ext uri="{FF2B5EF4-FFF2-40B4-BE49-F238E27FC236}">
              <a16:creationId xmlns:a16="http://schemas.microsoft.com/office/drawing/2014/main" id="{F120B0C9-9034-4CD1-885D-5C63F5194A4A}"/>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a:extLst>
            <a:ext uri="{FF2B5EF4-FFF2-40B4-BE49-F238E27FC236}">
              <a16:creationId xmlns:a16="http://schemas.microsoft.com/office/drawing/2014/main" id="{7123408D-553C-4FA8-B4C1-F134F615DEF8}"/>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2" name="テキスト ボックス 461">
          <a:extLst>
            <a:ext uri="{FF2B5EF4-FFF2-40B4-BE49-F238E27FC236}">
              <a16:creationId xmlns:a16="http://schemas.microsoft.com/office/drawing/2014/main" id="{C8B4ADDB-4105-4B23-9055-03CA9B9FF424}"/>
            </a:ext>
          </a:extLst>
        </xdr:cNvPr>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a:extLst>
            <a:ext uri="{FF2B5EF4-FFF2-40B4-BE49-F238E27FC236}">
              <a16:creationId xmlns:a16="http://schemas.microsoft.com/office/drawing/2014/main" id="{AE53194F-BA04-42C6-828F-5C09B5D96699}"/>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4" name="テキスト ボックス 463">
          <a:extLst>
            <a:ext uri="{FF2B5EF4-FFF2-40B4-BE49-F238E27FC236}">
              <a16:creationId xmlns:a16="http://schemas.microsoft.com/office/drawing/2014/main" id="{CBE3313B-ABB7-4483-8F75-248BC6300C73}"/>
            </a:ext>
          </a:extLst>
        </xdr:cNvPr>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a:extLst>
            <a:ext uri="{FF2B5EF4-FFF2-40B4-BE49-F238E27FC236}">
              <a16:creationId xmlns:a16="http://schemas.microsoft.com/office/drawing/2014/main" id="{DBF5573C-0A94-4767-ADD7-B515BC041D54}"/>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a:extLst>
            <a:ext uri="{FF2B5EF4-FFF2-40B4-BE49-F238E27FC236}">
              <a16:creationId xmlns:a16="http://schemas.microsoft.com/office/drawing/2014/main" id="{55B18DCC-C501-45BD-83A9-E7703E22CD25}"/>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a:extLst>
            <a:ext uri="{FF2B5EF4-FFF2-40B4-BE49-F238E27FC236}">
              <a16:creationId xmlns:a16="http://schemas.microsoft.com/office/drawing/2014/main" id="{69CFB4D9-809F-4124-8301-D929DB2F374E}"/>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a:extLst>
            <a:ext uri="{FF2B5EF4-FFF2-40B4-BE49-F238E27FC236}">
              <a16:creationId xmlns:a16="http://schemas.microsoft.com/office/drawing/2014/main" id="{79685D26-2E8B-4C63-B656-548BD4982844}"/>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a:extLst>
            <a:ext uri="{FF2B5EF4-FFF2-40B4-BE49-F238E27FC236}">
              <a16:creationId xmlns:a16="http://schemas.microsoft.com/office/drawing/2014/main" id="{6AD44DF6-DFCC-4776-9A5A-3CB073EB3254}"/>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a:extLst>
            <a:ext uri="{FF2B5EF4-FFF2-40B4-BE49-F238E27FC236}">
              <a16:creationId xmlns:a16="http://schemas.microsoft.com/office/drawing/2014/main" id="{076E1284-5AF6-4A1F-8111-BB3B3AD62783}"/>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a:extLst>
            <a:ext uri="{FF2B5EF4-FFF2-40B4-BE49-F238E27FC236}">
              <a16:creationId xmlns:a16="http://schemas.microsoft.com/office/drawing/2014/main" id="{68F69B73-0DEF-4667-8F4A-35FD08DD61A3}"/>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a:extLst>
            <a:ext uri="{FF2B5EF4-FFF2-40B4-BE49-F238E27FC236}">
              <a16:creationId xmlns:a16="http://schemas.microsoft.com/office/drawing/2014/main" id="{4805BB05-2374-4301-83ED-64E9D7C58560}"/>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a:extLst>
            <a:ext uri="{FF2B5EF4-FFF2-40B4-BE49-F238E27FC236}">
              <a16:creationId xmlns:a16="http://schemas.microsoft.com/office/drawing/2014/main" id="{D149BA73-D249-4CE5-BC28-8BE7CD38B269}"/>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a:extLst>
            <a:ext uri="{FF2B5EF4-FFF2-40B4-BE49-F238E27FC236}">
              <a16:creationId xmlns:a16="http://schemas.microsoft.com/office/drawing/2014/main" id="{B7A53513-08D0-439D-9266-6B2774935F8D}"/>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a:extLst>
            <a:ext uri="{FF2B5EF4-FFF2-40B4-BE49-F238E27FC236}">
              <a16:creationId xmlns:a16="http://schemas.microsoft.com/office/drawing/2014/main" id="{4F0D177C-20BB-4D10-A8F6-EFD84E06A498}"/>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a:extLst>
            <a:ext uri="{FF2B5EF4-FFF2-40B4-BE49-F238E27FC236}">
              <a16:creationId xmlns:a16="http://schemas.microsoft.com/office/drawing/2014/main" id="{B9DBB2DD-542C-4C5A-A7C9-1BC53DA9FB28}"/>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a:extLst>
            <a:ext uri="{FF2B5EF4-FFF2-40B4-BE49-F238E27FC236}">
              <a16:creationId xmlns:a16="http://schemas.microsoft.com/office/drawing/2014/main" id="{F0BA864D-F091-4D98-BCC0-76D9E4AD13FA}"/>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78" name="直線コネクタ 477">
          <a:extLst>
            <a:ext uri="{FF2B5EF4-FFF2-40B4-BE49-F238E27FC236}">
              <a16:creationId xmlns:a16="http://schemas.microsoft.com/office/drawing/2014/main" id="{3F713E16-9932-4D88-A38C-2CF61265EB7C}"/>
            </a:ext>
          </a:extLst>
        </xdr:cNvPr>
        <xdr:cNvCxnSpPr/>
      </xdr:nvCxnSpPr>
      <xdr:spPr>
        <a:xfrm flipV="1">
          <a:off x="14735809" y="16713381"/>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79" name="【公民館】&#10;有形固定資産減価償却率最小値テキスト">
          <a:extLst>
            <a:ext uri="{FF2B5EF4-FFF2-40B4-BE49-F238E27FC236}">
              <a16:creationId xmlns:a16="http://schemas.microsoft.com/office/drawing/2014/main" id="{05986F4A-2B59-4911-8EA4-EF5901D0F98D}"/>
            </a:ext>
          </a:extLst>
        </xdr:cNvPr>
        <xdr:cNvSpPr txBox="1"/>
      </xdr:nvSpPr>
      <xdr:spPr>
        <a:xfrm>
          <a:off x="14825345" y="1815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80" name="直線コネクタ 479">
          <a:extLst>
            <a:ext uri="{FF2B5EF4-FFF2-40B4-BE49-F238E27FC236}">
              <a16:creationId xmlns:a16="http://schemas.microsoft.com/office/drawing/2014/main" id="{0CF19DD8-622A-4DAC-9516-07F7ADDFECAB}"/>
            </a:ext>
          </a:extLst>
        </xdr:cNvPr>
        <xdr:cNvCxnSpPr/>
      </xdr:nvCxnSpPr>
      <xdr:spPr>
        <a:xfrm>
          <a:off x="14647545" y="1815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1" name="【公民館】&#10;有形固定資産減価償却率最大値テキスト">
          <a:extLst>
            <a:ext uri="{FF2B5EF4-FFF2-40B4-BE49-F238E27FC236}">
              <a16:creationId xmlns:a16="http://schemas.microsoft.com/office/drawing/2014/main" id="{DBA84B9E-7818-4028-86AC-FC62FEBDFB00}"/>
            </a:ext>
          </a:extLst>
        </xdr:cNvPr>
        <xdr:cNvSpPr txBox="1"/>
      </xdr:nvSpPr>
      <xdr:spPr>
        <a:xfrm>
          <a:off x="14825345"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2" name="直線コネクタ 481">
          <a:extLst>
            <a:ext uri="{FF2B5EF4-FFF2-40B4-BE49-F238E27FC236}">
              <a16:creationId xmlns:a16="http://schemas.microsoft.com/office/drawing/2014/main" id="{BF3213B7-F2CF-420C-91EF-EF1660C6168E}"/>
            </a:ext>
          </a:extLst>
        </xdr:cNvPr>
        <xdr:cNvCxnSpPr/>
      </xdr:nvCxnSpPr>
      <xdr:spPr>
        <a:xfrm>
          <a:off x="14647545" y="1671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83" name="【公民館】&#10;有形固定資産減価償却率平均値テキスト">
          <a:extLst>
            <a:ext uri="{FF2B5EF4-FFF2-40B4-BE49-F238E27FC236}">
              <a16:creationId xmlns:a16="http://schemas.microsoft.com/office/drawing/2014/main" id="{733800CC-F242-4CA5-B088-0402B4F58E88}"/>
            </a:ext>
          </a:extLst>
        </xdr:cNvPr>
        <xdr:cNvSpPr txBox="1"/>
      </xdr:nvSpPr>
      <xdr:spPr>
        <a:xfrm>
          <a:off x="14825345" y="179853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84" name="フローチャート : 判断 483">
          <a:extLst>
            <a:ext uri="{FF2B5EF4-FFF2-40B4-BE49-F238E27FC236}">
              <a16:creationId xmlns:a16="http://schemas.microsoft.com/office/drawing/2014/main" id="{DDE5E2AB-CFFB-4656-BDDF-F3536C32E523}"/>
            </a:ext>
          </a:extLst>
        </xdr:cNvPr>
        <xdr:cNvSpPr/>
      </xdr:nvSpPr>
      <xdr:spPr>
        <a:xfrm>
          <a:off x="14685645" y="1800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85" name="フローチャート : 判断 484">
          <a:extLst>
            <a:ext uri="{FF2B5EF4-FFF2-40B4-BE49-F238E27FC236}">
              <a16:creationId xmlns:a16="http://schemas.microsoft.com/office/drawing/2014/main" id="{E3DF887C-076E-4D5A-BF91-E6968B77A84A}"/>
            </a:ext>
          </a:extLst>
        </xdr:cNvPr>
        <xdr:cNvSpPr/>
      </xdr:nvSpPr>
      <xdr:spPr>
        <a:xfrm>
          <a:off x="13916025" y="17899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400D0223-2F68-4FB8-94E8-D7D2790DB32F}"/>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A7823A0-D1DB-4789-B8E9-8A8694EB9A05}"/>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49E88EB4-420A-46F0-9D38-4767325E6B49}"/>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D7185085-0A32-4520-AC00-B3D6582751B4}"/>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0065DE90-5821-4E62-A017-0C4043CD3B26}"/>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113574</xdr:rowOff>
    </xdr:from>
    <xdr:to>
      <xdr:col>22</xdr:col>
      <xdr:colOff>415925</xdr:colOff>
      <xdr:row>101</xdr:row>
      <xdr:rowOff>43724</xdr:rowOff>
    </xdr:to>
    <xdr:sp macro="" textlink="">
      <xdr:nvSpPr>
        <xdr:cNvPr id="491" name="円/楕円 490">
          <a:extLst>
            <a:ext uri="{FF2B5EF4-FFF2-40B4-BE49-F238E27FC236}">
              <a16:creationId xmlns:a16="http://schemas.microsoft.com/office/drawing/2014/main" id="{D2C44F6B-5300-4B01-95C7-79FE1059F739}"/>
            </a:ext>
          </a:extLst>
        </xdr:cNvPr>
        <xdr:cNvSpPr/>
      </xdr:nvSpPr>
      <xdr:spPr>
        <a:xfrm>
          <a:off x="13916025" y="16877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92" name="n_1aveValue【公民館】&#10;有形固定資産減価償却率">
          <a:extLst>
            <a:ext uri="{FF2B5EF4-FFF2-40B4-BE49-F238E27FC236}">
              <a16:creationId xmlns:a16="http://schemas.microsoft.com/office/drawing/2014/main" id="{5962AE77-13F5-49CD-99FE-AC2EE202418D}"/>
            </a:ext>
          </a:extLst>
        </xdr:cNvPr>
        <xdr:cNvSpPr txBox="1"/>
      </xdr:nvSpPr>
      <xdr:spPr>
        <a:xfrm>
          <a:off x="13751568" y="1798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60251</xdr:rowOff>
    </xdr:from>
    <xdr:ext cx="405111" cy="259045"/>
    <xdr:sp macro="" textlink="">
      <xdr:nvSpPr>
        <xdr:cNvPr id="493" name="n_1mainValue【公民館】&#10;有形固定資産減価償却率">
          <a:extLst>
            <a:ext uri="{FF2B5EF4-FFF2-40B4-BE49-F238E27FC236}">
              <a16:creationId xmlns:a16="http://schemas.microsoft.com/office/drawing/2014/main" id="{725F8510-1520-482D-AE5E-3B12210FCEC9}"/>
            </a:ext>
          </a:extLst>
        </xdr:cNvPr>
        <xdr:cNvSpPr txBox="1"/>
      </xdr:nvSpPr>
      <xdr:spPr>
        <a:xfrm>
          <a:off x="13751568" y="1665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a:extLst>
            <a:ext uri="{FF2B5EF4-FFF2-40B4-BE49-F238E27FC236}">
              <a16:creationId xmlns:a16="http://schemas.microsoft.com/office/drawing/2014/main" id="{F726D005-FE91-46B7-981B-859762ADAFD8}"/>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a:extLst>
            <a:ext uri="{FF2B5EF4-FFF2-40B4-BE49-F238E27FC236}">
              <a16:creationId xmlns:a16="http://schemas.microsoft.com/office/drawing/2014/main" id="{4BD0467A-1226-4A37-BA6D-F8DC501267E5}"/>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a:extLst>
            <a:ext uri="{FF2B5EF4-FFF2-40B4-BE49-F238E27FC236}">
              <a16:creationId xmlns:a16="http://schemas.microsoft.com/office/drawing/2014/main" id="{9ADC5209-40EB-4499-AD6C-CCD26E43973A}"/>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a:extLst>
            <a:ext uri="{FF2B5EF4-FFF2-40B4-BE49-F238E27FC236}">
              <a16:creationId xmlns:a16="http://schemas.microsoft.com/office/drawing/2014/main" id="{C7F57AE7-8A20-4C9F-9C95-6D3519D28239}"/>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a:extLst>
            <a:ext uri="{FF2B5EF4-FFF2-40B4-BE49-F238E27FC236}">
              <a16:creationId xmlns:a16="http://schemas.microsoft.com/office/drawing/2014/main" id="{E0EEA848-279A-4E60-A7E4-95BAF1CAD3E9}"/>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a:extLst>
            <a:ext uri="{FF2B5EF4-FFF2-40B4-BE49-F238E27FC236}">
              <a16:creationId xmlns:a16="http://schemas.microsoft.com/office/drawing/2014/main" id="{D310BA31-E511-40C9-9007-8F127E5E6647}"/>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a:extLst>
            <a:ext uri="{FF2B5EF4-FFF2-40B4-BE49-F238E27FC236}">
              <a16:creationId xmlns:a16="http://schemas.microsoft.com/office/drawing/2014/main" id="{5E96B4AB-785C-493A-9924-E2BAA422B574}"/>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a:extLst>
            <a:ext uri="{FF2B5EF4-FFF2-40B4-BE49-F238E27FC236}">
              <a16:creationId xmlns:a16="http://schemas.microsoft.com/office/drawing/2014/main" id="{3D2425C7-8C44-4C32-A087-CC3148B23CE5}"/>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a:extLst>
            <a:ext uri="{FF2B5EF4-FFF2-40B4-BE49-F238E27FC236}">
              <a16:creationId xmlns:a16="http://schemas.microsoft.com/office/drawing/2014/main" id="{C9DE8C4E-3F94-4D48-BB7E-AFD4605888C3}"/>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a:extLst>
            <a:ext uri="{FF2B5EF4-FFF2-40B4-BE49-F238E27FC236}">
              <a16:creationId xmlns:a16="http://schemas.microsoft.com/office/drawing/2014/main" id="{DB06073A-C6F2-4202-B024-A507D5EE6D5C}"/>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a:extLst>
            <a:ext uri="{FF2B5EF4-FFF2-40B4-BE49-F238E27FC236}">
              <a16:creationId xmlns:a16="http://schemas.microsoft.com/office/drawing/2014/main" id="{006FC7B0-D538-49F3-A450-87410421F2A7}"/>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a:extLst>
            <a:ext uri="{FF2B5EF4-FFF2-40B4-BE49-F238E27FC236}">
              <a16:creationId xmlns:a16="http://schemas.microsoft.com/office/drawing/2014/main" id="{7E09C51B-2C65-433B-8114-24B2517921BF}"/>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a:extLst>
            <a:ext uri="{FF2B5EF4-FFF2-40B4-BE49-F238E27FC236}">
              <a16:creationId xmlns:a16="http://schemas.microsoft.com/office/drawing/2014/main" id="{59400640-B933-4EC0-9A2F-CE5BF446B807}"/>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a:extLst>
            <a:ext uri="{FF2B5EF4-FFF2-40B4-BE49-F238E27FC236}">
              <a16:creationId xmlns:a16="http://schemas.microsoft.com/office/drawing/2014/main" id="{59BE2711-7A60-4945-86A0-87246D2E588B}"/>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a:extLst>
            <a:ext uri="{FF2B5EF4-FFF2-40B4-BE49-F238E27FC236}">
              <a16:creationId xmlns:a16="http://schemas.microsoft.com/office/drawing/2014/main" id="{FEFAE1D9-AC36-4851-8009-146F1DD96FC3}"/>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a:extLst>
            <a:ext uri="{FF2B5EF4-FFF2-40B4-BE49-F238E27FC236}">
              <a16:creationId xmlns:a16="http://schemas.microsoft.com/office/drawing/2014/main" id="{67BCB115-A08F-478D-B2BC-2C30135807F1}"/>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a:extLst>
            <a:ext uri="{FF2B5EF4-FFF2-40B4-BE49-F238E27FC236}">
              <a16:creationId xmlns:a16="http://schemas.microsoft.com/office/drawing/2014/main" id="{F8DC8758-C547-44F8-8667-A1E8FB3D6C58}"/>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a:extLst>
            <a:ext uri="{FF2B5EF4-FFF2-40B4-BE49-F238E27FC236}">
              <a16:creationId xmlns:a16="http://schemas.microsoft.com/office/drawing/2014/main" id="{D3B3F92A-D6A7-4B38-8EE5-50B8A3FAF757}"/>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a:extLst>
            <a:ext uri="{FF2B5EF4-FFF2-40B4-BE49-F238E27FC236}">
              <a16:creationId xmlns:a16="http://schemas.microsoft.com/office/drawing/2014/main" id="{B832F8C4-392F-444F-A6DC-16A6F5003408}"/>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a:extLst>
            <a:ext uri="{FF2B5EF4-FFF2-40B4-BE49-F238E27FC236}">
              <a16:creationId xmlns:a16="http://schemas.microsoft.com/office/drawing/2014/main" id="{D3EDEF0F-4DB8-475C-97A4-845C7A8E2183}"/>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a:extLst>
            <a:ext uri="{FF2B5EF4-FFF2-40B4-BE49-F238E27FC236}">
              <a16:creationId xmlns:a16="http://schemas.microsoft.com/office/drawing/2014/main" id="{F9ECDA05-AFF9-4171-B31B-B88BB1E86B27}"/>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3DD8C6D7-82A7-4D17-AFD1-1456630BC61A}"/>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a:extLst>
            <a:ext uri="{FF2B5EF4-FFF2-40B4-BE49-F238E27FC236}">
              <a16:creationId xmlns:a16="http://schemas.microsoft.com/office/drawing/2014/main" id="{CB0CCAF9-4F6C-421C-BF8D-922DD0AC5CC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17" name="直線コネクタ 516">
          <a:extLst>
            <a:ext uri="{FF2B5EF4-FFF2-40B4-BE49-F238E27FC236}">
              <a16:creationId xmlns:a16="http://schemas.microsoft.com/office/drawing/2014/main" id="{DD9110EC-E12F-46AA-9C64-E551442F14AB}"/>
            </a:ext>
          </a:extLst>
        </xdr:cNvPr>
        <xdr:cNvCxnSpPr/>
      </xdr:nvCxnSpPr>
      <xdr:spPr>
        <a:xfrm flipV="1">
          <a:off x="19960589" y="16659224"/>
          <a:ext cx="0" cy="152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18" name="【公民館】&#10;一人当たり面積最小値テキスト">
          <a:extLst>
            <a:ext uri="{FF2B5EF4-FFF2-40B4-BE49-F238E27FC236}">
              <a16:creationId xmlns:a16="http://schemas.microsoft.com/office/drawing/2014/main" id="{584EA325-C85A-4CA4-B200-6DB590A2C58A}"/>
            </a:ext>
          </a:extLst>
        </xdr:cNvPr>
        <xdr:cNvSpPr txBox="1"/>
      </xdr:nvSpPr>
      <xdr:spPr>
        <a:xfrm>
          <a:off x="20050125"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19" name="直線コネクタ 518">
          <a:extLst>
            <a:ext uri="{FF2B5EF4-FFF2-40B4-BE49-F238E27FC236}">
              <a16:creationId xmlns:a16="http://schemas.microsoft.com/office/drawing/2014/main" id="{B9CF03A0-35EE-4AD6-B18E-0ABEE8788BD5}"/>
            </a:ext>
          </a:extLst>
        </xdr:cNvPr>
        <xdr:cNvCxnSpPr/>
      </xdr:nvCxnSpPr>
      <xdr:spPr>
        <a:xfrm>
          <a:off x="19872325" y="1818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20" name="【公民館】&#10;一人当たり面積最大値テキスト">
          <a:extLst>
            <a:ext uri="{FF2B5EF4-FFF2-40B4-BE49-F238E27FC236}">
              <a16:creationId xmlns:a16="http://schemas.microsoft.com/office/drawing/2014/main" id="{CD056EA8-0A4B-4BE2-A200-3A48C6FA0EA5}"/>
            </a:ext>
          </a:extLst>
        </xdr:cNvPr>
        <xdr:cNvSpPr txBox="1"/>
      </xdr:nvSpPr>
      <xdr:spPr>
        <a:xfrm>
          <a:off x="20050125" y="1643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21" name="直線コネクタ 520">
          <a:extLst>
            <a:ext uri="{FF2B5EF4-FFF2-40B4-BE49-F238E27FC236}">
              <a16:creationId xmlns:a16="http://schemas.microsoft.com/office/drawing/2014/main" id="{83A43D19-EF3B-4ACF-85D6-B0B750EE08AD}"/>
            </a:ext>
          </a:extLst>
        </xdr:cNvPr>
        <xdr:cNvCxnSpPr/>
      </xdr:nvCxnSpPr>
      <xdr:spPr>
        <a:xfrm>
          <a:off x="19872325" y="1665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22" name="【公民館】&#10;一人当たり面積平均値テキスト">
          <a:extLst>
            <a:ext uri="{FF2B5EF4-FFF2-40B4-BE49-F238E27FC236}">
              <a16:creationId xmlns:a16="http://schemas.microsoft.com/office/drawing/2014/main" id="{622210A4-21D9-4720-8CFC-A6702B6C48AC}"/>
            </a:ext>
          </a:extLst>
        </xdr:cNvPr>
        <xdr:cNvSpPr txBox="1"/>
      </xdr:nvSpPr>
      <xdr:spPr>
        <a:xfrm>
          <a:off x="20050125" y="17449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23" name="フローチャート : 判断 522">
          <a:extLst>
            <a:ext uri="{FF2B5EF4-FFF2-40B4-BE49-F238E27FC236}">
              <a16:creationId xmlns:a16="http://schemas.microsoft.com/office/drawing/2014/main" id="{9ADC8572-8D0D-434E-B737-111904324D01}"/>
            </a:ext>
          </a:extLst>
        </xdr:cNvPr>
        <xdr:cNvSpPr/>
      </xdr:nvSpPr>
      <xdr:spPr>
        <a:xfrm>
          <a:off x="19910425"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524" name="フローチャート : 判断 523">
          <a:extLst>
            <a:ext uri="{FF2B5EF4-FFF2-40B4-BE49-F238E27FC236}">
              <a16:creationId xmlns:a16="http://schemas.microsoft.com/office/drawing/2014/main" id="{D0F308FF-C247-47C9-A025-76DE3DB3B273}"/>
            </a:ext>
          </a:extLst>
        </xdr:cNvPr>
        <xdr:cNvSpPr/>
      </xdr:nvSpPr>
      <xdr:spPr>
        <a:xfrm>
          <a:off x="19156045" y="1724660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23AB6541-EF01-4A79-9004-BD9FE36A4DD8}"/>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282BB345-F7EF-4413-A6B3-F4BDEDA397F2}"/>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F85F3266-77EC-41D6-B8CB-2DBF7D2DE00E}"/>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568461DA-A661-47B8-B402-F26EF3E3C213}"/>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EE1ABBD-77F4-4741-9880-ACBA07CBF231}"/>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29211</xdr:rowOff>
    </xdr:from>
    <xdr:to>
      <xdr:col>31</xdr:col>
      <xdr:colOff>85725</xdr:colOff>
      <xdr:row>107</xdr:row>
      <xdr:rowOff>130811</xdr:rowOff>
    </xdr:to>
    <xdr:sp macro="" textlink="">
      <xdr:nvSpPr>
        <xdr:cNvPr id="530" name="円/楕円 529">
          <a:extLst>
            <a:ext uri="{FF2B5EF4-FFF2-40B4-BE49-F238E27FC236}">
              <a16:creationId xmlns:a16="http://schemas.microsoft.com/office/drawing/2014/main" id="{DD4777ED-8C08-4041-980C-825C04B07462}"/>
            </a:ext>
          </a:extLst>
        </xdr:cNvPr>
        <xdr:cNvSpPr/>
      </xdr:nvSpPr>
      <xdr:spPr>
        <a:xfrm>
          <a:off x="19156045" y="179666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531" name="n_1aveValue【公民館】&#10;一人当たり面積">
          <a:extLst>
            <a:ext uri="{FF2B5EF4-FFF2-40B4-BE49-F238E27FC236}">
              <a16:creationId xmlns:a16="http://schemas.microsoft.com/office/drawing/2014/main" id="{8BD89B5C-9661-4431-AE20-4B6ED52BEE55}"/>
            </a:ext>
          </a:extLst>
        </xdr:cNvPr>
        <xdr:cNvSpPr txBox="1"/>
      </xdr:nvSpPr>
      <xdr:spPr>
        <a:xfrm>
          <a:off x="19012612" y="170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121938</xdr:rowOff>
    </xdr:from>
    <xdr:ext cx="469744" cy="259045"/>
    <xdr:sp macro="" textlink="">
      <xdr:nvSpPr>
        <xdr:cNvPr id="532" name="n_1mainValue【公民館】&#10;一人当たり面積">
          <a:extLst>
            <a:ext uri="{FF2B5EF4-FFF2-40B4-BE49-F238E27FC236}">
              <a16:creationId xmlns:a16="http://schemas.microsoft.com/office/drawing/2014/main" id="{1797C8EA-263A-49E7-9D51-8F8005C74841}"/>
            </a:ext>
          </a:extLst>
        </xdr:cNvPr>
        <xdr:cNvSpPr txBox="1"/>
      </xdr:nvSpPr>
      <xdr:spPr>
        <a:xfrm>
          <a:off x="19012612" y="180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a:extLst>
            <a:ext uri="{FF2B5EF4-FFF2-40B4-BE49-F238E27FC236}">
              <a16:creationId xmlns:a16="http://schemas.microsoft.com/office/drawing/2014/main" id="{C1EA54A5-B523-44CF-A44A-731424D97AD3}"/>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a:extLst>
            <a:ext uri="{FF2B5EF4-FFF2-40B4-BE49-F238E27FC236}">
              <a16:creationId xmlns:a16="http://schemas.microsoft.com/office/drawing/2014/main" id="{8DADF813-79EE-4178-8D52-4BED73C24414}"/>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a:extLst>
            <a:ext uri="{FF2B5EF4-FFF2-40B4-BE49-F238E27FC236}">
              <a16:creationId xmlns:a16="http://schemas.microsoft.com/office/drawing/2014/main" id="{0D90AFB8-CF0C-42D2-8171-17BB966B37E5}"/>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有形固定資産減価償却率は道路、橋りょう・トンネル、認定こども園・幼稚園・保育所、公民館が類似団体内平均値より高い値である。道路、橋りょう・トンネル、公民館については補修等</a:t>
          </a:r>
          <a:r>
            <a:rPr kumimoji="1" lang="ja-JP" altLang="ja-JP" sz="1300" baseline="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する可能性もあるので財政面でしっかり管理する必要がある。認定こども園・幼稚園・保育所も高い値であるが、近年園舎建て替えが済んでいるところや今後建て替えを予定しているところもあり、値は減少するものと考える。公営住宅、学校施設は類似団体平均値より低い値である。公営住宅は建て替え</a:t>
          </a:r>
          <a:r>
            <a:rPr kumimoji="1" lang="ja-JP" altLang="ja-JP" sz="1300" baseline="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予定</a:t>
          </a:r>
          <a:r>
            <a:rPr kumimoji="1" lang="ja-JP" altLang="ja-JP" sz="1300" baseline="0">
              <a:solidFill>
                <a:schemeClr val="dk1"/>
              </a:solidFill>
              <a:effectLst/>
              <a:latin typeface="+mn-lt"/>
              <a:ea typeface="+mn-ea"/>
              <a:cs typeface="+mn-cs"/>
            </a:rPr>
            <a:t>しており、また</a:t>
          </a:r>
          <a:r>
            <a:rPr kumimoji="1" lang="ja-JP" altLang="ja-JP" sz="1300">
              <a:solidFill>
                <a:schemeClr val="dk1"/>
              </a:solidFill>
              <a:effectLst/>
              <a:latin typeface="+mn-lt"/>
              <a:ea typeface="+mn-ea"/>
              <a:cs typeface="+mn-cs"/>
            </a:rPr>
            <a:t>学校施設に関してもここ数年各校建て替え、改築等を行っており値も低く推移しているものと考えられる。各施設の一人当たりの面積も平均値より低いものが多い。</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CDCE053-B5CE-4AEE-A2F5-7EE9559DC1AF}"/>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E7D5B57C-9AA5-4459-BCF3-1DB63F83FB21}"/>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64D79E2F-E7AE-44B3-BDCD-24F31E8689E1}"/>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A1CE0AFB-E6BD-46C5-A741-5D98A78305F1}"/>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2DE735A-DD1B-4DC3-9D83-7FFDA184EB0A}"/>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730DDBE-257F-4685-B4CC-3B54A37C8FE8}"/>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AD1D4E1-0A98-4117-833F-89F346F65FA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EF23F1CF-A9B7-42BD-89F2-9DA3F56BBF81}"/>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EB37B05-DF13-40BE-AD7D-EA9B744B86EF}"/>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F237F63-8020-4F76-B00F-A5B831FDC28B}"/>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12,771
12,754
237.54
8,598,148
8,456,783
47,318
4,690,356
6,946,474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FDB3458-57CD-4525-A26D-548ACD65D1B1}"/>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47598177-CE1D-44EA-8BEA-ECAF75FD9F80}"/>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94A65598-8D14-4052-A5EF-643B0D7ECA78}"/>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5A12B7F1-5B59-4F1F-A1F4-94BE68F777FE}"/>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1651FD4-C5A4-4E51-97E1-D0FD2CF1A183}"/>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E0910434-BA54-4139-B438-72CF5C2D05F8}"/>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F089E84F-2D4F-4A5E-A776-5A74ECCD6188}"/>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D09ECFED-1781-429D-958A-FCB8AF7EC092}"/>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ED015383-BFA9-4EC3-9006-9E864EE315AC}"/>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17977F04-ECF5-44B9-AC47-68C14D24351D}"/>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E3BD7566-B002-48DB-AF01-579A5B13828C}"/>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DD39E017-BB83-4BA9-87D8-D4B3EFA622F0}"/>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B83FED6B-D566-4A54-8CE4-A47EB721BCB7}"/>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53EA6657-045C-4075-89AC-B18199BA8813}"/>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BF9E033-BCCC-427E-B35C-4A58BC2B44E9}"/>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493D09DA-F9CE-4616-98FE-5D3720617FDD}"/>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5FFA40FD-610F-4CF1-B4C5-DA1D98E62EB2}"/>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6970DA31-900F-4456-A446-793FF9E1658F}"/>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BE313CAB-E838-4E76-8A1C-5A9C1D0BABFC}"/>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A0EE258B-CBBE-4B5F-BA79-52F591E4C356}"/>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6419F5D1-2AF9-4280-93E5-B7209BECAC62}"/>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4A3950AB-0806-4509-A3C6-BBA78123A541}"/>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D1611639-9747-400B-ABBF-977146AAC497}"/>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EB0FA02D-1E26-431C-BA8A-75BAFD7164EC}"/>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A108F389-C6BF-47DE-868B-C6704CFBBA88}"/>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4B7ED70C-4025-4FC2-B16D-BB86079F68BA}"/>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6E9FDAF3-7DF1-49EA-8E82-31CEB88353F1}"/>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B36108F2-75CE-4180-8085-37B79204637F}"/>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E4F03107-F724-45EE-90F7-66912CEB78CD}"/>
            </a:ext>
          </a:extLst>
        </xdr:cNvPr>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35BC0D49-0835-4F63-9841-8180B1BB2E9E}"/>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94236C4F-F01B-4F93-9D77-0F3610F40E3C}"/>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185F873A-861D-47C9-AA64-590595B7A9B6}"/>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93B1DCD7-0926-4921-B323-57DE98A6C509}"/>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3DF7BFA0-20C2-46B1-8FD6-D64F68289BA9}"/>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C5E9E2F8-908E-4EDF-9369-81ECF8CD0AFE}"/>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91BCE219-7E52-4C6C-BF07-FB14A061BD2D}"/>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AEAF66DD-8184-48DA-8F64-4C66C67EF13F}"/>
            </a:ext>
          </a:extLst>
        </xdr:cNvPr>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DD883A01-A529-45E3-8C17-042AED0AD3C7}"/>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9D7E3AC9-B729-4981-AE84-DBA30C168A15}"/>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D6F169CC-5C28-4BE7-B891-EB5269BCDBDA}"/>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CFA575BC-B6F5-4EF7-8B03-53F8C4DAE2F1}"/>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22518461-8E5B-4DC5-9A23-205BE9ED0AA0}"/>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52B2C95C-6FBE-43CB-9EAA-39A0F234761E}"/>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B0280EFF-6925-4192-9A52-5DAB8B8C6FAD}"/>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E8D97F77-228A-44F7-A7B6-3FC8BA1C5D11}"/>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id="{BBFD7FA1-2AC1-4B9C-A832-AB87A818701E}"/>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id="{905ADA25-2E8A-4127-9A34-58DF1F848E6D}"/>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id="{E4F9370F-E985-4D96-BBB6-548FD3D08832}"/>
            </a:ext>
          </a:extLst>
        </xdr:cNvPr>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id="{19EB89CB-5935-4D24-BD55-C05FE9FB2E18}"/>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id="{38D14E5D-5F53-4318-85A9-3B97D8BA4FE2}"/>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id="{6801CC79-49D7-486C-BCA6-182DAE88FF2A}"/>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A060427A-46FE-4477-8A84-B64C4EF1FDF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id="{9D8A6DF1-541B-44B5-AD26-9F03FA4D1BC2}"/>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1EC99E64-7B54-4648-80F7-4A52D918EAEC}"/>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id="{27C56A19-F46E-4030-8A84-614EFE2630E6}"/>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id="{4E5CF387-CCEE-405E-B687-0BFE153FAD28}"/>
            </a:ext>
          </a:extLst>
        </xdr:cNvPr>
        <xdr:cNvSpPr txBox="1"/>
      </xdr:nvSpPr>
      <xdr:spPr>
        <a:xfrm>
          <a:off x="29482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id="{59831859-9211-4C27-B8B1-DEC2D93041AB}"/>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9016769B-19E5-4FC3-80FB-76E9130B20B6}"/>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A69EAD5E-2E06-459C-8B35-56FDE43A07F9}"/>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a:extLst>
            <a:ext uri="{FF2B5EF4-FFF2-40B4-BE49-F238E27FC236}">
              <a16:creationId xmlns:a16="http://schemas.microsoft.com/office/drawing/2014/main" id="{49A2E759-F505-4E5C-9C7B-EBB5DC17588D}"/>
            </a:ext>
          </a:extLst>
        </xdr:cNvPr>
        <xdr:cNvCxnSpPr/>
      </xdr:nvCxnSpPr>
      <xdr:spPr>
        <a:xfrm flipV="1">
          <a:off x="4221480" y="9403842"/>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49530C8-2857-461C-A19E-AF244926E31C}"/>
            </a:ext>
          </a:extLst>
        </xdr:cNvPr>
        <xdr:cNvSpPr txBox="1"/>
      </xdr:nvSpPr>
      <xdr:spPr>
        <a:xfrm>
          <a:off x="4311015" y="1057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a:extLst>
            <a:ext uri="{FF2B5EF4-FFF2-40B4-BE49-F238E27FC236}">
              <a16:creationId xmlns:a16="http://schemas.microsoft.com/office/drawing/2014/main" id="{30D64A0B-18CA-47F2-98E0-0E1AA21C6F04}"/>
            </a:ext>
          </a:extLst>
        </xdr:cNvPr>
        <xdr:cNvCxnSpPr/>
      </xdr:nvCxnSpPr>
      <xdr:spPr>
        <a:xfrm>
          <a:off x="4133215" y="1056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5B762F3C-98C9-4B7F-9A91-4B5A7F6F0BB7}"/>
            </a:ext>
          </a:extLst>
        </xdr:cNvPr>
        <xdr:cNvSpPr txBox="1"/>
      </xdr:nvSpPr>
      <xdr:spPr>
        <a:xfrm>
          <a:off x="4311015" y="9186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a:extLst>
            <a:ext uri="{FF2B5EF4-FFF2-40B4-BE49-F238E27FC236}">
              <a16:creationId xmlns:a16="http://schemas.microsoft.com/office/drawing/2014/main" id="{9A9570F4-DEDC-421A-BF83-0B8DAF00280D}"/>
            </a:ext>
          </a:extLst>
        </xdr:cNvPr>
        <xdr:cNvCxnSpPr/>
      </xdr:nvCxnSpPr>
      <xdr:spPr>
        <a:xfrm>
          <a:off x="4133215" y="940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201AFD49-EB32-46D5-904A-DB53784FE821}"/>
            </a:ext>
          </a:extLst>
        </xdr:cNvPr>
        <xdr:cNvSpPr txBox="1"/>
      </xdr:nvSpPr>
      <xdr:spPr>
        <a:xfrm>
          <a:off x="4311015" y="9980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a:extLst>
            <a:ext uri="{FF2B5EF4-FFF2-40B4-BE49-F238E27FC236}">
              <a16:creationId xmlns:a16="http://schemas.microsoft.com/office/drawing/2014/main" id="{020A94B3-0F39-4290-81C1-3226F855E729}"/>
            </a:ext>
          </a:extLst>
        </xdr:cNvPr>
        <xdr:cNvSpPr/>
      </xdr:nvSpPr>
      <xdr:spPr>
        <a:xfrm>
          <a:off x="4171315" y="10002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a:extLst>
            <a:ext uri="{FF2B5EF4-FFF2-40B4-BE49-F238E27FC236}">
              <a16:creationId xmlns:a16="http://schemas.microsoft.com/office/drawing/2014/main" id="{E99B1424-516C-4763-827C-F40FD7C6AD1D}"/>
            </a:ext>
          </a:extLst>
        </xdr:cNvPr>
        <xdr:cNvSpPr/>
      </xdr:nvSpPr>
      <xdr:spPr>
        <a:xfrm>
          <a:off x="3401695"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10177</xdr:rowOff>
    </xdr:from>
    <xdr:ext cx="405111" cy="259045"/>
    <xdr:sp macro="" textlink="">
      <xdr:nvSpPr>
        <xdr:cNvPr id="79" name="n_1aveValue【体育館・プール】&#10;有形固定資産減価償却率">
          <a:extLst>
            <a:ext uri="{FF2B5EF4-FFF2-40B4-BE49-F238E27FC236}">
              <a16:creationId xmlns:a16="http://schemas.microsoft.com/office/drawing/2014/main" id="{59200A9E-60AA-449F-A7CB-E1C4B02A85A6}"/>
            </a:ext>
          </a:extLst>
        </xdr:cNvPr>
        <xdr:cNvSpPr txBox="1"/>
      </xdr:nvSpPr>
      <xdr:spPr>
        <a:xfrm>
          <a:off x="3237238"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id="{682582BA-7ACB-4B37-92A8-051E18CD9AD7}"/>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id="{4318F524-311C-4915-A780-C220EA61A05A}"/>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id="{2389BD2A-6804-4B48-9E3C-EFF933372F9E}"/>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id="{C00C5ACF-1D84-43B1-B292-7750E648F0A9}"/>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7F25646-5B9E-4D8B-ADE0-4124DB137D99}"/>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77216</xdr:rowOff>
    </xdr:from>
    <xdr:to>
      <xdr:col>5</xdr:col>
      <xdr:colOff>409575</xdr:colOff>
      <xdr:row>61</xdr:row>
      <xdr:rowOff>7366</xdr:rowOff>
    </xdr:to>
    <xdr:sp macro="" textlink="">
      <xdr:nvSpPr>
        <xdr:cNvPr id="85" name="円/楕円 84">
          <a:extLst>
            <a:ext uri="{FF2B5EF4-FFF2-40B4-BE49-F238E27FC236}">
              <a16:creationId xmlns:a16="http://schemas.microsoft.com/office/drawing/2014/main" id="{B4032906-A827-4530-AA48-D1B2FA60D1BB}"/>
            </a:ext>
          </a:extLst>
        </xdr:cNvPr>
        <xdr:cNvSpPr/>
      </xdr:nvSpPr>
      <xdr:spPr>
        <a:xfrm>
          <a:off x="3401695" y="101356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169943</xdr:rowOff>
    </xdr:from>
    <xdr:ext cx="405111" cy="259045"/>
    <xdr:sp macro="" textlink="">
      <xdr:nvSpPr>
        <xdr:cNvPr id="86" name="n_1mainValue【体育館・プール】&#10;有形固定資産減価償却率">
          <a:extLst>
            <a:ext uri="{FF2B5EF4-FFF2-40B4-BE49-F238E27FC236}">
              <a16:creationId xmlns:a16="http://schemas.microsoft.com/office/drawing/2014/main" id="{86B19084-20C5-4F95-B815-CC91552055EA}"/>
            </a:ext>
          </a:extLst>
        </xdr:cNvPr>
        <xdr:cNvSpPr txBox="1"/>
      </xdr:nvSpPr>
      <xdr:spPr>
        <a:xfrm>
          <a:off x="3237238"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id="{63939B16-77E2-4A82-8998-1AD7ADCF0545}"/>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id="{CD17D6A9-6220-4634-933B-58F03A1BD008}"/>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id="{1067F929-2110-4D2F-8F86-2A20B79B5A75}"/>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id="{39A31328-9337-467F-B171-9EE225117139}"/>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id="{10BD2265-E145-43DD-AF8E-56308E51F653}"/>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id="{BC5F9BF7-B18E-46C9-9C6E-763C5850530A}"/>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id="{5B479F85-B913-4F57-9B1F-5CD6E910E8FC}"/>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id="{E5DA32B0-E994-4E71-8C26-A366CA3DB4D8}"/>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id="{DF68C903-3FF0-4A9E-8D30-A241C6355047}"/>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id="{187F60F9-052E-4B9B-A7A9-86BFAC1BD118}"/>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a:extLst>
            <a:ext uri="{FF2B5EF4-FFF2-40B4-BE49-F238E27FC236}">
              <a16:creationId xmlns:a16="http://schemas.microsoft.com/office/drawing/2014/main" id="{ADBD5E41-5E93-4581-A4BD-1704B0A5AD19}"/>
            </a:ext>
          </a:extLst>
        </xdr:cNvPr>
        <xdr:cNvSpPr txBox="1"/>
      </xdr:nvSpPr>
      <xdr:spPr>
        <a:xfrm>
          <a:off x="556341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a:extLst>
            <a:ext uri="{FF2B5EF4-FFF2-40B4-BE49-F238E27FC236}">
              <a16:creationId xmlns:a16="http://schemas.microsoft.com/office/drawing/2014/main" id="{358ABF83-E025-40E7-B945-2A9A0A20CCC6}"/>
            </a:ext>
          </a:extLst>
        </xdr:cNvPr>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a:extLst>
            <a:ext uri="{FF2B5EF4-FFF2-40B4-BE49-F238E27FC236}">
              <a16:creationId xmlns:a16="http://schemas.microsoft.com/office/drawing/2014/main" id="{9F1E2E09-CD3E-4AFD-8F54-A8E934BDC668}"/>
            </a:ext>
          </a:extLst>
        </xdr:cNvPr>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a:extLst>
            <a:ext uri="{FF2B5EF4-FFF2-40B4-BE49-F238E27FC236}">
              <a16:creationId xmlns:a16="http://schemas.microsoft.com/office/drawing/2014/main" id="{7A47EAC4-19D2-4E32-80D2-AC8BFF75F464}"/>
            </a:ext>
          </a:extLst>
        </xdr:cNvPr>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a:extLst>
            <a:ext uri="{FF2B5EF4-FFF2-40B4-BE49-F238E27FC236}">
              <a16:creationId xmlns:a16="http://schemas.microsoft.com/office/drawing/2014/main" id="{C4CD787C-2410-43B3-895D-0B5B482CBD25}"/>
            </a:ext>
          </a:extLst>
        </xdr:cNvPr>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a:extLst>
            <a:ext uri="{FF2B5EF4-FFF2-40B4-BE49-F238E27FC236}">
              <a16:creationId xmlns:a16="http://schemas.microsoft.com/office/drawing/2014/main" id="{988E64A4-BB13-4AB7-945C-A90D90FF2157}"/>
            </a:ext>
          </a:extLst>
        </xdr:cNvPr>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a:extLst>
            <a:ext uri="{FF2B5EF4-FFF2-40B4-BE49-F238E27FC236}">
              <a16:creationId xmlns:a16="http://schemas.microsoft.com/office/drawing/2014/main" id="{AE65D7A3-90B8-414F-9C06-3E76797536D6}"/>
            </a:ext>
          </a:extLst>
        </xdr:cNvPr>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a:extLst>
            <a:ext uri="{FF2B5EF4-FFF2-40B4-BE49-F238E27FC236}">
              <a16:creationId xmlns:a16="http://schemas.microsoft.com/office/drawing/2014/main" id="{6EF6D53F-49FF-40CD-AFF1-F25053A2AE41}"/>
            </a:ext>
          </a:extLst>
        </xdr:cNvPr>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a:extLst>
            <a:ext uri="{FF2B5EF4-FFF2-40B4-BE49-F238E27FC236}">
              <a16:creationId xmlns:a16="http://schemas.microsoft.com/office/drawing/2014/main" id="{4A3FB659-986D-4A1F-BD97-CD9348A7643D}"/>
            </a:ext>
          </a:extLst>
        </xdr:cNvPr>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a:extLst>
            <a:ext uri="{FF2B5EF4-FFF2-40B4-BE49-F238E27FC236}">
              <a16:creationId xmlns:a16="http://schemas.microsoft.com/office/drawing/2014/main" id="{79A65DD8-F673-489F-B885-4434DA5E3786}"/>
            </a:ext>
          </a:extLst>
        </xdr:cNvPr>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a:extLst>
            <a:ext uri="{FF2B5EF4-FFF2-40B4-BE49-F238E27FC236}">
              <a16:creationId xmlns:a16="http://schemas.microsoft.com/office/drawing/2014/main" id="{A6D43CC5-0C3B-409F-9A5E-383D94701B0C}"/>
            </a:ext>
          </a:extLst>
        </xdr:cNvPr>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a:extLst>
            <a:ext uri="{FF2B5EF4-FFF2-40B4-BE49-F238E27FC236}">
              <a16:creationId xmlns:a16="http://schemas.microsoft.com/office/drawing/2014/main" id="{CCB1CBC0-E483-43E6-AF4C-76FC5D07A3D5}"/>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a:extLst>
            <a:ext uri="{FF2B5EF4-FFF2-40B4-BE49-F238E27FC236}">
              <a16:creationId xmlns:a16="http://schemas.microsoft.com/office/drawing/2014/main" id="{1A0AC027-40C4-46D8-B464-98F53D991A3D}"/>
            </a:ext>
          </a:extLst>
        </xdr:cNvPr>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a:extLst>
            <a:ext uri="{FF2B5EF4-FFF2-40B4-BE49-F238E27FC236}">
              <a16:creationId xmlns:a16="http://schemas.microsoft.com/office/drawing/2014/main" id="{6C1A74BD-F543-4E8D-897F-DC6B6AA0DA14}"/>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64770</xdr:rowOff>
    </xdr:from>
    <xdr:to>
      <xdr:col>15</xdr:col>
      <xdr:colOff>180340</xdr:colOff>
      <xdr:row>63</xdr:row>
      <xdr:rowOff>32385</xdr:rowOff>
    </xdr:to>
    <xdr:cxnSp macro="">
      <xdr:nvCxnSpPr>
        <xdr:cNvPr id="111" name="直線コネクタ 110">
          <a:extLst>
            <a:ext uri="{FF2B5EF4-FFF2-40B4-BE49-F238E27FC236}">
              <a16:creationId xmlns:a16="http://schemas.microsoft.com/office/drawing/2014/main" id="{8E7A7B64-396A-444B-9729-C3CB447C7ADD}"/>
            </a:ext>
          </a:extLst>
        </xdr:cNvPr>
        <xdr:cNvCxnSpPr/>
      </xdr:nvCxnSpPr>
      <xdr:spPr>
        <a:xfrm flipV="1">
          <a:off x="9446260" y="9620250"/>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36212</xdr:rowOff>
    </xdr:from>
    <xdr:ext cx="469744" cy="259045"/>
    <xdr:sp macro="" textlink="">
      <xdr:nvSpPr>
        <xdr:cNvPr id="112" name="【体育館・プール】&#10;一人当たり面積最小値テキスト">
          <a:extLst>
            <a:ext uri="{FF2B5EF4-FFF2-40B4-BE49-F238E27FC236}">
              <a16:creationId xmlns:a16="http://schemas.microsoft.com/office/drawing/2014/main" id="{7FDE0D28-E27B-4072-9C53-9CBF979F5795}"/>
            </a:ext>
          </a:extLst>
        </xdr:cNvPr>
        <xdr:cNvSpPr txBox="1"/>
      </xdr:nvSpPr>
      <xdr:spPr>
        <a:xfrm>
          <a:off x="9535795"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63</xdr:row>
      <xdr:rowOff>32385</xdr:rowOff>
    </xdr:from>
    <xdr:to>
      <xdr:col>15</xdr:col>
      <xdr:colOff>269875</xdr:colOff>
      <xdr:row>63</xdr:row>
      <xdr:rowOff>32385</xdr:rowOff>
    </xdr:to>
    <xdr:cxnSp macro="">
      <xdr:nvCxnSpPr>
        <xdr:cNvPr id="113" name="直線コネクタ 112">
          <a:extLst>
            <a:ext uri="{FF2B5EF4-FFF2-40B4-BE49-F238E27FC236}">
              <a16:creationId xmlns:a16="http://schemas.microsoft.com/office/drawing/2014/main" id="{796587A1-D21E-461B-8772-0C1BF16271C1}"/>
            </a:ext>
          </a:extLst>
        </xdr:cNvPr>
        <xdr:cNvCxnSpPr/>
      </xdr:nvCxnSpPr>
      <xdr:spPr>
        <a:xfrm>
          <a:off x="9357995" y="10593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11447</xdr:rowOff>
    </xdr:from>
    <xdr:ext cx="469744" cy="259045"/>
    <xdr:sp macro="" textlink="">
      <xdr:nvSpPr>
        <xdr:cNvPr id="114" name="【体育館・プール】&#10;一人当たり面積最大値テキスト">
          <a:extLst>
            <a:ext uri="{FF2B5EF4-FFF2-40B4-BE49-F238E27FC236}">
              <a16:creationId xmlns:a16="http://schemas.microsoft.com/office/drawing/2014/main" id="{D48AFE6B-971B-4F14-9BDB-7F683C56641B}"/>
            </a:ext>
          </a:extLst>
        </xdr:cNvPr>
        <xdr:cNvSpPr txBox="1"/>
      </xdr:nvSpPr>
      <xdr:spPr>
        <a:xfrm>
          <a:off x="9535795"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57</xdr:row>
      <xdr:rowOff>64770</xdr:rowOff>
    </xdr:from>
    <xdr:to>
      <xdr:col>15</xdr:col>
      <xdr:colOff>269875</xdr:colOff>
      <xdr:row>57</xdr:row>
      <xdr:rowOff>64770</xdr:rowOff>
    </xdr:to>
    <xdr:cxnSp macro="">
      <xdr:nvCxnSpPr>
        <xdr:cNvPr id="115" name="直線コネクタ 114">
          <a:extLst>
            <a:ext uri="{FF2B5EF4-FFF2-40B4-BE49-F238E27FC236}">
              <a16:creationId xmlns:a16="http://schemas.microsoft.com/office/drawing/2014/main" id="{A18FD153-779C-47A3-AF63-D23F6453E16E}"/>
            </a:ext>
          </a:extLst>
        </xdr:cNvPr>
        <xdr:cNvCxnSpPr/>
      </xdr:nvCxnSpPr>
      <xdr:spPr>
        <a:xfrm>
          <a:off x="9357995"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3827</xdr:rowOff>
    </xdr:from>
    <xdr:ext cx="469744" cy="259045"/>
    <xdr:sp macro="" textlink="">
      <xdr:nvSpPr>
        <xdr:cNvPr id="116" name="【体育館・プール】&#10;一人当たり面積平均値テキスト">
          <a:extLst>
            <a:ext uri="{FF2B5EF4-FFF2-40B4-BE49-F238E27FC236}">
              <a16:creationId xmlns:a16="http://schemas.microsoft.com/office/drawing/2014/main" id="{5F76BDFF-DCA7-44A5-9FF0-188D5E3FE7D0}"/>
            </a:ext>
          </a:extLst>
        </xdr:cNvPr>
        <xdr:cNvSpPr txBox="1"/>
      </xdr:nvSpPr>
      <xdr:spPr>
        <a:xfrm>
          <a:off x="9535795" y="1022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25400</xdr:rowOff>
    </xdr:from>
    <xdr:to>
      <xdr:col>15</xdr:col>
      <xdr:colOff>231775</xdr:colOff>
      <xdr:row>61</xdr:row>
      <xdr:rowOff>127000</xdr:rowOff>
    </xdr:to>
    <xdr:sp macro="" textlink="">
      <xdr:nvSpPr>
        <xdr:cNvPr id="117" name="フローチャート : 判断 116">
          <a:extLst>
            <a:ext uri="{FF2B5EF4-FFF2-40B4-BE49-F238E27FC236}">
              <a16:creationId xmlns:a16="http://schemas.microsoft.com/office/drawing/2014/main" id="{A3E3E03E-BF6C-4F38-A947-A4A2CC03594E}"/>
            </a:ext>
          </a:extLst>
        </xdr:cNvPr>
        <xdr:cNvSpPr/>
      </xdr:nvSpPr>
      <xdr:spPr>
        <a:xfrm>
          <a:off x="9396095"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65405</xdr:rowOff>
    </xdr:from>
    <xdr:to>
      <xdr:col>14</xdr:col>
      <xdr:colOff>79375</xdr:colOff>
      <xdr:row>61</xdr:row>
      <xdr:rowOff>167005</xdr:rowOff>
    </xdr:to>
    <xdr:sp macro="" textlink="">
      <xdr:nvSpPr>
        <xdr:cNvPr id="118" name="フローチャート : 判断 117">
          <a:extLst>
            <a:ext uri="{FF2B5EF4-FFF2-40B4-BE49-F238E27FC236}">
              <a16:creationId xmlns:a16="http://schemas.microsoft.com/office/drawing/2014/main" id="{7BDAB067-FB81-4AC8-9B0D-BD8CC8A59512}"/>
            </a:ext>
          </a:extLst>
        </xdr:cNvPr>
        <xdr:cNvSpPr/>
      </xdr:nvSpPr>
      <xdr:spPr>
        <a:xfrm>
          <a:off x="8649335" y="102914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158132</xdr:rowOff>
    </xdr:from>
    <xdr:ext cx="469744" cy="259045"/>
    <xdr:sp macro="" textlink="">
      <xdr:nvSpPr>
        <xdr:cNvPr id="119" name="n_1aveValue【体育館・プール】&#10;一人当たり面積">
          <a:extLst>
            <a:ext uri="{FF2B5EF4-FFF2-40B4-BE49-F238E27FC236}">
              <a16:creationId xmlns:a16="http://schemas.microsoft.com/office/drawing/2014/main" id="{448E8A91-821C-4D8A-9BDD-1C9CD618911D}"/>
            </a:ext>
          </a:extLst>
        </xdr:cNvPr>
        <xdr:cNvSpPr txBox="1"/>
      </xdr:nvSpPr>
      <xdr:spPr>
        <a:xfrm>
          <a:off x="8498282" y="1038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5506E2FF-5F2D-4FE7-851B-7101ED47D94A}"/>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D0134EFB-4D67-457C-895E-D04613CFF24A}"/>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061B3F82-D57C-4017-99BD-F2ABAD9AAD6F}"/>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D491E37C-E7E0-4020-A715-6686A439D1E1}"/>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5B57367B-97F2-42AE-A9C9-0F1D1DBF8B23}"/>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34925</xdr:rowOff>
    </xdr:from>
    <xdr:to>
      <xdr:col>14</xdr:col>
      <xdr:colOff>79375</xdr:colOff>
      <xdr:row>56</xdr:row>
      <xdr:rowOff>136525</xdr:rowOff>
    </xdr:to>
    <xdr:sp macro="" textlink="">
      <xdr:nvSpPr>
        <xdr:cNvPr id="125" name="円/楕円 124">
          <a:extLst>
            <a:ext uri="{FF2B5EF4-FFF2-40B4-BE49-F238E27FC236}">
              <a16:creationId xmlns:a16="http://schemas.microsoft.com/office/drawing/2014/main" id="{8E9F9947-0634-4C71-A0D7-31769A2E08FC}"/>
            </a:ext>
          </a:extLst>
        </xdr:cNvPr>
        <xdr:cNvSpPr/>
      </xdr:nvSpPr>
      <xdr:spPr>
        <a:xfrm>
          <a:off x="8649335" y="9422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153052</xdr:rowOff>
    </xdr:from>
    <xdr:ext cx="469744" cy="259045"/>
    <xdr:sp macro="" textlink="">
      <xdr:nvSpPr>
        <xdr:cNvPr id="126" name="n_1mainValue【体育館・プール】&#10;一人当たり面積">
          <a:extLst>
            <a:ext uri="{FF2B5EF4-FFF2-40B4-BE49-F238E27FC236}">
              <a16:creationId xmlns:a16="http://schemas.microsoft.com/office/drawing/2014/main" id="{BF1A5859-B0BC-4F05-8740-18CB5E983F0D}"/>
            </a:ext>
          </a:extLst>
        </xdr:cNvPr>
        <xdr:cNvSpPr txBox="1"/>
      </xdr:nvSpPr>
      <xdr:spPr>
        <a:xfrm>
          <a:off x="8498282" y="920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a:extLst>
            <a:ext uri="{FF2B5EF4-FFF2-40B4-BE49-F238E27FC236}">
              <a16:creationId xmlns:a16="http://schemas.microsoft.com/office/drawing/2014/main" id="{CD79E823-AC9D-4C5C-968A-89F79539540C}"/>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a:extLst>
            <a:ext uri="{FF2B5EF4-FFF2-40B4-BE49-F238E27FC236}">
              <a16:creationId xmlns:a16="http://schemas.microsoft.com/office/drawing/2014/main" id="{6DBC2855-DDD3-477E-8C43-84E4E3205889}"/>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a:extLst>
            <a:ext uri="{FF2B5EF4-FFF2-40B4-BE49-F238E27FC236}">
              <a16:creationId xmlns:a16="http://schemas.microsoft.com/office/drawing/2014/main" id="{0DF65EF2-6F04-46E8-B268-4AF371D65737}"/>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a:extLst>
            <a:ext uri="{FF2B5EF4-FFF2-40B4-BE49-F238E27FC236}">
              <a16:creationId xmlns:a16="http://schemas.microsoft.com/office/drawing/2014/main" id="{D8F8912C-3209-4A3C-AF48-E976073A1733}"/>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a:extLst>
            <a:ext uri="{FF2B5EF4-FFF2-40B4-BE49-F238E27FC236}">
              <a16:creationId xmlns:a16="http://schemas.microsoft.com/office/drawing/2014/main" id="{71195073-E9EB-4FF9-B769-3F6203BA1C36}"/>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a:extLst>
            <a:ext uri="{FF2B5EF4-FFF2-40B4-BE49-F238E27FC236}">
              <a16:creationId xmlns:a16="http://schemas.microsoft.com/office/drawing/2014/main" id="{BCCA9718-00BF-49AA-93B5-5D94A31ABD2F}"/>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a:extLst>
            <a:ext uri="{FF2B5EF4-FFF2-40B4-BE49-F238E27FC236}">
              <a16:creationId xmlns:a16="http://schemas.microsoft.com/office/drawing/2014/main" id="{21FA988C-DC82-441E-85A8-E480B97B1FFE}"/>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a:extLst>
            <a:ext uri="{FF2B5EF4-FFF2-40B4-BE49-F238E27FC236}">
              <a16:creationId xmlns:a16="http://schemas.microsoft.com/office/drawing/2014/main" id="{B4CF6322-007A-4D3B-B2B7-3657A00A6ADF}"/>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a:extLst>
            <a:ext uri="{FF2B5EF4-FFF2-40B4-BE49-F238E27FC236}">
              <a16:creationId xmlns:a16="http://schemas.microsoft.com/office/drawing/2014/main" id="{F3E04FA8-1D9F-43A5-BC2F-911275426A80}"/>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a:extLst>
            <a:ext uri="{FF2B5EF4-FFF2-40B4-BE49-F238E27FC236}">
              <a16:creationId xmlns:a16="http://schemas.microsoft.com/office/drawing/2014/main" id="{8B755513-A8E5-4A44-9C0B-5533BBF20B25}"/>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a:extLst>
            <a:ext uri="{FF2B5EF4-FFF2-40B4-BE49-F238E27FC236}">
              <a16:creationId xmlns:a16="http://schemas.microsoft.com/office/drawing/2014/main" id="{AE552C74-DC3C-4D01-A225-9F8F9CBDFD93}"/>
            </a:ext>
          </a:extLst>
        </xdr:cNvPr>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a:extLst>
            <a:ext uri="{FF2B5EF4-FFF2-40B4-BE49-F238E27FC236}">
              <a16:creationId xmlns:a16="http://schemas.microsoft.com/office/drawing/2014/main" id="{43DFAD5C-BE3C-4754-952D-3CF7C9A69966}"/>
            </a:ext>
          </a:extLst>
        </xdr:cNvPr>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a:extLst>
            <a:ext uri="{FF2B5EF4-FFF2-40B4-BE49-F238E27FC236}">
              <a16:creationId xmlns:a16="http://schemas.microsoft.com/office/drawing/2014/main" id="{2E5C864F-85F1-46C0-A699-BF94061E9A07}"/>
            </a:ext>
          </a:extLst>
        </xdr:cNvPr>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a:extLst>
            <a:ext uri="{FF2B5EF4-FFF2-40B4-BE49-F238E27FC236}">
              <a16:creationId xmlns:a16="http://schemas.microsoft.com/office/drawing/2014/main" id="{F132DEE9-9536-4328-9D32-5F69372405B2}"/>
            </a:ext>
          </a:extLst>
        </xdr:cNvPr>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a:extLst>
            <a:ext uri="{FF2B5EF4-FFF2-40B4-BE49-F238E27FC236}">
              <a16:creationId xmlns:a16="http://schemas.microsoft.com/office/drawing/2014/main" id="{0D46998E-E062-4017-9965-707F6A27EE4A}"/>
            </a:ext>
          </a:extLst>
        </xdr:cNvPr>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a:extLst>
            <a:ext uri="{FF2B5EF4-FFF2-40B4-BE49-F238E27FC236}">
              <a16:creationId xmlns:a16="http://schemas.microsoft.com/office/drawing/2014/main" id="{DCE29007-8462-4348-9CF9-CC8CF72BD985}"/>
            </a:ext>
          </a:extLst>
        </xdr:cNvPr>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a:extLst>
            <a:ext uri="{FF2B5EF4-FFF2-40B4-BE49-F238E27FC236}">
              <a16:creationId xmlns:a16="http://schemas.microsoft.com/office/drawing/2014/main" id="{F103B1D1-AA06-4AF0-B130-607C95A7F7D3}"/>
            </a:ext>
          </a:extLst>
        </xdr:cNvPr>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a:extLst>
            <a:ext uri="{FF2B5EF4-FFF2-40B4-BE49-F238E27FC236}">
              <a16:creationId xmlns:a16="http://schemas.microsoft.com/office/drawing/2014/main" id="{5810EEFB-AFA0-4CAD-8E98-8A9A3EA91ECB}"/>
            </a:ext>
          </a:extLst>
        </xdr:cNvPr>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5" name="テキスト ボックス 144">
          <a:extLst>
            <a:ext uri="{FF2B5EF4-FFF2-40B4-BE49-F238E27FC236}">
              <a16:creationId xmlns:a16="http://schemas.microsoft.com/office/drawing/2014/main" id="{21234270-636A-4625-99D0-F535714752B8}"/>
            </a:ext>
          </a:extLst>
        </xdr:cNvPr>
        <xdr:cNvSpPr txBox="1"/>
      </xdr:nvSpPr>
      <xdr:spPr>
        <a:xfrm>
          <a:off x="35894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a:extLst>
            <a:ext uri="{FF2B5EF4-FFF2-40B4-BE49-F238E27FC236}">
              <a16:creationId xmlns:a16="http://schemas.microsoft.com/office/drawing/2014/main" id="{FD423E53-B623-47EA-90B0-6FF21E65C13C}"/>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06119793-3334-46A3-A982-3CA9842797E1}"/>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a:extLst>
            <a:ext uri="{FF2B5EF4-FFF2-40B4-BE49-F238E27FC236}">
              <a16:creationId xmlns:a16="http://schemas.microsoft.com/office/drawing/2014/main" id="{FBAA7014-1341-4CD0-BE18-6C0D3983CE6C}"/>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xdr:rowOff>
    </xdr:from>
    <xdr:to>
      <xdr:col>6</xdr:col>
      <xdr:colOff>510540</xdr:colOff>
      <xdr:row>83</xdr:row>
      <xdr:rowOff>86106</xdr:rowOff>
    </xdr:to>
    <xdr:cxnSp macro="">
      <xdr:nvCxnSpPr>
        <xdr:cNvPr id="149" name="直線コネクタ 148">
          <a:extLst>
            <a:ext uri="{FF2B5EF4-FFF2-40B4-BE49-F238E27FC236}">
              <a16:creationId xmlns:a16="http://schemas.microsoft.com/office/drawing/2014/main" id="{EE3D83E1-C57E-43BB-AC4D-B5209E8024BC}"/>
            </a:ext>
          </a:extLst>
        </xdr:cNvPr>
        <xdr:cNvCxnSpPr/>
      </xdr:nvCxnSpPr>
      <xdr:spPr>
        <a:xfrm flipV="1">
          <a:off x="4221480" y="13086588"/>
          <a:ext cx="0" cy="913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89933</xdr:rowOff>
    </xdr:from>
    <xdr:ext cx="405111" cy="259045"/>
    <xdr:sp macro="" textlink="">
      <xdr:nvSpPr>
        <xdr:cNvPr id="150" name="【福祉施設】&#10;有形固定資産減価償却率最小値テキスト">
          <a:extLst>
            <a:ext uri="{FF2B5EF4-FFF2-40B4-BE49-F238E27FC236}">
              <a16:creationId xmlns:a16="http://schemas.microsoft.com/office/drawing/2014/main" id="{1B0F7AE9-EB6B-4505-BCF1-5233F74C18FF}"/>
            </a:ext>
          </a:extLst>
        </xdr:cNvPr>
        <xdr:cNvSpPr txBox="1"/>
      </xdr:nvSpPr>
      <xdr:spPr>
        <a:xfrm>
          <a:off x="4311015" y="1400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83</xdr:row>
      <xdr:rowOff>86106</xdr:rowOff>
    </xdr:from>
    <xdr:to>
      <xdr:col>6</xdr:col>
      <xdr:colOff>600075</xdr:colOff>
      <xdr:row>83</xdr:row>
      <xdr:rowOff>86106</xdr:rowOff>
    </xdr:to>
    <xdr:cxnSp macro="">
      <xdr:nvCxnSpPr>
        <xdr:cNvPr id="151" name="直線コネクタ 150">
          <a:extLst>
            <a:ext uri="{FF2B5EF4-FFF2-40B4-BE49-F238E27FC236}">
              <a16:creationId xmlns:a16="http://schemas.microsoft.com/office/drawing/2014/main" id="{BF89349F-E009-46DB-877D-07B835FF7B57}"/>
            </a:ext>
          </a:extLst>
        </xdr:cNvPr>
        <xdr:cNvCxnSpPr/>
      </xdr:nvCxnSpPr>
      <xdr:spPr>
        <a:xfrm>
          <a:off x="4133215" y="1400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128795</xdr:rowOff>
    </xdr:from>
    <xdr:ext cx="405111" cy="259045"/>
    <xdr:sp macro="" textlink="">
      <xdr:nvSpPr>
        <xdr:cNvPr id="152" name="【福祉施設】&#10;有形固定資産減価償却率最大値テキスト">
          <a:extLst>
            <a:ext uri="{FF2B5EF4-FFF2-40B4-BE49-F238E27FC236}">
              <a16:creationId xmlns:a16="http://schemas.microsoft.com/office/drawing/2014/main" id="{DD8FDD04-5411-4CC7-BA1F-178545DF733D}"/>
            </a:ext>
          </a:extLst>
        </xdr:cNvPr>
        <xdr:cNvSpPr txBox="1"/>
      </xdr:nvSpPr>
      <xdr:spPr>
        <a:xfrm>
          <a:off x="4311015" y="12869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78</xdr:row>
      <xdr:rowOff>10668</xdr:rowOff>
    </xdr:from>
    <xdr:to>
      <xdr:col>6</xdr:col>
      <xdr:colOff>600075</xdr:colOff>
      <xdr:row>78</xdr:row>
      <xdr:rowOff>10668</xdr:rowOff>
    </xdr:to>
    <xdr:cxnSp macro="">
      <xdr:nvCxnSpPr>
        <xdr:cNvPr id="153" name="直線コネクタ 152">
          <a:extLst>
            <a:ext uri="{FF2B5EF4-FFF2-40B4-BE49-F238E27FC236}">
              <a16:creationId xmlns:a16="http://schemas.microsoft.com/office/drawing/2014/main" id="{74AFBC01-CCE8-4ABD-8B8A-1A2FD6E5C365}"/>
            </a:ext>
          </a:extLst>
        </xdr:cNvPr>
        <xdr:cNvCxnSpPr/>
      </xdr:nvCxnSpPr>
      <xdr:spPr>
        <a:xfrm>
          <a:off x="4133215" y="1308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150892</xdr:rowOff>
    </xdr:from>
    <xdr:ext cx="405111" cy="259045"/>
    <xdr:sp macro="" textlink="">
      <xdr:nvSpPr>
        <xdr:cNvPr id="154" name="【福祉施設】&#10;有形固定資産減価償却率平均値テキスト">
          <a:extLst>
            <a:ext uri="{FF2B5EF4-FFF2-40B4-BE49-F238E27FC236}">
              <a16:creationId xmlns:a16="http://schemas.microsoft.com/office/drawing/2014/main" id="{D9DBE62E-9961-4614-BA68-1C6091D0089B}"/>
            </a:ext>
          </a:extLst>
        </xdr:cNvPr>
        <xdr:cNvSpPr txBox="1"/>
      </xdr:nvSpPr>
      <xdr:spPr>
        <a:xfrm>
          <a:off x="4311015" y="13562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1015</xdr:rowOff>
    </xdr:from>
    <xdr:to>
      <xdr:col>6</xdr:col>
      <xdr:colOff>561975</xdr:colOff>
      <xdr:row>81</xdr:row>
      <xdr:rowOff>102615</xdr:rowOff>
    </xdr:to>
    <xdr:sp macro="" textlink="">
      <xdr:nvSpPr>
        <xdr:cNvPr id="155" name="フローチャート : 判断 154">
          <a:extLst>
            <a:ext uri="{FF2B5EF4-FFF2-40B4-BE49-F238E27FC236}">
              <a16:creationId xmlns:a16="http://schemas.microsoft.com/office/drawing/2014/main" id="{600DD6B9-153C-483B-9B03-EBBEEAAEA8D7}"/>
            </a:ext>
          </a:extLst>
        </xdr:cNvPr>
        <xdr:cNvSpPr/>
      </xdr:nvSpPr>
      <xdr:spPr>
        <a:xfrm>
          <a:off x="4171315" y="1357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62737</xdr:rowOff>
    </xdr:from>
    <xdr:to>
      <xdr:col>5</xdr:col>
      <xdr:colOff>409575</xdr:colOff>
      <xdr:row>81</xdr:row>
      <xdr:rowOff>164337</xdr:rowOff>
    </xdr:to>
    <xdr:sp macro="" textlink="">
      <xdr:nvSpPr>
        <xdr:cNvPr id="156" name="フローチャート : 判断 155">
          <a:extLst>
            <a:ext uri="{FF2B5EF4-FFF2-40B4-BE49-F238E27FC236}">
              <a16:creationId xmlns:a16="http://schemas.microsoft.com/office/drawing/2014/main" id="{62FE6DA7-AD31-4FE4-8F08-76F000D74B1C}"/>
            </a:ext>
          </a:extLst>
        </xdr:cNvPr>
        <xdr:cNvSpPr/>
      </xdr:nvSpPr>
      <xdr:spPr>
        <a:xfrm>
          <a:off x="3401695"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9414</xdr:rowOff>
    </xdr:from>
    <xdr:ext cx="405111" cy="259045"/>
    <xdr:sp macro="" textlink="">
      <xdr:nvSpPr>
        <xdr:cNvPr id="157" name="n_1aveValue【福祉施設】&#10;有形固定資産減価償却率">
          <a:extLst>
            <a:ext uri="{FF2B5EF4-FFF2-40B4-BE49-F238E27FC236}">
              <a16:creationId xmlns:a16="http://schemas.microsoft.com/office/drawing/2014/main" id="{619CD1ED-C849-4522-AA83-4F5528107531}"/>
            </a:ext>
          </a:extLst>
        </xdr:cNvPr>
        <xdr:cNvSpPr txBox="1"/>
      </xdr:nvSpPr>
      <xdr:spPr>
        <a:xfrm>
          <a:off x="3237238" y="1342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8AE9A0EC-2D3D-4E90-9923-A7967609354D}"/>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11F71601-FA71-4ABE-B3A9-10AA2FEC61DA}"/>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2FBC550C-81C5-4ACD-81FA-32EA677F76F6}"/>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23F025E2-BFF3-4086-897E-FF30FC5373DF}"/>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7A9A0336-9270-460F-9557-A7E3BF1BE818}"/>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108458</xdr:rowOff>
    </xdr:from>
    <xdr:to>
      <xdr:col>5</xdr:col>
      <xdr:colOff>409575</xdr:colOff>
      <xdr:row>85</xdr:row>
      <xdr:rowOff>38608</xdr:rowOff>
    </xdr:to>
    <xdr:sp macro="" textlink="">
      <xdr:nvSpPr>
        <xdr:cNvPr id="163" name="円/楕円 162">
          <a:extLst>
            <a:ext uri="{FF2B5EF4-FFF2-40B4-BE49-F238E27FC236}">
              <a16:creationId xmlns:a16="http://schemas.microsoft.com/office/drawing/2014/main" id="{6BD99C9D-8FFA-4630-8797-3ACC35F76685}"/>
            </a:ext>
          </a:extLst>
        </xdr:cNvPr>
        <xdr:cNvSpPr/>
      </xdr:nvSpPr>
      <xdr:spPr>
        <a:xfrm>
          <a:off x="3401695" y="14190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29735</xdr:rowOff>
    </xdr:from>
    <xdr:ext cx="405111" cy="259045"/>
    <xdr:sp macro="" textlink="">
      <xdr:nvSpPr>
        <xdr:cNvPr id="164" name="n_1mainValue【福祉施設】&#10;有形固定資産減価償却率">
          <a:extLst>
            <a:ext uri="{FF2B5EF4-FFF2-40B4-BE49-F238E27FC236}">
              <a16:creationId xmlns:a16="http://schemas.microsoft.com/office/drawing/2014/main" id="{AE33F1D4-6866-40EA-8F9C-29258755B733}"/>
            </a:ext>
          </a:extLst>
        </xdr:cNvPr>
        <xdr:cNvSpPr txBox="1"/>
      </xdr:nvSpPr>
      <xdr:spPr>
        <a:xfrm>
          <a:off x="3237238" y="1427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a:extLst>
            <a:ext uri="{FF2B5EF4-FFF2-40B4-BE49-F238E27FC236}">
              <a16:creationId xmlns:a16="http://schemas.microsoft.com/office/drawing/2014/main" id="{B48CC8A7-0F36-420A-A848-DA1AFDEFE02C}"/>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a:extLst>
            <a:ext uri="{FF2B5EF4-FFF2-40B4-BE49-F238E27FC236}">
              <a16:creationId xmlns:a16="http://schemas.microsoft.com/office/drawing/2014/main" id="{59A0A59E-90F6-4539-927F-9C1A68493655}"/>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a:extLst>
            <a:ext uri="{FF2B5EF4-FFF2-40B4-BE49-F238E27FC236}">
              <a16:creationId xmlns:a16="http://schemas.microsoft.com/office/drawing/2014/main" id="{EF51CA04-66C3-4EE7-A35B-04AC081884DD}"/>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a:extLst>
            <a:ext uri="{FF2B5EF4-FFF2-40B4-BE49-F238E27FC236}">
              <a16:creationId xmlns:a16="http://schemas.microsoft.com/office/drawing/2014/main" id="{ACDD7E4E-5F8C-4E43-A38E-D8B9B2F108E4}"/>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a:extLst>
            <a:ext uri="{FF2B5EF4-FFF2-40B4-BE49-F238E27FC236}">
              <a16:creationId xmlns:a16="http://schemas.microsoft.com/office/drawing/2014/main" id="{27B09FAB-162B-4552-8440-00CA37E3AF77}"/>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a:extLst>
            <a:ext uri="{FF2B5EF4-FFF2-40B4-BE49-F238E27FC236}">
              <a16:creationId xmlns:a16="http://schemas.microsoft.com/office/drawing/2014/main" id="{7E365288-0B7B-498D-949E-A00D2C6EE7DF}"/>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a:extLst>
            <a:ext uri="{FF2B5EF4-FFF2-40B4-BE49-F238E27FC236}">
              <a16:creationId xmlns:a16="http://schemas.microsoft.com/office/drawing/2014/main" id="{109835E9-42F5-4D23-8F94-D304062C0A1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a:extLst>
            <a:ext uri="{FF2B5EF4-FFF2-40B4-BE49-F238E27FC236}">
              <a16:creationId xmlns:a16="http://schemas.microsoft.com/office/drawing/2014/main" id="{71AC3034-5430-4FAB-97D1-8F2D51C84CCC}"/>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a:extLst>
            <a:ext uri="{FF2B5EF4-FFF2-40B4-BE49-F238E27FC236}">
              <a16:creationId xmlns:a16="http://schemas.microsoft.com/office/drawing/2014/main" id="{D362610C-9615-4D33-9A88-4B2EE7050313}"/>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a:extLst>
            <a:ext uri="{FF2B5EF4-FFF2-40B4-BE49-F238E27FC236}">
              <a16:creationId xmlns:a16="http://schemas.microsoft.com/office/drawing/2014/main" id="{5F7A4887-B901-414F-8AD0-CE33E4297E94}"/>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44A5AFC3-7FA1-427C-88D8-52CB60C4631D}"/>
            </a:ext>
          </a:extLst>
        </xdr:cNvPr>
        <xdr:cNvSpPr txBox="1"/>
      </xdr:nvSpPr>
      <xdr:spPr>
        <a:xfrm>
          <a:off x="556341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6" name="直線コネクタ 175">
          <a:extLst>
            <a:ext uri="{FF2B5EF4-FFF2-40B4-BE49-F238E27FC236}">
              <a16:creationId xmlns:a16="http://schemas.microsoft.com/office/drawing/2014/main" id="{51DF2844-55E5-4E2E-BD31-B734D5F92C33}"/>
            </a:ext>
          </a:extLst>
        </xdr:cNvPr>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B15E192A-3CCB-4CD3-8A25-451370F096C3}"/>
            </a:ext>
          </a:extLst>
        </xdr:cNvPr>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8" name="直線コネクタ 177">
          <a:extLst>
            <a:ext uri="{FF2B5EF4-FFF2-40B4-BE49-F238E27FC236}">
              <a16:creationId xmlns:a16="http://schemas.microsoft.com/office/drawing/2014/main" id="{C1CF5AD1-C8E4-4D4A-8873-6A04E18EF3FD}"/>
            </a:ext>
          </a:extLst>
        </xdr:cNvPr>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9" name="テキスト ボックス 178">
          <a:extLst>
            <a:ext uri="{FF2B5EF4-FFF2-40B4-BE49-F238E27FC236}">
              <a16:creationId xmlns:a16="http://schemas.microsoft.com/office/drawing/2014/main" id="{9DF98C59-423B-41F5-BB3A-151F5FBBF6E8}"/>
            </a:ext>
          </a:extLst>
        </xdr:cNvPr>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0" name="直線コネクタ 179">
          <a:extLst>
            <a:ext uri="{FF2B5EF4-FFF2-40B4-BE49-F238E27FC236}">
              <a16:creationId xmlns:a16="http://schemas.microsoft.com/office/drawing/2014/main" id="{93F58B45-3670-490D-9D2A-16C78DB0B814}"/>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1" name="テキスト ボックス 180">
          <a:extLst>
            <a:ext uri="{FF2B5EF4-FFF2-40B4-BE49-F238E27FC236}">
              <a16:creationId xmlns:a16="http://schemas.microsoft.com/office/drawing/2014/main" id="{50D69EE7-DB70-4DD2-9CD3-99C178BC342A}"/>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2" name="直線コネクタ 181">
          <a:extLst>
            <a:ext uri="{FF2B5EF4-FFF2-40B4-BE49-F238E27FC236}">
              <a16:creationId xmlns:a16="http://schemas.microsoft.com/office/drawing/2014/main" id="{03AD4F56-BB80-4749-92BA-069314432205}"/>
            </a:ext>
          </a:extLst>
        </xdr:cNvPr>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3" name="テキスト ボックス 182">
          <a:extLst>
            <a:ext uri="{FF2B5EF4-FFF2-40B4-BE49-F238E27FC236}">
              <a16:creationId xmlns:a16="http://schemas.microsoft.com/office/drawing/2014/main" id="{7576CE8F-E306-4CC8-83B5-4E2432675F84}"/>
            </a:ext>
          </a:extLst>
        </xdr:cNvPr>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4" name="直線コネクタ 183">
          <a:extLst>
            <a:ext uri="{FF2B5EF4-FFF2-40B4-BE49-F238E27FC236}">
              <a16:creationId xmlns:a16="http://schemas.microsoft.com/office/drawing/2014/main" id="{71D593D6-DA06-4D92-B0E1-BC1E50188950}"/>
            </a:ext>
          </a:extLst>
        </xdr:cNvPr>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5" name="テキスト ボックス 184">
          <a:extLst>
            <a:ext uri="{FF2B5EF4-FFF2-40B4-BE49-F238E27FC236}">
              <a16:creationId xmlns:a16="http://schemas.microsoft.com/office/drawing/2014/main" id="{6670034D-E973-464D-A3BA-886032BAAD47}"/>
            </a:ext>
          </a:extLst>
        </xdr:cNvPr>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a:extLst>
            <a:ext uri="{FF2B5EF4-FFF2-40B4-BE49-F238E27FC236}">
              <a16:creationId xmlns:a16="http://schemas.microsoft.com/office/drawing/2014/main" id="{41D4CA1A-D558-4ADF-8CB5-7CB3A09BE191}"/>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a:extLst>
            <a:ext uri="{FF2B5EF4-FFF2-40B4-BE49-F238E27FC236}">
              <a16:creationId xmlns:a16="http://schemas.microsoft.com/office/drawing/2014/main" id="{0047BF4A-C712-4B46-99B6-CA138B437792}"/>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a:extLst>
            <a:ext uri="{FF2B5EF4-FFF2-40B4-BE49-F238E27FC236}">
              <a16:creationId xmlns:a16="http://schemas.microsoft.com/office/drawing/2014/main" id="{1D9A30EF-A030-4036-BF31-C91287F9D0E4}"/>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189" name="直線コネクタ 188">
          <a:extLst>
            <a:ext uri="{FF2B5EF4-FFF2-40B4-BE49-F238E27FC236}">
              <a16:creationId xmlns:a16="http://schemas.microsoft.com/office/drawing/2014/main" id="{799865D5-CA73-44CC-90D8-801712289EDD}"/>
            </a:ext>
          </a:extLst>
        </xdr:cNvPr>
        <xdr:cNvCxnSpPr/>
      </xdr:nvCxnSpPr>
      <xdr:spPr>
        <a:xfrm flipV="1">
          <a:off x="9446260" y="13079731"/>
          <a:ext cx="0" cy="133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190" name="【福祉施設】&#10;一人当たり面積最小値テキスト">
          <a:extLst>
            <a:ext uri="{FF2B5EF4-FFF2-40B4-BE49-F238E27FC236}">
              <a16:creationId xmlns:a16="http://schemas.microsoft.com/office/drawing/2014/main" id="{4461E2A8-5649-4BA6-918A-BAEC320D025D}"/>
            </a:ext>
          </a:extLst>
        </xdr:cNvPr>
        <xdr:cNvSpPr txBox="1"/>
      </xdr:nvSpPr>
      <xdr:spPr>
        <a:xfrm>
          <a:off x="9535795"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191" name="直線コネクタ 190">
          <a:extLst>
            <a:ext uri="{FF2B5EF4-FFF2-40B4-BE49-F238E27FC236}">
              <a16:creationId xmlns:a16="http://schemas.microsoft.com/office/drawing/2014/main" id="{0FA082FE-6783-45D4-A683-806332280D1E}"/>
            </a:ext>
          </a:extLst>
        </xdr:cNvPr>
        <xdr:cNvCxnSpPr/>
      </xdr:nvCxnSpPr>
      <xdr:spPr>
        <a:xfrm>
          <a:off x="9357995" y="1441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192" name="【福祉施設】&#10;一人当たり面積最大値テキスト">
          <a:extLst>
            <a:ext uri="{FF2B5EF4-FFF2-40B4-BE49-F238E27FC236}">
              <a16:creationId xmlns:a16="http://schemas.microsoft.com/office/drawing/2014/main" id="{3D95368D-9D73-4C50-B431-8AAAEE1B9DA8}"/>
            </a:ext>
          </a:extLst>
        </xdr:cNvPr>
        <xdr:cNvSpPr txBox="1"/>
      </xdr:nvSpPr>
      <xdr:spPr>
        <a:xfrm>
          <a:off x="9535795" y="1286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193" name="直線コネクタ 192">
          <a:extLst>
            <a:ext uri="{FF2B5EF4-FFF2-40B4-BE49-F238E27FC236}">
              <a16:creationId xmlns:a16="http://schemas.microsoft.com/office/drawing/2014/main" id="{7E2ED9F7-0625-4102-BC44-57D8BD7E8C26}"/>
            </a:ext>
          </a:extLst>
        </xdr:cNvPr>
        <xdr:cNvCxnSpPr/>
      </xdr:nvCxnSpPr>
      <xdr:spPr>
        <a:xfrm>
          <a:off x="9357995" y="1307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194" name="【福祉施設】&#10;一人当たり面積平均値テキスト">
          <a:extLst>
            <a:ext uri="{FF2B5EF4-FFF2-40B4-BE49-F238E27FC236}">
              <a16:creationId xmlns:a16="http://schemas.microsoft.com/office/drawing/2014/main" id="{E2C4798E-77F3-49AF-9117-0275160C0683}"/>
            </a:ext>
          </a:extLst>
        </xdr:cNvPr>
        <xdr:cNvSpPr txBox="1"/>
      </xdr:nvSpPr>
      <xdr:spPr>
        <a:xfrm>
          <a:off x="9535795" y="13822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195" name="フローチャート : 判断 194">
          <a:extLst>
            <a:ext uri="{FF2B5EF4-FFF2-40B4-BE49-F238E27FC236}">
              <a16:creationId xmlns:a16="http://schemas.microsoft.com/office/drawing/2014/main" id="{4E95A2DE-58F1-42E7-A33F-572061FF0327}"/>
            </a:ext>
          </a:extLst>
        </xdr:cNvPr>
        <xdr:cNvSpPr/>
      </xdr:nvSpPr>
      <xdr:spPr>
        <a:xfrm>
          <a:off x="9396095" y="13844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196" name="フローチャート : 判断 195">
          <a:extLst>
            <a:ext uri="{FF2B5EF4-FFF2-40B4-BE49-F238E27FC236}">
              <a16:creationId xmlns:a16="http://schemas.microsoft.com/office/drawing/2014/main" id="{5B2D56D9-4A44-4257-9538-DB1FED8A6DB3}"/>
            </a:ext>
          </a:extLst>
        </xdr:cNvPr>
        <xdr:cNvSpPr/>
      </xdr:nvSpPr>
      <xdr:spPr>
        <a:xfrm>
          <a:off x="8649335"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197" name="n_1aveValue【福祉施設】&#10;一人当たり面積">
          <a:extLst>
            <a:ext uri="{FF2B5EF4-FFF2-40B4-BE49-F238E27FC236}">
              <a16:creationId xmlns:a16="http://schemas.microsoft.com/office/drawing/2014/main" id="{29FF950A-3BE3-43C5-8CFF-A25F53673BBD}"/>
            </a:ext>
          </a:extLst>
        </xdr:cNvPr>
        <xdr:cNvSpPr txBox="1"/>
      </xdr:nvSpPr>
      <xdr:spPr>
        <a:xfrm>
          <a:off x="8498282"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887261-B044-46FF-9A02-B9E96117D0C7}"/>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C115ED5-B4AC-43B0-9E58-07957ABFA13C}"/>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6657B9B9-56E6-4B38-8E40-451C02399829}"/>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1B542BB-534A-479C-850F-C81630C31ACB}"/>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A2DF47FE-2054-47C7-8D7F-B60698242823}"/>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170180</xdr:rowOff>
    </xdr:from>
    <xdr:to>
      <xdr:col>14</xdr:col>
      <xdr:colOff>79375</xdr:colOff>
      <xdr:row>85</xdr:row>
      <xdr:rowOff>100330</xdr:rowOff>
    </xdr:to>
    <xdr:sp macro="" textlink="">
      <xdr:nvSpPr>
        <xdr:cNvPr id="203" name="円/楕円 202">
          <a:extLst>
            <a:ext uri="{FF2B5EF4-FFF2-40B4-BE49-F238E27FC236}">
              <a16:creationId xmlns:a16="http://schemas.microsoft.com/office/drawing/2014/main" id="{662DE6D5-0F23-4414-B1C8-1D3B44CD09BA}"/>
            </a:ext>
          </a:extLst>
        </xdr:cNvPr>
        <xdr:cNvSpPr/>
      </xdr:nvSpPr>
      <xdr:spPr>
        <a:xfrm>
          <a:off x="8649335"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91457</xdr:rowOff>
    </xdr:from>
    <xdr:ext cx="469744" cy="259045"/>
    <xdr:sp macro="" textlink="">
      <xdr:nvSpPr>
        <xdr:cNvPr id="204" name="n_1mainValue【福祉施設】&#10;一人当たり面積">
          <a:extLst>
            <a:ext uri="{FF2B5EF4-FFF2-40B4-BE49-F238E27FC236}">
              <a16:creationId xmlns:a16="http://schemas.microsoft.com/office/drawing/2014/main" id="{FBE01076-9EDA-4F3A-B358-038A6CD32BF1}"/>
            </a:ext>
          </a:extLst>
        </xdr:cNvPr>
        <xdr:cNvSpPr txBox="1"/>
      </xdr:nvSpPr>
      <xdr:spPr>
        <a:xfrm>
          <a:off x="8498282"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a:extLst>
            <a:ext uri="{FF2B5EF4-FFF2-40B4-BE49-F238E27FC236}">
              <a16:creationId xmlns:a16="http://schemas.microsoft.com/office/drawing/2014/main" id="{ECC8E0F2-BE43-4976-9C77-968BF4800897}"/>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6" name="正方形/長方形 205">
          <a:extLst>
            <a:ext uri="{FF2B5EF4-FFF2-40B4-BE49-F238E27FC236}">
              <a16:creationId xmlns:a16="http://schemas.microsoft.com/office/drawing/2014/main" id="{0EC76A37-87A6-43F0-BD4E-E875E776E11A}"/>
            </a:ext>
          </a:extLst>
        </xdr:cNvPr>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7" name="正方形/長方形 206">
          <a:extLst>
            <a:ext uri="{FF2B5EF4-FFF2-40B4-BE49-F238E27FC236}">
              <a16:creationId xmlns:a16="http://schemas.microsoft.com/office/drawing/2014/main" id="{E4D70E04-E813-46DA-8350-E0CF13F446E1}"/>
            </a:ext>
          </a:extLst>
        </xdr:cNvPr>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8" name="正方形/長方形 207">
          <a:extLst>
            <a:ext uri="{FF2B5EF4-FFF2-40B4-BE49-F238E27FC236}">
              <a16:creationId xmlns:a16="http://schemas.microsoft.com/office/drawing/2014/main" id="{B3031C0F-439E-4249-9B95-83A5CD59B292}"/>
            </a:ext>
          </a:extLst>
        </xdr:cNvPr>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9" name="正方形/長方形 208">
          <a:extLst>
            <a:ext uri="{FF2B5EF4-FFF2-40B4-BE49-F238E27FC236}">
              <a16:creationId xmlns:a16="http://schemas.microsoft.com/office/drawing/2014/main" id="{DC25E2E8-1D8A-4D79-A4A0-EA93B845911E}"/>
            </a:ext>
          </a:extLst>
        </xdr:cNvPr>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a:extLst>
            <a:ext uri="{FF2B5EF4-FFF2-40B4-BE49-F238E27FC236}">
              <a16:creationId xmlns:a16="http://schemas.microsoft.com/office/drawing/2014/main" id="{310D161C-5BCF-4A77-9931-C7F55C0E9128}"/>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a:extLst>
            <a:ext uri="{FF2B5EF4-FFF2-40B4-BE49-F238E27FC236}">
              <a16:creationId xmlns:a16="http://schemas.microsoft.com/office/drawing/2014/main" id="{1488257B-DAA4-45FB-9CE1-4F4CD54D9AE0}"/>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2" name="正方形/長方形 211">
          <a:extLst>
            <a:ext uri="{FF2B5EF4-FFF2-40B4-BE49-F238E27FC236}">
              <a16:creationId xmlns:a16="http://schemas.microsoft.com/office/drawing/2014/main" id="{C4F16A77-C2DF-4F18-846E-BD46C30C6940}"/>
            </a:ext>
          </a:extLst>
        </xdr:cNvPr>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3" name="正方形/長方形 212">
          <a:extLst>
            <a:ext uri="{FF2B5EF4-FFF2-40B4-BE49-F238E27FC236}">
              <a16:creationId xmlns:a16="http://schemas.microsoft.com/office/drawing/2014/main" id="{96BEED04-E0B4-4654-80F7-E8974FB22994}"/>
            </a:ext>
          </a:extLst>
        </xdr:cNvPr>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4" name="正方形/長方形 213">
          <a:extLst>
            <a:ext uri="{FF2B5EF4-FFF2-40B4-BE49-F238E27FC236}">
              <a16:creationId xmlns:a16="http://schemas.microsoft.com/office/drawing/2014/main" id="{FF130875-E47C-4FF2-AB76-487DC4F11CFF}"/>
            </a:ext>
          </a:extLst>
        </xdr:cNvPr>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5" name="正方形/長方形 214">
          <a:extLst>
            <a:ext uri="{FF2B5EF4-FFF2-40B4-BE49-F238E27FC236}">
              <a16:creationId xmlns:a16="http://schemas.microsoft.com/office/drawing/2014/main" id="{9C0D3019-C09C-45FB-BFAE-0EB435594961}"/>
            </a:ext>
          </a:extLst>
        </xdr:cNvPr>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a:extLst>
            <a:ext uri="{FF2B5EF4-FFF2-40B4-BE49-F238E27FC236}">
              <a16:creationId xmlns:a16="http://schemas.microsoft.com/office/drawing/2014/main" id="{BCA32E9C-7E52-4956-AF85-9FBB8400C234}"/>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a:extLst>
            <a:ext uri="{FF2B5EF4-FFF2-40B4-BE49-F238E27FC236}">
              <a16:creationId xmlns:a16="http://schemas.microsoft.com/office/drawing/2014/main" id="{DA1AB87E-454C-42A8-B82A-0258FCEBBBBB}"/>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18" name="正方形/長方形 217">
          <a:extLst>
            <a:ext uri="{FF2B5EF4-FFF2-40B4-BE49-F238E27FC236}">
              <a16:creationId xmlns:a16="http://schemas.microsoft.com/office/drawing/2014/main" id="{5AB6BC19-2D0B-448D-BFD6-7201AD0A2B3D}"/>
            </a:ext>
          </a:extLst>
        </xdr:cNvPr>
        <xdr:cNvSpPr/>
      </xdr:nvSpPr>
      <xdr:spPr>
        <a:xfrm>
          <a:off x="11205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19" name="正方形/長方形 218">
          <a:extLst>
            <a:ext uri="{FF2B5EF4-FFF2-40B4-BE49-F238E27FC236}">
              <a16:creationId xmlns:a16="http://schemas.microsoft.com/office/drawing/2014/main" id="{2E379080-FD90-4D02-AF30-7D684EF00265}"/>
            </a:ext>
          </a:extLst>
        </xdr:cNvPr>
        <xdr:cNvSpPr/>
      </xdr:nvSpPr>
      <xdr:spPr>
        <a:xfrm>
          <a:off x="11205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0" name="正方形/長方形 219">
          <a:extLst>
            <a:ext uri="{FF2B5EF4-FFF2-40B4-BE49-F238E27FC236}">
              <a16:creationId xmlns:a16="http://schemas.microsoft.com/office/drawing/2014/main" id="{B558C2B7-2742-4063-B2F1-A39CC11680BD}"/>
            </a:ext>
          </a:extLst>
        </xdr:cNvPr>
        <xdr:cNvSpPr/>
      </xdr:nvSpPr>
      <xdr:spPr>
        <a:xfrm>
          <a:off x="123691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1" name="正方形/長方形 220">
          <a:extLst>
            <a:ext uri="{FF2B5EF4-FFF2-40B4-BE49-F238E27FC236}">
              <a16:creationId xmlns:a16="http://schemas.microsoft.com/office/drawing/2014/main" id="{3C44F9A9-86F4-4598-A949-85D965764428}"/>
            </a:ext>
          </a:extLst>
        </xdr:cNvPr>
        <xdr:cNvSpPr/>
      </xdr:nvSpPr>
      <xdr:spPr>
        <a:xfrm>
          <a:off x="123691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2" name="正方形/長方形 221">
          <a:extLst>
            <a:ext uri="{FF2B5EF4-FFF2-40B4-BE49-F238E27FC236}">
              <a16:creationId xmlns:a16="http://schemas.microsoft.com/office/drawing/2014/main" id="{269235AA-E412-49A5-AA94-9A376B58F323}"/>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3" name="テキスト ボックス 222">
          <a:extLst>
            <a:ext uri="{FF2B5EF4-FFF2-40B4-BE49-F238E27FC236}">
              <a16:creationId xmlns:a16="http://schemas.microsoft.com/office/drawing/2014/main" id="{6A171557-882E-4136-AC03-62FE49BD54C8}"/>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4" name="直線コネクタ 223">
          <a:extLst>
            <a:ext uri="{FF2B5EF4-FFF2-40B4-BE49-F238E27FC236}">
              <a16:creationId xmlns:a16="http://schemas.microsoft.com/office/drawing/2014/main" id="{E11A169A-A127-409C-AED9-5CC19347F9FD}"/>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5" name="テキスト ボックス 224">
          <a:extLst>
            <a:ext uri="{FF2B5EF4-FFF2-40B4-BE49-F238E27FC236}">
              <a16:creationId xmlns:a16="http://schemas.microsoft.com/office/drawing/2014/main" id="{7B7D1C06-80E3-421D-94CC-E71570CC0805}"/>
            </a:ext>
          </a:extLst>
        </xdr:cNvPr>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6" name="直線コネクタ 225">
          <a:extLst>
            <a:ext uri="{FF2B5EF4-FFF2-40B4-BE49-F238E27FC236}">
              <a16:creationId xmlns:a16="http://schemas.microsoft.com/office/drawing/2014/main" id="{603CDEF8-57BB-4C43-BB18-499D22C6CB19}"/>
            </a:ext>
          </a:extLst>
        </xdr:cNvPr>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7" name="テキスト ボックス 226">
          <a:extLst>
            <a:ext uri="{FF2B5EF4-FFF2-40B4-BE49-F238E27FC236}">
              <a16:creationId xmlns:a16="http://schemas.microsoft.com/office/drawing/2014/main" id="{8A579396-1581-46F2-A99B-8AFBAF60C583}"/>
            </a:ext>
          </a:extLst>
        </xdr:cNvPr>
        <xdr:cNvSpPr txBox="1"/>
      </xdr:nvSpPr>
      <xdr:spPr>
        <a:xfrm>
          <a:off x="1087327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8" name="直線コネクタ 227">
          <a:extLst>
            <a:ext uri="{FF2B5EF4-FFF2-40B4-BE49-F238E27FC236}">
              <a16:creationId xmlns:a16="http://schemas.microsoft.com/office/drawing/2014/main" id="{C0E7528D-9309-4B8A-A897-7D5AC837E8B4}"/>
            </a:ext>
          </a:extLst>
        </xdr:cNvPr>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9" name="テキスト ボックス 228">
          <a:extLst>
            <a:ext uri="{FF2B5EF4-FFF2-40B4-BE49-F238E27FC236}">
              <a16:creationId xmlns:a16="http://schemas.microsoft.com/office/drawing/2014/main" id="{2D584776-3437-4F74-8591-E9644935B149}"/>
            </a:ext>
          </a:extLst>
        </xdr:cNvPr>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0" name="直線コネクタ 229">
          <a:extLst>
            <a:ext uri="{FF2B5EF4-FFF2-40B4-BE49-F238E27FC236}">
              <a16:creationId xmlns:a16="http://schemas.microsoft.com/office/drawing/2014/main" id="{4CAC0171-126C-4C11-A4A3-6FCD41A0CEA2}"/>
            </a:ext>
          </a:extLst>
        </xdr:cNvPr>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1" name="テキスト ボックス 230">
          <a:extLst>
            <a:ext uri="{FF2B5EF4-FFF2-40B4-BE49-F238E27FC236}">
              <a16:creationId xmlns:a16="http://schemas.microsoft.com/office/drawing/2014/main" id="{6378CA6F-E41E-4CD5-B83A-404BF4E606ED}"/>
            </a:ext>
          </a:extLst>
        </xdr:cNvPr>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2" name="直線コネクタ 231">
          <a:extLst>
            <a:ext uri="{FF2B5EF4-FFF2-40B4-BE49-F238E27FC236}">
              <a16:creationId xmlns:a16="http://schemas.microsoft.com/office/drawing/2014/main" id="{90DA30ED-8C23-4EC1-A167-82A3771B0632}"/>
            </a:ext>
          </a:extLst>
        </xdr:cNvPr>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3" name="テキスト ボックス 232">
          <a:extLst>
            <a:ext uri="{FF2B5EF4-FFF2-40B4-BE49-F238E27FC236}">
              <a16:creationId xmlns:a16="http://schemas.microsoft.com/office/drawing/2014/main" id="{4DE7BEA9-7075-4FE7-AC31-F4AF044F59A1}"/>
            </a:ext>
          </a:extLst>
        </xdr:cNvPr>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4" name="直線コネクタ 233">
          <a:extLst>
            <a:ext uri="{FF2B5EF4-FFF2-40B4-BE49-F238E27FC236}">
              <a16:creationId xmlns:a16="http://schemas.microsoft.com/office/drawing/2014/main" id="{1A1A2F98-EA36-47A5-B818-F920365B0438}"/>
            </a:ext>
          </a:extLst>
        </xdr:cNvPr>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5" name="テキスト ボックス 234">
          <a:extLst>
            <a:ext uri="{FF2B5EF4-FFF2-40B4-BE49-F238E27FC236}">
              <a16:creationId xmlns:a16="http://schemas.microsoft.com/office/drawing/2014/main" id="{9EFEC4CF-715D-452B-B81D-9E61536C538D}"/>
            </a:ext>
          </a:extLst>
        </xdr:cNvPr>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6" name="直線コネクタ 235">
          <a:extLst>
            <a:ext uri="{FF2B5EF4-FFF2-40B4-BE49-F238E27FC236}">
              <a16:creationId xmlns:a16="http://schemas.microsoft.com/office/drawing/2014/main" id="{730A5392-18B6-4533-B190-5581C5872DAB}"/>
            </a:ext>
          </a:extLst>
        </xdr:cNvPr>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7" name="テキスト ボックス 236">
          <a:extLst>
            <a:ext uri="{FF2B5EF4-FFF2-40B4-BE49-F238E27FC236}">
              <a16:creationId xmlns:a16="http://schemas.microsoft.com/office/drawing/2014/main" id="{6E88FBD3-B09D-4BA1-A084-BE2533F8D1E7}"/>
            </a:ext>
          </a:extLst>
        </xdr:cNvPr>
        <xdr:cNvSpPr txBox="1"/>
      </xdr:nvSpPr>
      <xdr:spPr>
        <a:xfrm>
          <a:off x="1087327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a:extLst>
            <a:ext uri="{FF2B5EF4-FFF2-40B4-BE49-F238E27FC236}">
              <a16:creationId xmlns:a16="http://schemas.microsoft.com/office/drawing/2014/main" id="{CEEF034D-32CC-4BD4-8604-4C214272EAC1}"/>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9" name="テキスト ボックス 238">
          <a:extLst>
            <a:ext uri="{FF2B5EF4-FFF2-40B4-BE49-F238E27FC236}">
              <a16:creationId xmlns:a16="http://schemas.microsoft.com/office/drawing/2014/main" id="{6E4EA621-73AF-4FEB-9EE3-0787977611B4}"/>
            </a:ext>
          </a:extLst>
        </xdr:cNvPr>
        <xdr:cNvSpPr txBox="1"/>
      </xdr:nvSpPr>
      <xdr:spPr>
        <a:xfrm>
          <a:off x="1087327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0" name="【一般廃棄物処理施設】&#10;有形固定資産減価償却率グラフ枠">
          <a:extLst>
            <a:ext uri="{FF2B5EF4-FFF2-40B4-BE49-F238E27FC236}">
              <a16:creationId xmlns:a16="http://schemas.microsoft.com/office/drawing/2014/main" id="{5E4AEE1A-4D77-4E19-B06B-9DE52E7D5273}"/>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28122</xdr:rowOff>
    </xdr:from>
    <xdr:to>
      <xdr:col>22</xdr:col>
      <xdr:colOff>415925</xdr:colOff>
      <xdr:row>33</xdr:row>
      <xdr:rowOff>129722</xdr:rowOff>
    </xdr:to>
    <xdr:sp macro="" textlink="">
      <xdr:nvSpPr>
        <xdr:cNvPr id="241" name="フローチャート : 判断 240">
          <a:extLst>
            <a:ext uri="{FF2B5EF4-FFF2-40B4-BE49-F238E27FC236}">
              <a16:creationId xmlns:a16="http://schemas.microsoft.com/office/drawing/2014/main" id="{3287272F-296A-4F2A-A122-4BE2EC0F1658}"/>
            </a:ext>
          </a:extLst>
        </xdr:cNvPr>
        <xdr:cNvSpPr/>
      </xdr:nvSpPr>
      <xdr:spPr>
        <a:xfrm>
          <a:off x="13916025" y="556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146249</xdr:rowOff>
    </xdr:from>
    <xdr:ext cx="405111" cy="259045"/>
    <xdr:sp macro="" textlink="">
      <xdr:nvSpPr>
        <xdr:cNvPr id="242" name="n_1aveValue【一般廃棄物処理施設】&#10;有形固定資産減価償却率">
          <a:extLst>
            <a:ext uri="{FF2B5EF4-FFF2-40B4-BE49-F238E27FC236}">
              <a16:creationId xmlns:a16="http://schemas.microsoft.com/office/drawing/2014/main" id="{D1262CEC-4827-4E99-9827-53D2337FF505}"/>
            </a:ext>
          </a:extLst>
        </xdr:cNvPr>
        <xdr:cNvSpPr txBox="1"/>
      </xdr:nvSpPr>
      <xdr:spPr>
        <a:xfrm>
          <a:off x="13751568" y="534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43" name="テキスト ボックス 242">
          <a:extLst>
            <a:ext uri="{FF2B5EF4-FFF2-40B4-BE49-F238E27FC236}">
              <a16:creationId xmlns:a16="http://schemas.microsoft.com/office/drawing/2014/main" id="{00B48E46-9759-4952-9221-7EBF737009FD}"/>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4" name="テキスト ボックス 243">
          <a:extLst>
            <a:ext uri="{FF2B5EF4-FFF2-40B4-BE49-F238E27FC236}">
              <a16:creationId xmlns:a16="http://schemas.microsoft.com/office/drawing/2014/main" id="{8E0D3C54-8C57-45F6-89FD-08F7E499E9A9}"/>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5" name="テキスト ボックス 244">
          <a:extLst>
            <a:ext uri="{FF2B5EF4-FFF2-40B4-BE49-F238E27FC236}">
              <a16:creationId xmlns:a16="http://schemas.microsoft.com/office/drawing/2014/main" id="{318C015D-DCD6-46CE-B974-934F6B7B06F7}"/>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6" name="テキスト ボックス 245">
          <a:extLst>
            <a:ext uri="{FF2B5EF4-FFF2-40B4-BE49-F238E27FC236}">
              <a16:creationId xmlns:a16="http://schemas.microsoft.com/office/drawing/2014/main" id="{883706F2-2EAA-4B0D-957B-9F15A7F10023}"/>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A6747F97-E06C-4094-B313-93C79040E68C}"/>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49893</xdr:rowOff>
    </xdr:from>
    <xdr:to>
      <xdr:col>22</xdr:col>
      <xdr:colOff>415925</xdr:colOff>
      <xdr:row>37</xdr:row>
      <xdr:rowOff>151493</xdr:rowOff>
    </xdr:to>
    <xdr:sp macro="" textlink="">
      <xdr:nvSpPr>
        <xdr:cNvPr id="248" name="円/楕円 247">
          <a:extLst>
            <a:ext uri="{FF2B5EF4-FFF2-40B4-BE49-F238E27FC236}">
              <a16:creationId xmlns:a16="http://schemas.microsoft.com/office/drawing/2014/main" id="{E2BDCA48-3C84-4205-8A0C-34EE0DFE8055}"/>
            </a:ext>
          </a:extLst>
        </xdr:cNvPr>
        <xdr:cNvSpPr/>
      </xdr:nvSpPr>
      <xdr:spPr>
        <a:xfrm>
          <a:off x="13916025" y="62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142620</xdr:rowOff>
    </xdr:from>
    <xdr:ext cx="405111" cy="259045"/>
    <xdr:sp macro="" textlink="">
      <xdr:nvSpPr>
        <xdr:cNvPr id="249" name="n_1mainValue【一般廃棄物処理施設】&#10;有形固定資産減価償却率">
          <a:extLst>
            <a:ext uri="{FF2B5EF4-FFF2-40B4-BE49-F238E27FC236}">
              <a16:creationId xmlns:a16="http://schemas.microsoft.com/office/drawing/2014/main" id="{5A120A49-97CE-4D73-928B-B13CE25CC9F6}"/>
            </a:ext>
          </a:extLst>
        </xdr:cNvPr>
        <xdr:cNvSpPr txBox="1"/>
      </xdr:nvSpPr>
      <xdr:spPr>
        <a:xfrm>
          <a:off x="13751568" y="634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0" name="正方形/長方形 249">
          <a:extLst>
            <a:ext uri="{FF2B5EF4-FFF2-40B4-BE49-F238E27FC236}">
              <a16:creationId xmlns:a16="http://schemas.microsoft.com/office/drawing/2014/main" id="{F240FC79-29FB-4FFC-8D5A-069CBB1E31E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51" name="正方形/長方形 250">
          <a:extLst>
            <a:ext uri="{FF2B5EF4-FFF2-40B4-BE49-F238E27FC236}">
              <a16:creationId xmlns:a16="http://schemas.microsoft.com/office/drawing/2014/main" id="{0D4DDE2E-34A9-4830-9558-54990F567A0D}"/>
            </a:ext>
          </a:extLst>
        </xdr:cNvPr>
        <xdr:cNvSpPr/>
      </xdr:nvSpPr>
      <xdr:spPr>
        <a:xfrm>
          <a:off x="164992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52" name="正方形/長方形 251">
          <a:extLst>
            <a:ext uri="{FF2B5EF4-FFF2-40B4-BE49-F238E27FC236}">
              <a16:creationId xmlns:a16="http://schemas.microsoft.com/office/drawing/2014/main" id="{F9B42C29-758A-469B-931F-48E1BA722519}"/>
            </a:ext>
          </a:extLst>
        </xdr:cNvPr>
        <xdr:cNvSpPr/>
      </xdr:nvSpPr>
      <xdr:spPr>
        <a:xfrm>
          <a:off x="164992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53" name="正方形/長方形 252">
          <a:extLst>
            <a:ext uri="{FF2B5EF4-FFF2-40B4-BE49-F238E27FC236}">
              <a16:creationId xmlns:a16="http://schemas.microsoft.com/office/drawing/2014/main" id="{8AB0A028-BABB-4D3D-9E29-D04D9A6EBBCC}"/>
            </a:ext>
          </a:extLst>
        </xdr:cNvPr>
        <xdr:cNvSpPr/>
      </xdr:nvSpPr>
      <xdr:spPr>
        <a:xfrm>
          <a:off x="17632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54" name="正方形/長方形 253">
          <a:extLst>
            <a:ext uri="{FF2B5EF4-FFF2-40B4-BE49-F238E27FC236}">
              <a16:creationId xmlns:a16="http://schemas.microsoft.com/office/drawing/2014/main" id="{E43AF3E9-69D6-4BCA-BCEC-DFEEF32E683F}"/>
            </a:ext>
          </a:extLst>
        </xdr:cNvPr>
        <xdr:cNvSpPr/>
      </xdr:nvSpPr>
      <xdr:spPr>
        <a:xfrm>
          <a:off x="17632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5" name="正方形/長方形 254">
          <a:extLst>
            <a:ext uri="{FF2B5EF4-FFF2-40B4-BE49-F238E27FC236}">
              <a16:creationId xmlns:a16="http://schemas.microsoft.com/office/drawing/2014/main" id="{72153936-5246-4820-984C-343AA8291FEB}"/>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6" name="テキスト ボックス 255">
          <a:extLst>
            <a:ext uri="{FF2B5EF4-FFF2-40B4-BE49-F238E27FC236}">
              <a16:creationId xmlns:a16="http://schemas.microsoft.com/office/drawing/2014/main" id="{50913EC9-807A-4832-8E5E-6412DE07A918}"/>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7" name="直線コネクタ 256">
          <a:extLst>
            <a:ext uri="{FF2B5EF4-FFF2-40B4-BE49-F238E27FC236}">
              <a16:creationId xmlns:a16="http://schemas.microsoft.com/office/drawing/2014/main" id="{D1F93D5F-E0D0-4448-AA4F-47A7B869CA52}"/>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58" name="直線コネクタ 257">
          <a:extLst>
            <a:ext uri="{FF2B5EF4-FFF2-40B4-BE49-F238E27FC236}">
              <a16:creationId xmlns:a16="http://schemas.microsoft.com/office/drawing/2014/main" id="{22366C5F-0CF9-4A18-96B2-561A716EA620}"/>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59" name="テキスト ボックス 258">
          <a:extLst>
            <a:ext uri="{FF2B5EF4-FFF2-40B4-BE49-F238E27FC236}">
              <a16:creationId xmlns:a16="http://schemas.microsoft.com/office/drawing/2014/main" id="{84B8843F-C569-480A-9E21-8D41C313E0FB}"/>
            </a:ext>
          </a:extLst>
        </xdr:cNvPr>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60" name="直線コネクタ 259">
          <a:extLst>
            <a:ext uri="{FF2B5EF4-FFF2-40B4-BE49-F238E27FC236}">
              <a16:creationId xmlns:a16="http://schemas.microsoft.com/office/drawing/2014/main" id="{BF42ECD0-17C0-45C6-9C34-C5D8BDD20741}"/>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61" name="テキスト ボックス 260">
          <a:extLst>
            <a:ext uri="{FF2B5EF4-FFF2-40B4-BE49-F238E27FC236}">
              <a16:creationId xmlns:a16="http://schemas.microsoft.com/office/drawing/2014/main" id="{6FDCE730-4B2D-4CB0-AB00-E69FBD65ACA3}"/>
            </a:ext>
          </a:extLst>
        </xdr:cNvPr>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62" name="直線コネクタ 261">
          <a:extLst>
            <a:ext uri="{FF2B5EF4-FFF2-40B4-BE49-F238E27FC236}">
              <a16:creationId xmlns:a16="http://schemas.microsoft.com/office/drawing/2014/main" id="{14566F9E-0FC9-4318-8376-E7E5B4358DAD}"/>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63" name="テキスト ボックス 262">
          <a:extLst>
            <a:ext uri="{FF2B5EF4-FFF2-40B4-BE49-F238E27FC236}">
              <a16:creationId xmlns:a16="http://schemas.microsoft.com/office/drawing/2014/main" id="{34865633-F13E-4059-9045-4F8515626DA1}"/>
            </a:ext>
          </a:extLst>
        </xdr:cNvPr>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64" name="直線コネクタ 263">
          <a:extLst>
            <a:ext uri="{FF2B5EF4-FFF2-40B4-BE49-F238E27FC236}">
              <a16:creationId xmlns:a16="http://schemas.microsoft.com/office/drawing/2014/main" id="{503C1C16-665A-439C-928A-30184DBA3F37}"/>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65" name="テキスト ボックス 264">
          <a:extLst>
            <a:ext uri="{FF2B5EF4-FFF2-40B4-BE49-F238E27FC236}">
              <a16:creationId xmlns:a16="http://schemas.microsoft.com/office/drawing/2014/main" id="{89CD613C-ADD7-49CF-9E59-FD99361B87B7}"/>
            </a:ext>
          </a:extLst>
        </xdr:cNvPr>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6" name="直線コネクタ 265">
          <a:extLst>
            <a:ext uri="{FF2B5EF4-FFF2-40B4-BE49-F238E27FC236}">
              <a16:creationId xmlns:a16="http://schemas.microsoft.com/office/drawing/2014/main" id="{0670EDA0-7242-40A2-BA5A-1FCB77573D46}"/>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67" name="テキスト ボックス 266">
          <a:extLst>
            <a:ext uri="{FF2B5EF4-FFF2-40B4-BE49-F238E27FC236}">
              <a16:creationId xmlns:a16="http://schemas.microsoft.com/office/drawing/2014/main" id="{E48BF270-4903-4769-9603-7540DFCA937B}"/>
            </a:ext>
          </a:extLst>
        </xdr:cNvPr>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68" name="【一般廃棄物処理施設】&#10;一人当たり有形固定資産（償却資産）額グラフ枠">
          <a:extLst>
            <a:ext uri="{FF2B5EF4-FFF2-40B4-BE49-F238E27FC236}">
              <a16:creationId xmlns:a16="http://schemas.microsoft.com/office/drawing/2014/main" id="{2B6B774F-55EC-455A-8865-4E875375AF81}"/>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167406</xdr:rowOff>
    </xdr:from>
    <xdr:to>
      <xdr:col>31</xdr:col>
      <xdr:colOff>85725</xdr:colOff>
      <xdr:row>39</xdr:row>
      <xdr:rowOff>97556</xdr:rowOff>
    </xdr:to>
    <xdr:sp macro="" textlink="">
      <xdr:nvSpPr>
        <xdr:cNvPr id="269" name="フローチャート : 判断 268">
          <a:extLst>
            <a:ext uri="{FF2B5EF4-FFF2-40B4-BE49-F238E27FC236}">
              <a16:creationId xmlns:a16="http://schemas.microsoft.com/office/drawing/2014/main" id="{2F3E1361-7BEF-49A4-95B5-AE0C0B371388}"/>
            </a:ext>
          </a:extLst>
        </xdr:cNvPr>
        <xdr:cNvSpPr/>
      </xdr:nvSpPr>
      <xdr:spPr>
        <a:xfrm>
          <a:off x="19156045" y="653772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114083</xdr:rowOff>
    </xdr:from>
    <xdr:ext cx="534377" cy="259045"/>
    <xdr:sp macro="" textlink="">
      <xdr:nvSpPr>
        <xdr:cNvPr id="270" name="n_1aveValue【一般廃棄物処理施設】&#10;一人当たり有形固定資産（償却資産）額">
          <a:extLst>
            <a:ext uri="{FF2B5EF4-FFF2-40B4-BE49-F238E27FC236}">
              <a16:creationId xmlns:a16="http://schemas.microsoft.com/office/drawing/2014/main" id="{4642A755-D587-423E-9E0C-F6B3E5AF242D}"/>
            </a:ext>
          </a:extLst>
        </xdr:cNvPr>
        <xdr:cNvSpPr txBox="1"/>
      </xdr:nvSpPr>
      <xdr:spPr>
        <a:xfrm>
          <a:off x="18980296" y="63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71" name="テキスト ボックス 270">
          <a:extLst>
            <a:ext uri="{FF2B5EF4-FFF2-40B4-BE49-F238E27FC236}">
              <a16:creationId xmlns:a16="http://schemas.microsoft.com/office/drawing/2014/main" id="{E1A7D734-D2E2-4FFB-818B-F4DE2AABB03E}"/>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2" name="テキスト ボックス 271">
          <a:extLst>
            <a:ext uri="{FF2B5EF4-FFF2-40B4-BE49-F238E27FC236}">
              <a16:creationId xmlns:a16="http://schemas.microsoft.com/office/drawing/2014/main" id="{028CE3E8-E465-4DA3-ABB1-1738D5C5F6E9}"/>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3" name="テキスト ボックス 272">
          <a:extLst>
            <a:ext uri="{FF2B5EF4-FFF2-40B4-BE49-F238E27FC236}">
              <a16:creationId xmlns:a16="http://schemas.microsoft.com/office/drawing/2014/main" id="{6BC50B9D-E4AA-4748-85E2-58102D57EB5C}"/>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4" name="テキスト ボックス 273">
          <a:extLst>
            <a:ext uri="{FF2B5EF4-FFF2-40B4-BE49-F238E27FC236}">
              <a16:creationId xmlns:a16="http://schemas.microsoft.com/office/drawing/2014/main" id="{BD11DCD3-321B-4200-9C34-4FCC4B0E67E4}"/>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5" name="テキスト ボックス 274">
          <a:extLst>
            <a:ext uri="{FF2B5EF4-FFF2-40B4-BE49-F238E27FC236}">
              <a16:creationId xmlns:a16="http://schemas.microsoft.com/office/drawing/2014/main" id="{34B0F282-1788-4D4A-B1F1-B36B1FF15C47}"/>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104815</xdr:rowOff>
    </xdr:from>
    <xdr:to>
      <xdr:col>31</xdr:col>
      <xdr:colOff>85725</xdr:colOff>
      <xdr:row>41</xdr:row>
      <xdr:rowOff>34965</xdr:rowOff>
    </xdr:to>
    <xdr:sp macro="" textlink="">
      <xdr:nvSpPr>
        <xdr:cNvPr id="276" name="円/楕円 275">
          <a:extLst>
            <a:ext uri="{FF2B5EF4-FFF2-40B4-BE49-F238E27FC236}">
              <a16:creationId xmlns:a16="http://schemas.microsoft.com/office/drawing/2014/main" id="{0332F9B0-F72F-48F8-B8F5-11C5B7273533}"/>
            </a:ext>
          </a:extLst>
        </xdr:cNvPr>
        <xdr:cNvSpPr/>
      </xdr:nvSpPr>
      <xdr:spPr>
        <a:xfrm>
          <a:off x="19156045" y="681041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26092</xdr:rowOff>
    </xdr:from>
    <xdr:ext cx="534377" cy="259045"/>
    <xdr:sp macro="" textlink="">
      <xdr:nvSpPr>
        <xdr:cNvPr id="277" name="n_1mainValue【一般廃棄物処理施設】&#10;一人当たり有形固定資産（償却資産）額">
          <a:extLst>
            <a:ext uri="{FF2B5EF4-FFF2-40B4-BE49-F238E27FC236}">
              <a16:creationId xmlns:a16="http://schemas.microsoft.com/office/drawing/2014/main" id="{51F2802C-FD47-45D7-8842-36A509EA84D0}"/>
            </a:ext>
          </a:extLst>
        </xdr:cNvPr>
        <xdr:cNvSpPr txBox="1"/>
      </xdr:nvSpPr>
      <xdr:spPr>
        <a:xfrm>
          <a:off x="18980296" y="689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78" name="正方形/長方形 277">
          <a:extLst>
            <a:ext uri="{FF2B5EF4-FFF2-40B4-BE49-F238E27FC236}">
              <a16:creationId xmlns:a16="http://schemas.microsoft.com/office/drawing/2014/main" id="{9C6371B0-03F8-4AD4-8768-CFE444BE406B}"/>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9" name="正方形/長方形 278">
          <a:extLst>
            <a:ext uri="{FF2B5EF4-FFF2-40B4-BE49-F238E27FC236}">
              <a16:creationId xmlns:a16="http://schemas.microsoft.com/office/drawing/2014/main" id="{C2D85AB0-F751-4B0A-B199-4BDEE3032F69}"/>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0" name="正方形/長方形 279">
          <a:extLst>
            <a:ext uri="{FF2B5EF4-FFF2-40B4-BE49-F238E27FC236}">
              <a16:creationId xmlns:a16="http://schemas.microsoft.com/office/drawing/2014/main" id="{656BE1F6-210C-42A1-B12B-0A629D0A975E}"/>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1" name="正方形/長方形 280">
          <a:extLst>
            <a:ext uri="{FF2B5EF4-FFF2-40B4-BE49-F238E27FC236}">
              <a16:creationId xmlns:a16="http://schemas.microsoft.com/office/drawing/2014/main" id="{1C8EFBCD-CF6B-46F0-B1E9-BC2A3B48D1BE}"/>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2" name="正方形/長方形 281">
          <a:extLst>
            <a:ext uri="{FF2B5EF4-FFF2-40B4-BE49-F238E27FC236}">
              <a16:creationId xmlns:a16="http://schemas.microsoft.com/office/drawing/2014/main" id="{5BE18206-006E-47C9-8C66-AEED43A5BB4D}"/>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3" name="正方形/長方形 282">
          <a:extLst>
            <a:ext uri="{FF2B5EF4-FFF2-40B4-BE49-F238E27FC236}">
              <a16:creationId xmlns:a16="http://schemas.microsoft.com/office/drawing/2014/main" id="{1D070DB6-CFAF-4979-9F9F-BC1D0E599C34}"/>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4" name="正方形/長方形 283">
          <a:extLst>
            <a:ext uri="{FF2B5EF4-FFF2-40B4-BE49-F238E27FC236}">
              <a16:creationId xmlns:a16="http://schemas.microsoft.com/office/drawing/2014/main" id="{209E94B9-BFAB-4580-B4A7-FBE42409363B}"/>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5" name="正方形/長方形 284">
          <a:extLst>
            <a:ext uri="{FF2B5EF4-FFF2-40B4-BE49-F238E27FC236}">
              <a16:creationId xmlns:a16="http://schemas.microsoft.com/office/drawing/2014/main" id="{BC04F935-5A49-488D-A195-18563C687820}"/>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6" name="テキスト ボックス 285">
          <a:extLst>
            <a:ext uri="{FF2B5EF4-FFF2-40B4-BE49-F238E27FC236}">
              <a16:creationId xmlns:a16="http://schemas.microsoft.com/office/drawing/2014/main" id="{E414CAC7-B9F0-4957-A400-5B8FD8C49314}"/>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7" name="直線コネクタ 286">
          <a:extLst>
            <a:ext uri="{FF2B5EF4-FFF2-40B4-BE49-F238E27FC236}">
              <a16:creationId xmlns:a16="http://schemas.microsoft.com/office/drawing/2014/main" id="{4FD97CF6-2AFD-4C4E-8CD4-180112002039}"/>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88" name="テキスト ボックス 287">
          <a:extLst>
            <a:ext uri="{FF2B5EF4-FFF2-40B4-BE49-F238E27FC236}">
              <a16:creationId xmlns:a16="http://schemas.microsoft.com/office/drawing/2014/main" id="{69C692D0-6421-41AC-BB10-8EDEBC4D30D7}"/>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89" name="直線コネクタ 288">
          <a:extLst>
            <a:ext uri="{FF2B5EF4-FFF2-40B4-BE49-F238E27FC236}">
              <a16:creationId xmlns:a16="http://schemas.microsoft.com/office/drawing/2014/main" id="{DC95078B-8213-4BEB-B10D-3A7EEEAE6B31}"/>
            </a:ext>
          </a:extLst>
        </xdr:cNvPr>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90" name="テキスト ボックス 289">
          <a:extLst>
            <a:ext uri="{FF2B5EF4-FFF2-40B4-BE49-F238E27FC236}">
              <a16:creationId xmlns:a16="http://schemas.microsoft.com/office/drawing/2014/main" id="{4B5D48EE-9860-45DF-AE8B-C3AB1FF6EFFE}"/>
            </a:ext>
          </a:extLst>
        </xdr:cNvPr>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91" name="直線コネクタ 290">
          <a:extLst>
            <a:ext uri="{FF2B5EF4-FFF2-40B4-BE49-F238E27FC236}">
              <a16:creationId xmlns:a16="http://schemas.microsoft.com/office/drawing/2014/main" id="{DA1B140D-C194-427A-97F4-B3DDFB6D08ED}"/>
            </a:ext>
          </a:extLst>
        </xdr:cNvPr>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92" name="テキスト ボックス 291">
          <a:extLst>
            <a:ext uri="{FF2B5EF4-FFF2-40B4-BE49-F238E27FC236}">
              <a16:creationId xmlns:a16="http://schemas.microsoft.com/office/drawing/2014/main" id="{6AC43428-AD57-48FE-95A3-FAC914B0D36D}"/>
            </a:ext>
          </a:extLst>
        </xdr:cNvPr>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93" name="直線コネクタ 292">
          <a:extLst>
            <a:ext uri="{FF2B5EF4-FFF2-40B4-BE49-F238E27FC236}">
              <a16:creationId xmlns:a16="http://schemas.microsoft.com/office/drawing/2014/main" id="{83A2BA44-7BCB-44B1-A2F0-D7090A2A917F}"/>
            </a:ext>
          </a:extLst>
        </xdr:cNvPr>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94" name="テキスト ボックス 293">
          <a:extLst>
            <a:ext uri="{FF2B5EF4-FFF2-40B4-BE49-F238E27FC236}">
              <a16:creationId xmlns:a16="http://schemas.microsoft.com/office/drawing/2014/main" id="{06AB1DB2-F4C8-4150-ACED-4373A518222D}"/>
            </a:ext>
          </a:extLst>
        </xdr:cNvPr>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95" name="直線コネクタ 294">
          <a:extLst>
            <a:ext uri="{FF2B5EF4-FFF2-40B4-BE49-F238E27FC236}">
              <a16:creationId xmlns:a16="http://schemas.microsoft.com/office/drawing/2014/main" id="{7964BDE4-6804-4C85-9007-47158C3235D2}"/>
            </a:ext>
          </a:extLst>
        </xdr:cNvPr>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96" name="テキスト ボックス 295">
          <a:extLst>
            <a:ext uri="{FF2B5EF4-FFF2-40B4-BE49-F238E27FC236}">
              <a16:creationId xmlns:a16="http://schemas.microsoft.com/office/drawing/2014/main" id="{96B4534C-DC4D-4745-B954-1359D9AF4527}"/>
            </a:ext>
          </a:extLst>
        </xdr:cNvPr>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7" name="直線コネクタ 296">
          <a:extLst>
            <a:ext uri="{FF2B5EF4-FFF2-40B4-BE49-F238E27FC236}">
              <a16:creationId xmlns:a16="http://schemas.microsoft.com/office/drawing/2014/main" id="{68F5E259-68B9-471B-8339-389C8EE3BB84}"/>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98" name="テキスト ボックス 297">
          <a:extLst>
            <a:ext uri="{FF2B5EF4-FFF2-40B4-BE49-F238E27FC236}">
              <a16:creationId xmlns:a16="http://schemas.microsoft.com/office/drawing/2014/main" id="{B8E5F3F0-A00A-4771-B92C-0AFE4FE49E3A}"/>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99" name="【保健センター・保健所】&#10;有形固定資産減価償却率グラフ枠">
          <a:extLst>
            <a:ext uri="{FF2B5EF4-FFF2-40B4-BE49-F238E27FC236}">
              <a16:creationId xmlns:a16="http://schemas.microsoft.com/office/drawing/2014/main" id="{87AC86CD-301A-40EA-AD21-713A41B1D775}"/>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62</xdr:row>
      <xdr:rowOff>150876</xdr:rowOff>
    </xdr:to>
    <xdr:cxnSp macro="">
      <xdr:nvCxnSpPr>
        <xdr:cNvPr id="300" name="直線コネクタ 299">
          <a:extLst>
            <a:ext uri="{FF2B5EF4-FFF2-40B4-BE49-F238E27FC236}">
              <a16:creationId xmlns:a16="http://schemas.microsoft.com/office/drawing/2014/main" id="{BFD79F16-F1F7-4DEF-A0FC-CEAC8EAA8850}"/>
            </a:ext>
          </a:extLst>
        </xdr:cNvPr>
        <xdr:cNvCxnSpPr/>
      </xdr:nvCxnSpPr>
      <xdr:spPr>
        <a:xfrm flipV="1">
          <a:off x="14735809" y="9658350"/>
          <a:ext cx="0" cy="886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01" name="【保健センター・保健所】&#10;有形固定資産減価償却率最小値テキスト">
          <a:extLst>
            <a:ext uri="{FF2B5EF4-FFF2-40B4-BE49-F238E27FC236}">
              <a16:creationId xmlns:a16="http://schemas.microsoft.com/office/drawing/2014/main" id="{C488BF48-01D8-4272-B4E2-5A1A1698B3F9}"/>
            </a:ext>
          </a:extLst>
        </xdr:cNvPr>
        <xdr:cNvSpPr txBox="1"/>
      </xdr:nvSpPr>
      <xdr:spPr>
        <a:xfrm>
          <a:off x="14825345"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02" name="直線コネクタ 301">
          <a:extLst>
            <a:ext uri="{FF2B5EF4-FFF2-40B4-BE49-F238E27FC236}">
              <a16:creationId xmlns:a16="http://schemas.microsoft.com/office/drawing/2014/main" id="{3D1C52E5-2AD2-4844-BE7A-AA3B773E52AF}"/>
            </a:ext>
          </a:extLst>
        </xdr:cNvPr>
        <xdr:cNvCxnSpPr/>
      </xdr:nvCxnSpPr>
      <xdr:spPr>
        <a:xfrm>
          <a:off x="14647545" y="105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303" name="【保健センター・保健所】&#10;有形固定資産減価償却率最大値テキスト">
          <a:extLst>
            <a:ext uri="{FF2B5EF4-FFF2-40B4-BE49-F238E27FC236}">
              <a16:creationId xmlns:a16="http://schemas.microsoft.com/office/drawing/2014/main" id="{D8EC40C9-AB2C-40BA-99F7-A4A7F83BA922}"/>
            </a:ext>
          </a:extLst>
        </xdr:cNvPr>
        <xdr:cNvSpPr txBox="1"/>
      </xdr:nvSpPr>
      <xdr:spPr>
        <a:xfrm>
          <a:off x="14825345"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304" name="直線コネクタ 303">
          <a:extLst>
            <a:ext uri="{FF2B5EF4-FFF2-40B4-BE49-F238E27FC236}">
              <a16:creationId xmlns:a16="http://schemas.microsoft.com/office/drawing/2014/main" id="{974D64C1-6C14-4204-964A-E7F058B70458}"/>
            </a:ext>
          </a:extLst>
        </xdr:cNvPr>
        <xdr:cNvCxnSpPr/>
      </xdr:nvCxnSpPr>
      <xdr:spPr>
        <a:xfrm>
          <a:off x="14647545"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131081</xdr:rowOff>
    </xdr:from>
    <xdr:ext cx="405111" cy="259045"/>
    <xdr:sp macro="" textlink="">
      <xdr:nvSpPr>
        <xdr:cNvPr id="305" name="【保健センター・保健所】&#10;有形固定資産減価償却率平均値テキスト">
          <a:extLst>
            <a:ext uri="{FF2B5EF4-FFF2-40B4-BE49-F238E27FC236}">
              <a16:creationId xmlns:a16="http://schemas.microsoft.com/office/drawing/2014/main" id="{F5D2E9C6-DC39-4429-968C-E6D9F91AFCFE}"/>
            </a:ext>
          </a:extLst>
        </xdr:cNvPr>
        <xdr:cNvSpPr txBox="1"/>
      </xdr:nvSpPr>
      <xdr:spPr>
        <a:xfrm>
          <a:off x="14825345" y="1035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306" name="フローチャート : 判断 305">
          <a:extLst>
            <a:ext uri="{FF2B5EF4-FFF2-40B4-BE49-F238E27FC236}">
              <a16:creationId xmlns:a16="http://schemas.microsoft.com/office/drawing/2014/main" id="{94D47878-A74D-4B46-9304-24D6BE448F9B}"/>
            </a:ext>
          </a:extLst>
        </xdr:cNvPr>
        <xdr:cNvSpPr/>
      </xdr:nvSpPr>
      <xdr:spPr>
        <a:xfrm>
          <a:off x="14685645"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141224</xdr:rowOff>
    </xdr:from>
    <xdr:to>
      <xdr:col>22</xdr:col>
      <xdr:colOff>415925</xdr:colOff>
      <xdr:row>61</xdr:row>
      <xdr:rowOff>71374</xdr:rowOff>
    </xdr:to>
    <xdr:sp macro="" textlink="">
      <xdr:nvSpPr>
        <xdr:cNvPr id="307" name="フローチャート : 判断 306">
          <a:extLst>
            <a:ext uri="{FF2B5EF4-FFF2-40B4-BE49-F238E27FC236}">
              <a16:creationId xmlns:a16="http://schemas.microsoft.com/office/drawing/2014/main" id="{C031AFBF-3CF7-41C5-B291-E8B45E303A51}"/>
            </a:ext>
          </a:extLst>
        </xdr:cNvPr>
        <xdr:cNvSpPr/>
      </xdr:nvSpPr>
      <xdr:spPr>
        <a:xfrm>
          <a:off x="13916025"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87901</xdr:rowOff>
    </xdr:from>
    <xdr:ext cx="405111" cy="259045"/>
    <xdr:sp macro="" textlink="">
      <xdr:nvSpPr>
        <xdr:cNvPr id="308" name="n_1aveValue【保健センター・保健所】&#10;有形固定資産減価償却率">
          <a:extLst>
            <a:ext uri="{FF2B5EF4-FFF2-40B4-BE49-F238E27FC236}">
              <a16:creationId xmlns:a16="http://schemas.microsoft.com/office/drawing/2014/main" id="{FDF448BF-C6A0-497A-872E-16996004A132}"/>
            </a:ext>
          </a:extLst>
        </xdr:cNvPr>
        <xdr:cNvSpPr txBox="1"/>
      </xdr:nvSpPr>
      <xdr:spPr>
        <a:xfrm>
          <a:off x="13751568" y="997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8B4D5BEB-AA79-4973-990E-3B3A2C86DB13}"/>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F3E47665-DA97-449F-A13E-2D7B9E804754}"/>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298A5C2A-510D-49B6-BCCC-6264F6090683}"/>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2E65FE49-8362-47BA-B05E-B8A4AC88E9B0}"/>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087E091B-0019-462B-91D2-CA32B381EBC8}"/>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109220</xdr:rowOff>
    </xdr:from>
    <xdr:to>
      <xdr:col>22</xdr:col>
      <xdr:colOff>415925</xdr:colOff>
      <xdr:row>63</xdr:row>
      <xdr:rowOff>39370</xdr:rowOff>
    </xdr:to>
    <xdr:sp macro="" textlink="">
      <xdr:nvSpPr>
        <xdr:cNvPr id="314" name="円/楕円 313">
          <a:extLst>
            <a:ext uri="{FF2B5EF4-FFF2-40B4-BE49-F238E27FC236}">
              <a16:creationId xmlns:a16="http://schemas.microsoft.com/office/drawing/2014/main" id="{DB3A5C31-B4E9-464C-A056-953A062D2A4E}"/>
            </a:ext>
          </a:extLst>
        </xdr:cNvPr>
        <xdr:cNvSpPr/>
      </xdr:nvSpPr>
      <xdr:spPr>
        <a:xfrm>
          <a:off x="13916025"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30497</xdr:rowOff>
    </xdr:from>
    <xdr:ext cx="405111" cy="259045"/>
    <xdr:sp macro="" textlink="">
      <xdr:nvSpPr>
        <xdr:cNvPr id="315" name="n_1mainValue【保健センター・保健所】&#10;有形固定資産減価償却率">
          <a:extLst>
            <a:ext uri="{FF2B5EF4-FFF2-40B4-BE49-F238E27FC236}">
              <a16:creationId xmlns:a16="http://schemas.microsoft.com/office/drawing/2014/main" id="{E0CD4775-C996-42D3-A5A2-D64BB2F584F9}"/>
            </a:ext>
          </a:extLst>
        </xdr:cNvPr>
        <xdr:cNvSpPr txBox="1"/>
      </xdr:nvSpPr>
      <xdr:spPr>
        <a:xfrm>
          <a:off x="13751568"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16" name="正方形/長方形 315">
          <a:extLst>
            <a:ext uri="{FF2B5EF4-FFF2-40B4-BE49-F238E27FC236}">
              <a16:creationId xmlns:a16="http://schemas.microsoft.com/office/drawing/2014/main" id="{2E9980D9-DB4A-45BE-907C-161F176DDE69}"/>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7" name="正方形/長方形 316">
          <a:extLst>
            <a:ext uri="{FF2B5EF4-FFF2-40B4-BE49-F238E27FC236}">
              <a16:creationId xmlns:a16="http://schemas.microsoft.com/office/drawing/2014/main" id="{D73BEE9B-D9B6-4763-85A3-9C3CD2C9C38D}"/>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8" name="正方形/長方形 317">
          <a:extLst>
            <a:ext uri="{FF2B5EF4-FFF2-40B4-BE49-F238E27FC236}">
              <a16:creationId xmlns:a16="http://schemas.microsoft.com/office/drawing/2014/main" id="{10E98AD5-780F-4589-B4FF-5D01DF35DFF6}"/>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9" name="正方形/長方形 318">
          <a:extLst>
            <a:ext uri="{FF2B5EF4-FFF2-40B4-BE49-F238E27FC236}">
              <a16:creationId xmlns:a16="http://schemas.microsoft.com/office/drawing/2014/main" id="{04DDED62-FCEE-4868-94FD-93F7049CA0D5}"/>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0" name="正方形/長方形 319">
          <a:extLst>
            <a:ext uri="{FF2B5EF4-FFF2-40B4-BE49-F238E27FC236}">
              <a16:creationId xmlns:a16="http://schemas.microsoft.com/office/drawing/2014/main" id="{E2007693-38E9-4BCA-9487-0022A080551F}"/>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1" name="正方形/長方形 320">
          <a:extLst>
            <a:ext uri="{FF2B5EF4-FFF2-40B4-BE49-F238E27FC236}">
              <a16:creationId xmlns:a16="http://schemas.microsoft.com/office/drawing/2014/main" id="{F4AD5175-E3FE-4E59-AB52-E60F352E0718}"/>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2" name="正方形/長方形 321">
          <a:extLst>
            <a:ext uri="{FF2B5EF4-FFF2-40B4-BE49-F238E27FC236}">
              <a16:creationId xmlns:a16="http://schemas.microsoft.com/office/drawing/2014/main" id="{32D4D7BC-47DA-4DC1-83DF-91A781F5A323}"/>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3" name="正方形/長方形 322">
          <a:extLst>
            <a:ext uri="{FF2B5EF4-FFF2-40B4-BE49-F238E27FC236}">
              <a16:creationId xmlns:a16="http://schemas.microsoft.com/office/drawing/2014/main" id="{83481022-B832-44CC-9C7C-0ACB90FBF110}"/>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4" name="テキスト ボックス 323">
          <a:extLst>
            <a:ext uri="{FF2B5EF4-FFF2-40B4-BE49-F238E27FC236}">
              <a16:creationId xmlns:a16="http://schemas.microsoft.com/office/drawing/2014/main" id="{51592EED-8E8F-4A3F-9D23-276915FA1C62}"/>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5" name="直線コネクタ 324">
          <a:extLst>
            <a:ext uri="{FF2B5EF4-FFF2-40B4-BE49-F238E27FC236}">
              <a16:creationId xmlns:a16="http://schemas.microsoft.com/office/drawing/2014/main" id="{77637669-3B62-4994-A2D3-0080E2A149C5}"/>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6" name="テキスト ボックス 325">
          <a:extLst>
            <a:ext uri="{FF2B5EF4-FFF2-40B4-BE49-F238E27FC236}">
              <a16:creationId xmlns:a16="http://schemas.microsoft.com/office/drawing/2014/main" id="{0D49E140-B1A2-45D5-926C-6B62C5B2DD68}"/>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27" name="直線コネクタ 326">
          <a:extLst>
            <a:ext uri="{FF2B5EF4-FFF2-40B4-BE49-F238E27FC236}">
              <a16:creationId xmlns:a16="http://schemas.microsoft.com/office/drawing/2014/main" id="{26FE0F03-D90D-4667-9A13-DDCBAB900E06}"/>
            </a:ext>
          </a:extLst>
        </xdr:cNvPr>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28" name="テキスト ボックス 327">
          <a:extLst>
            <a:ext uri="{FF2B5EF4-FFF2-40B4-BE49-F238E27FC236}">
              <a16:creationId xmlns:a16="http://schemas.microsoft.com/office/drawing/2014/main" id="{E4DCF9D4-B0B7-48D4-8BF0-0E62BCA039BD}"/>
            </a:ext>
          </a:extLst>
        </xdr:cNvPr>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29" name="直線コネクタ 328">
          <a:extLst>
            <a:ext uri="{FF2B5EF4-FFF2-40B4-BE49-F238E27FC236}">
              <a16:creationId xmlns:a16="http://schemas.microsoft.com/office/drawing/2014/main" id="{39F97ADD-3C43-4ECC-B4D1-DA77BD357D8E}"/>
            </a:ext>
          </a:extLst>
        </xdr:cNvPr>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0" name="テキスト ボックス 329">
          <a:extLst>
            <a:ext uri="{FF2B5EF4-FFF2-40B4-BE49-F238E27FC236}">
              <a16:creationId xmlns:a16="http://schemas.microsoft.com/office/drawing/2014/main" id="{DEAF698F-6511-4C37-98E0-1E928E50A0CF}"/>
            </a:ext>
          </a:extLst>
        </xdr:cNvPr>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31" name="直線コネクタ 330">
          <a:extLst>
            <a:ext uri="{FF2B5EF4-FFF2-40B4-BE49-F238E27FC236}">
              <a16:creationId xmlns:a16="http://schemas.microsoft.com/office/drawing/2014/main" id="{725C5FF8-BE03-4679-85E4-1023099CCDE3}"/>
            </a:ext>
          </a:extLst>
        </xdr:cNvPr>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32" name="テキスト ボックス 331">
          <a:extLst>
            <a:ext uri="{FF2B5EF4-FFF2-40B4-BE49-F238E27FC236}">
              <a16:creationId xmlns:a16="http://schemas.microsoft.com/office/drawing/2014/main" id="{52B2AFAF-5684-4AC5-9BA6-57C5A98C17FD}"/>
            </a:ext>
          </a:extLst>
        </xdr:cNvPr>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33" name="直線コネクタ 332">
          <a:extLst>
            <a:ext uri="{FF2B5EF4-FFF2-40B4-BE49-F238E27FC236}">
              <a16:creationId xmlns:a16="http://schemas.microsoft.com/office/drawing/2014/main" id="{43182387-580E-41B0-8D1E-E65C786C555C}"/>
            </a:ext>
          </a:extLst>
        </xdr:cNvPr>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34" name="テキスト ボックス 333">
          <a:extLst>
            <a:ext uri="{FF2B5EF4-FFF2-40B4-BE49-F238E27FC236}">
              <a16:creationId xmlns:a16="http://schemas.microsoft.com/office/drawing/2014/main" id="{A4B422D0-DA7D-4983-A115-FEBC93FFBBA4}"/>
            </a:ext>
          </a:extLst>
        </xdr:cNvPr>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35" name="直線コネクタ 334">
          <a:extLst>
            <a:ext uri="{FF2B5EF4-FFF2-40B4-BE49-F238E27FC236}">
              <a16:creationId xmlns:a16="http://schemas.microsoft.com/office/drawing/2014/main" id="{2CB67C9B-3F45-4466-B0AA-E156C1ECC3AA}"/>
            </a:ext>
          </a:extLst>
        </xdr:cNvPr>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36" name="テキスト ボックス 335">
          <a:extLst>
            <a:ext uri="{FF2B5EF4-FFF2-40B4-BE49-F238E27FC236}">
              <a16:creationId xmlns:a16="http://schemas.microsoft.com/office/drawing/2014/main" id="{32EB20AE-0314-44D5-8886-3D67EE7CFE58}"/>
            </a:ext>
          </a:extLst>
        </xdr:cNvPr>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7" name="直線コネクタ 336">
          <a:extLst>
            <a:ext uri="{FF2B5EF4-FFF2-40B4-BE49-F238E27FC236}">
              <a16:creationId xmlns:a16="http://schemas.microsoft.com/office/drawing/2014/main" id="{5BAAF8BB-0BCB-47E5-B3C7-DDE3CE5360DE}"/>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8" name="テキスト ボックス 337">
          <a:extLst>
            <a:ext uri="{FF2B5EF4-FFF2-40B4-BE49-F238E27FC236}">
              <a16:creationId xmlns:a16="http://schemas.microsoft.com/office/drawing/2014/main" id="{3FF67AD7-F9F4-4717-8FD1-85ED4A41E434}"/>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39" name="【保健センター・保健所】&#10;一人当たり面積グラフ枠">
          <a:extLst>
            <a:ext uri="{FF2B5EF4-FFF2-40B4-BE49-F238E27FC236}">
              <a16:creationId xmlns:a16="http://schemas.microsoft.com/office/drawing/2014/main" id="{7DCA981D-24CA-4E51-969C-ECDED12D4524}"/>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340" name="直線コネクタ 339">
          <a:extLst>
            <a:ext uri="{FF2B5EF4-FFF2-40B4-BE49-F238E27FC236}">
              <a16:creationId xmlns:a16="http://schemas.microsoft.com/office/drawing/2014/main" id="{A62049D6-AA20-4FD5-8B2D-5AD9E589D240}"/>
            </a:ext>
          </a:extLst>
        </xdr:cNvPr>
        <xdr:cNvCxnSpPr/>
      </xdr:nvCxnSpPr>
      <xdr:spPr>
        <a:xfrm flipV="1">
          <a:off x="19960589"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341" name="【保健センター・保健所】&#10;一人当たり面積最小値テキスト">
          <a:extLst>
            <a:ext uri="{FF2B5EF4-FFF2-40B4-BE49-F238E27FC236}">
              <a16:creationId xmlns:a16="http://schemas.microsoft.com/office/drawing/2014/main" id="{1177CDD1-6272-4B80-81A8-11D5B8AAE068}"/>
            </a:ext>
          </a:extLst>
        </xdr:cNvPr>
        <xdr:cNvSpPr txBox="1"/>
      </xdr:nvSpPr>
      <xdr:spPr>
        <a:xfrm>
          <a:off x="20050125"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342" name="直線コネクタ 341">
          <a:extLst>
            <a:ext uri="{FF2B5EF4-FFF2-40B4-BE49-F238E27FC236}">
              <a16:creationId xmlns:a16="http://schemas.microsoft.com/office/drawing/2014/main" id="{76F39394-B20A-4AB3-AC76-5E981BF229E4}"/>
            </a:ext>
          </a:extLst>
        </xdr:cNvPr>
        <xdr:cNvCxnSpPr/>
      </xdr:nvCxnSpPr>
      <xdr:spPr>
        <a:xfrm>
          <a:off x="19872325" y="1069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343" name="【保健センター・保健所】&#10;一人当たり面積最大値テキスト">
          <a:extLst>
            <a:ext uri="{FF2B5EF4-FFF2-40B4-BE49-F238E27FC236}">
              <a16:creationId xmlns:a16="http://schemas.microsoft.com/office/drawing/2014/main" id="{702106F3-D865-4B9E-9109-94FEB05B14FB}"/>
            </a:ext>
          </a:extLst>
        </xdr:cNvPr>
        <xdr:cNvSpPr txBox="1"/>
      </xdr:nvSpPr>
      <xdr:spPr>
        <a:xfrm>
          <a:off x="20050125"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344" name="直線コネクタ 343">
          <a:extLst>
            <a:ext uri="{FF2B5EF4-FFF2-40B4-BE49-F238E27FC236}">
              <a16:creationId xmlns:a16="http://schemas.microsoft.com/office/drawing/2014/main" id="{576F841D-62B0-48B9-BA10-641554515AF0}"/>
            </a:ext>
          </a:extLst>
        </xdr:cNvPr>
        <xdr:cNvCxnSpPr/>
      </xdr:nvCxnSpPr>
      <xdr:spPr>
        <a:xfrm>
          <a:off x="19872325" y="93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345" name="【保健センター・保健所】&#10;一人当たり面積平均値テキスト">
          <a:extLst>
            <a:ext uri="{FF2B5EF4-FFF2-40B4-BE49-F238E27FC236}">
              <a16:creationId xmlns:a16="http://schemas.microsoft.com/office/drawing/2014/main" id="{888FDBC8-2D7D-4870-8823-DE8781152E7C}"/>
            </a:ext>
          </a:extLst>
        </xdr:cNvPr>
        <xdr:cNvSpPr txBox="1"/>
      </xdr:nvSpPr>
      <xdr:spPr>
        <a:xfrm>
          <a:off x="20050125" y="9803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346" name="フローチャート : 判断 345">
          <a:extLst>
            <a:ext uri="{FF2B5EF4-FFF2-40B4-BE49-F238E27FC236}">
              <a16:creationId xmlns:a16="http://schemas.microsoft.com/office/drawing/2014/main" id="{5A1777CC-1351-4A88-9861-4E8CFEDFC62A}"/>
            </a:ext>
          </a:extLst>
        </xdr:cNvPr>
        <xdr:cNvSpPr/>
      </xdr:nvSpPr>
      <xdr:spPr>
        <a:xfrm>
          <a:off x="19910425"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347" name="フローチャート : 判断 346">
          <a:extLst>
            <a:ext uri="{FF2B5EF4-FFF2-40B4-BE49-F238E27FC236}">
              <a16:creationId xmlns:a16="http://schemas.microsoft.com/office/drawing/2014/main" id="{88CB5868-2A2D-4E79-9A94-1AF56B481E42}"/>
            </a:ext>
          </a:extLst>
        </xdr:cNvPr>
        <xdr:cNvSpPr/>
      </xdr:nvSpPr>
      <xdr:spPr>
        <a:xfrm>
          <a:off x="19156045" y="928370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348" name="n_1aveValue【保健センター・保健所】&#10;一人当たり面積">
          <a:extLst>
            <a:ext uri="{FF2B5EF4-FFF2-40B4-BE49-F238E27FC236}">
              <a16:creationId xmlns:a16="http://schemas.microsoft.com/office/drawing/2014/main" id="{7C186589-673F-4D89-9B91-8EDADA70F308}"/>
            </a:ext>
          </a:extLst>
        </xdr:cNvPr>
        <xdr:cNvSpPr txBox="1"/>
      </xdr:nvSpPr>
      <xdr:spPr>
        <a:xfrm>
          <a:off x="19012612"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DF031CF6-AB82-4FE9-B69D-BD3C321F9DC3}"/>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41FDF789-0085-4715-BE18-C431058BA1EE}"/>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2587B22-D819-4CCE-AFE4-CF36D25B547B}"/>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16D17AE9-2E79-464B-9449-E06F6C0FB750}"/>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28A270B2-F744-4069-B7D4-24FC6C606A15}"/>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82550</xdr:rowOff>
    </xdr:from>
    <xdr:to>
      <xdr:col>31</xdr:col>
      <xdr:colOff>85725</xdr:colOff>
      <xdr:row>62</xdr:row>
      <xdr:rowOff>12700</xdr:rowOff>
    </xdr:to>
    <xdr:sp macro="" textlink="">
      <xdr:nvSpPr>
        <xdr:cNvPr id="354" name="円/楕円 353">
          <a:extLst>
            <a:ext uri="{FF2B5EF4-FFF2-40B4-BE49-F238E27FC236}">
              <a16:creationId xmlns:a16="http://schemas.microsoft.com/office/drawing/2014/main" id="{C1791842-0C60-4157-B255-B999C0E4392D}"/>
            </a:ext>
          </a:extLst>
        </xdr:cNvPr>
        <xdr:cNvSpPr/>
      </xdr:nvSpPr>
      <xdr:spPr>
        <a:xfrm>
          <a:off x="19156045" y="103085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3827</xdr:rowOff>
    </xdr:from>
    <xdr:ext cx="469744" cy="259045"/>
    <xdr:sp macro="" textlink="">
      <xdr:nvSpPr>
        <xdr:cNvPr id="355" name="n_1mainValue【保健センター・保健所】&#10;一人当たり面積">
          <a:extLst>
            <a:ext uri="{FF2B5EF4-FFF2-40B4-BE49-F238E27FC236}">
              <a16:creationId xmlns:a16="http://schemas.microsoft.com/office/drawing/2014/main" id="{BF96D6FB-4897-4AEF-8FAC-B8AEB58FFF8E}"/>
            </a:ext>
          </a:extLst>
        </xdr:cNvPr>
        <xdr:cNvSpPr txBox="1"/>
      </xdr:nvSpPr>
      <xdr:spPr>
        <a:xfrm>
          <a:off x="19012612"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56" name="正方形/長方形 355">
          <a:extLst>
            <a:ext uri="{FF2B5EF4-FFF2-40B4-BE49-F238E27FC236}">
              <a16:creationId xmlns:a16="http://schemas.microsoft.com/office/drawing/2014/main" id="{3F97A269-F977-4330-9822-95D9E11FE5EA}"/>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7" name="正方形/長方形 356">
          <a:extLst>
            <a:ext uri="{FF2B5EF4-FFF2-40B4-BE49-F238E27FC236}">
              <a16:creationId xmlns:a16="http://schemas.microsoft.com/office/drawing/2014/main" id="{D1F264C2-75C5-4D3B-A6EE-A2C2FD389A57}"/>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8" name="正方形/長方形 357">
          <a:extLst>
            <a:ext uri="{FF2B5EF4-FFF2-40B4-BE49-F238E27FC236}">
              <a16:creationId xmlns:a16="http://schemas.microsoft.com/office/drawing/2014/main" id="{780C8EC6-1BB6-4408-ACA2-95E19E360AC8}"/>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9" name="正方形/長方形 358">
          <a:extLst>
            <a:ext uri="{FF2B5EF4-FFF2-40B4-BE49-F238E27FC236}">
              <a16:creationId xmlns:a16="http://schemas.microsoft.com/office/drawing/2014/main" id="{752F5B43-E864-4BBB-95C2-1ACAC18C7B5D}"/>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0" name="正方形/長方形 359">
          <a:extLst>
            <a:ext uri="{FF2B5EF4-FFF2-40B4-BE49-F238E27FC236}">
              <a16:creationId xmlns:a16="http://schemas.microsoft.com/office/drawing/2014/main" id="{2CAB9390-C448-4082-9390-A1C82F48DC9E}"/>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1" name="正方形/長方形 360">
          <a:extLst>
            <a:ext uri="{FF2B5EF4-FFF2-40B4-BE49-F238E27FC236}">
              <a16:creationId xmlns:a16="http://schemas.microsoft.com/office/drawing/2014/main" id="{975DF6FE-87AB-40E8-A7D2-DC8AD4C433CD}"/>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2" name="正方形/長方形 361">
          <a:extLst>
            <a:ext uri="{FF2B5EF4-FFF2-40B4-BE49-F238E27FC236}">
              <a16:creationId xmlns:a16="http://schemas.microsoft.com/office/drawing/2014/main" id="{830AD48E-DBD5-421F-BB30-CBC182B2ACCA}"/>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63" name="正方形/長方形 362">
          <a:extLst>
            <a:ext uri="{FF2B5EF4-FFF2-40B4-BE49-F238E27FC236}">
              <a16:creationId xmlns:a16="http://schemas.microsoft.com/office/drawing/2014/main" id="{E9C0D1B6-27B5-4467-89B2-EB39410C63BB}"/>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4" name="テキスト ボックス 363">
          <a:extLst>
            <a:ext uri="{FF2B5EF4-FFF2-40B4-BE49-F238E27FC236}">
              <a16:creationId xmlns:a16="http://schemas.microsoft.com/office/drawing/2014/main" id="{DC6200EB-A54C-4126-9304-6FDDC8EAC7B4}"/>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5" name="直線コネクタ 364">
          <a:extLst>
            <a:ext uri="{FF2B5EF4-FFF2-40B4-BE49-F238E27FC236}">
              <a16:creationId xmlns:a16="http://schemas.microsoft.com/office/drawing/2014/main" id="{D3A07664-26B1-4DB3-9163-506E0EA412D5}"/>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66" name="直線コネクタ 365">
          <a:extLst>
            <a:ext uri="{FF2B5EF4-FFF2-40B4-BE49-F238E27FC236}">
              <a16:creationId xmlns:a16="http://schemas.microsoft.com/office/drawing/2014/main" id="{AD1A6CF0-E7C0-4C9E-B699-7D16B47FD596}"/>
            </a:ext>
          </a:extLst>
        </xdr:cNvPr>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67" name="テキスト ボックス 366">
          <a:extLst>
            <a:ext uri="{FF2B5EF4-FFF2-40B4-BE49-F238E27FC236}">
              <a16:creationId xmlns:a16="http://schemas.microsoft.com/office/drawing/2014/main" id="{EA6A105F-5B89-4F94-A614-53A047058998}"/>
            </a:ext>
          </a:extLst>
        </xdr:cNvPr>
        <xdr:cNvSpPr txBox="1"/>
      </xdr:nvSpPr>
      <xdr:spPr>
        <a:xfrm>
          <a:off x="1093739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68" name="直線コネクタ 367">
          <a:extLst>
            <a:ext uri="{FF2B5EF4-FFF2-40B4-BE49-F238E27FC236}">
              <a16:creationId xmlns:a16="http://schemas.microsoft.com/office/drawing/2014/main" id="{1ACF2FFE-EA89-4D97-8804-FBA50350A45A}"/>
            </a:ext>
          </a:extLst>
        </xdr:cNvPr>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69" name="テキスト ボックス 368">
          <a:extLst>
            <a:ext uri="{FF2B5EF4-FFF2-40B4-BE49-F238E27FC236}">
              <a16:creationId xmlns:a16="http://schemas.microsoft.com/office/drawing/2014/main" id="{5C1A60BC-3200-488E-8638-3C77C6950A5A}"/>
            </a:ext>
          </a:extLst>
        </xdr:cNvPr>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70" name="直線コネクタ 369">
          <a:extLst>
            <a:ext uri="{FF2B5EF4-FFF2-40B4-BE49-F238E27FC236}">
              <a16:creationId xmlns:a16="http://schemas.microsoft.com/office/drawing/2014/main" id="{C63B6F89-A9C2-4F37-8298-3B7EEF9391D6}"/>
            </a:ext>
          </a:extLst>
        </xdr:cNvPr>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71" name="テキスト ボックス 370">
          <a:extLst>
            <a:ext uri="{FF2B5EF4-FFF2-40B4-BE49-F238E27FC236}">
              <a16:creationId xmlns:a16="http://schemas.microsoft.com/office/drawing/2014/main" id="{40AC545A-F3A7-4F87-9456-FBBB2D7FF1A3}"/>
            </a:ext>
          </a:extLst>
        </xdr:cNvPr>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72" name="直線コネクタ 371">
          <a:extLst>
            <a:ext uri="{FF2B5EF4-FFF2-40B4-BE49-F238E27FC236}">
              <a16:creationId xmlns:a16="http://schemas.microsoft.com/office/drawing/2014/main" id="{04671A27-783C-4C08-B390-8742771BACA5}"/>
            </a:ext>
          </a:extLst>
        </xdr:cNvPr>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73" name="テキスト ボックス 372">
          <a:extLst>
            <a:ext uri="{FF2B5EF4-FFF2-40B4-BE49-F238E27FC236}">
              <a16:creationId xmlns:a16="http://schemas.microsoft.com/office/drawing/2014/main" id="{8AD84A1F-43EC-49CF-90B2-2024FF298231}"/>
            </a:ext>
          </a:extLst>
        </xdr:cNvPr>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74" name="直線コネクタ 373">
          <a:extLst>
            <a:ext uri="{FF2B5EF4-FFF2-40B4-BE49-F238E27FC236}">
              <a16:creationId xmlns:a16="http://schemas.microsoft.com/office/drawing/2014/main" id="{F0932CA6-4302-4396-A238-DA63E86C7B77}"/>
            </a:ext>
          </a:extLst>
        </xdr:cNvPr>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75" name="テキスト ボックス 374">
          <a:extLst>
            <a:ext uri="{FF2B5EF4-FFF2-40B4-BE49-F238E27FC236}">
              <a16:creationId xmlns:a16="http://schemas.microsoft.com/office/drawing/2014/main" id="{E1D15D16-F875-4B40-AF0A-F8B167389204}"/>
            </a:ext>
          </a:extLst>
        </xdr:cNvPr>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76" name="直線コネクタ 375">
          <a:extLst>
            <a:ext uri="{FF2B5EF4-FFF2-40B4-BE49-F238E27FC236}">
              <a16:creationId xmlns:a16="http://schemas.microsoft.com/office/drawing/2014/main" id="{67EB8FEE-577E-46A3-9DD2-3FA6BC4D9FF8}"/>
            </a:ext>
          </a:extLst>
        </xdr:cNvPr>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77" name="テキスト ボックス 376">
          <a:extLst>
            <a:ext uri="{FF2B5EF4-FFF2-40B4-BE49-F238E27FC236}">
              <a16:creationId xmlns:a16="http://schemas.microsoft.com/office/drawing/2014/main" id="{0A2A9E0F-4AAE-40C4-830F-47C2120F1F7C}"/>
            </a:ext>
          </a:extLst>
        </xdr:cNvPr>
        <xdr:cNvSpPr txBox="1"/>
      </xdr:nvSpPr>
      <xdr:spPr>
        <a:xfrm>
          <a:off x="1080915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8" name="直線コネクタ 377">
          <a:extLst>
            <a:ext uri="{FF2B5EF4-FFF2-40B4-BE49-F238E27FC236}">
              <a16:creationId xmlns:a16="http://schemas.microsoft.com/office/drawing/2014/main" id="{03B6608A-17F2-4851-9589-8B86C183359D}"/>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79" name="テキスト ボックス 378">
          <a:extLst>
            <a:ext uri="{FF2B5EF4-FFF2-40B4-BE49-F238E27FC236}">
              <a16:creationId xmlns:a16="http://schemas.microsoft.com/office/drawing/2014/main" id="{0556A46C-758F-4F48-AF44-E63D90F8FC4D}"/>
            </a:ext>
          </a:extLst>
        </xdr:cNvPr>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0" name="【消防施設】&#10;有形固定資産減価償却率グラフ枠">
          <a:extLst>
            <a:ext uri="{FF2B5EF4-FFF2-40B4-BE49-F238E27FC236}">
              <a16:creationId xmlns:a16="http://schemas.microsoft.com/office/drawing/2014/main" id="{CF5A5D57-F2BF-42A2-9217-A124AAADC5A0}"/>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81" name="直線コネクタ 380">
          <a:extLst>
            <a:ext uri="{FF2B5EF4-FFF2-40B4-BE49-F238E27FC236}">
              <a16:creationId xmlns:a16="http://schemas.microsoft.com/office/drawing/2014/main" id="{25CF2F57-D2F9-4C4A-BEE4-FDC1EB723500}"/>
            </a:ext>
          </a:extLst>
        </xdr:cNvPr>
        <xdr:cNvCxnSpPr/>
      </xdr:nvCxnSpPr>
      <xdr:spPr>
        <a:xfrm flipV="1">
          <a:off x="14735809" y="13078097"/>
          <a:ext cx="0" cy="147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82" name="【消防施設】&#10;有形固定資産減価償却率最小値テキスト">
          <a:extLst>
            <a:ext uri="{FF2B5EF4-FFF2-40B4-BE49-F238E27FC236}">
              <a16:creationId xmlns:a16="http://schemas.microsoft.com/office/drawing/2014/main" id="{E672A8F4-D4F9-477D-BACB-797A389EE63D}"/>
            </a:ext>
          </a:extLst>
        </xdr:cNvPr>
        <xdr:cNvSpPr txBox="1"/>
      </xdr:nvSpPr>
      <xdr:spPr>
        <a:xfrm>
          <a:off x="14825345"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83" name="直線コネクタ 382">
          <a:extLst>
            <a:ext uri="{FF2B5EF4-FFF2-40B4-BE49-F238E27FC236}">
              <a16:creationId xmlns:a16="http://schemas.microsoft.com/office/drawing/2014/main" id="{547B3DC6-A148-412F-894C-9645D2254C4B}"/>
            </a:ext>
          </a:extLst>
        </xdr:cNvPr>
        <xdr:cNvCxnSpPr/>
      </xdr:nvCxnSpPr>
      <xdr:spPr>
        <a:xfrm>
          <a:off x="14647545" y="1454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84" name="【消防施設】&#10;有形固定資産減価償却率最大値テキスト">
          <a:extLst>
            <a:ext uri="{FF2B5EF4-FFF2-40B4-BE49-F238E27FC236}">
              <a16:creationId xmlns:a16="http://schemas.microsoft.com/office/drawing/2014/main" id="{2B9B8DD9-91EF-4000-9312-D36AF684B0F3}"/>
            </a:ext>
          </a:extLst>
        </xdr:cNvPr>
        <xdr:cNvSpPr txBox="1"/>
      </xdr:nvSpPr>
      <xdr:spPr>
        <a:xfrm>
          <a:off x="14825345" y="1286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85" name="直線コネクタ 384">
          <a:extLst>
            <a:ext uri="{FF2B5EF4-FFF2-40B4-BE49-F238E27FC236}">
              <a16:creationId xmlns:a16="http://schemas.microsoft.com/office/drawing/2014/main" id="{68C97EAB-2FC3-4B49-A8A2-7143685498F3}"/>
            </a:ext>
          </a:extLst>
        </xdr:cNvPr>
        <xdr:cNvCxnSpPr/>
      </xdr:nvCxnSpPr>
      <xdr:spPr>
        <a:xfrm>
          <a:off x="14647545" y="1307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86" name="【消防施設】&#10;有形固定資産減価償却率平均値テキスト">
          <a:extLst>
            <a:ext uri="{FF2B5EF4-FFF2-40B4-BE49-F238E27FC236}">
              <a16:creationId xmlns:a16="http://schemas.microsoft.com/office/drawing/2014/main" id="{9374E5D0-FA80-480E-9DBA-CD3478A52AF7}"/>
            </a:ext>
          </a:extLst>
        </xdr:cNvPr>
        <xdr:cNvSpPr txBox="1"/>
      </xdr:nvSpPr>
      <xdr:spPr>
        <a:xfrm>
          <a:off x="14825345" y="1440617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87" name="フローチャート : 判断 386">
          <a:extLst>
            <a:ext uri="{FF2B5EF4-FFF2-40B4-BE49-F238E27FC236}">
              <a16:creationId xmlns:a16="http://schemas.microsoft.com/office/drawing/2014/main" id="{085E565A-EC19-460E-9A26-5D3EE9EABFEF}"/>
            </a:ext>
          </a:extLst>
        </xdr:cNvPr>
        <xdr:cNvSpPr/>
      </xdr:nvSpPr>
      <xdr:spPr>
        <a:xfrm>
          <a:off x="14685645" y="1442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88" name="フローチャート : 判断 387">
          <a:extLst>
            <a:ext uri="{FF2B5EF4-FFF2-40B4-BE49-F238E27FC236}">
              <a16:creationId xmlns:a16="http://schemas.microsoft.com/office/drawing/2014/main" id="{C3909C69-A163-470D-AA0B-B2FEAF6DA0C5}"/>
            </a:ext>
          </a:extLst>
        </xdr:cNvPr>
        <xdr:cNvSpPr/>
      </xdr:nvSpPr>
      <xdr:spPr>
        <a:xfrm>
          <a:off x="13916025" y="136543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22151</xdr:rowOff>
    </xdr:from>
    <xdr:ext cx="405111" cy="259045"/>
    <xdr:sp macro="" textlink="">
      <xdr:nvSpPr>
        <xdr:cNvPr id="389" name="n_1aveValue【消防施設】&#10;有形固定資産減価償却率">
          <a:extLst>
            <a:ext uri="{FF2B5EF4-FFF2-40B4-BE49-F238E27FC236}">
              <a16:creationId xmlns:a16="http://schemas.microsoft.com/office/drawing/2014/main" id="{F0354E0E-4C73-49BE-836C-A54C51CFE16F}"/>
            </a:ext>
          </a:extLst>
        </xdr:cNvPr>
        <xdr:cNvSpPr txBox="1"/>
      </xdr:nvSpPr>
      <xdr:spPr>
        <a:xfrm>
          <a:off x="13751568" y="1343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9ECB1364-B4C5-430B-AF16-64A7D79BFDB5}"/>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1" name="テキスト ボックス 390">
          <a:extLst>
            <a:ext uri="{FF2B5EF4-FFF2-40B4-BE49-F238E27FC236}">
              <a16:creationId xmlns:a16="http://schemas.microsoft.com/office/drawing/2014/main" id="{A5818156-72AA-453D-A4D3-65DB67A76BAB}"/>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8EE46B47-5EA6-4DAB-AEB1-B8CAA0DF713C}"/>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9D0D1912-241F-4E47-81FA-F717DD21C91B}"/>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62AC5B55-335E-49A9-A445-042472636D7D}"/>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73842</xdr:rowOff>
    </xdr:from>
    <xdr:to>
      <xdr:col>22</xdr:col>
      <xdr:colOff>415925</xdr:colOff>
      <xdr:row>87</xdr:row>
      <xdr:rowOff>3992</xdr:rowOff>
    </xdr:to>
    <xdr:sp macro="" textlink="">
      <xdr:nvSpPr>
        <xdr:cNvPr id="395" name="円/楕円 394">
          <a:extLst>
            <a:ext uri="{FF2B5EF4-FFF2-40B4-BE49-F238E27FC236}">
              <a16:creationId xmlns:a16="http://schemas.microsoft.com/office/drawing/2014/main" id="{45D0E5A9-1A24-4408-89DD-D917DF0B1F80}"/>
            </a:ext>
          </a:extLst>
        </xdr:cNvPr>
        <xdr:cNvSpPr/>
      </xdr:nvSpPr>
      <xdr:spPr>
        <a:xfrm>
          <a:off x="13916025" y="14490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166569</xdr:rowOff>
    </xdr:from>
    <xdr:ext cx="340478" cy="259045"/>
    <xdr:sp macro="" textlink="">
      <xdr:nvSpPr>
        <xdr:cNvPr id="396" name="n_1mainValue【消防施設】&#10;有形固定資産減価償却率">
          <a:extLst>
            <a:ext uri="{FF2B5EF4-FFF2-40B4-BE49-F238E27FC236}">
              <a16:creationId xmlns:a16="http://schemas.microsoft.com/office/drawing/2014/main" id="{1F922FB7-12AC-462E-AC60-AE17FD9D034E}"/>
            </a:ext>
          </a:extLst>
        </xdr:cNvPr>
        <xdr:cNvSpPr txBox="1"/>
      </xdr:nvSpPr>
      <xdr:spPr>
        <a:xfrm>
          <a:off x="13783885" y="14583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97" name="正方形/長方形 396">
          <a:extLst>
            <a:ext uri="{FF2B5EF4-FFF2-40B4-BE49-F238E27FC236}">
              <a16:creationId xmlns:a16="http://schemas.microsoft.com/office/drawing/2014/main" id="{7D72CA74-07A5-4B0E-8D3C-F4797BF8BD22}"/>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8" name="正方形/長方形 397">
          <a:extLst>
            <a:ext uri="{FF2B5EF4-FFF2-40B4-BE49-F238E27FC236}">
              <a16:creationId xmlns:a16="http://schemas.microsoft.com/office/drawing/2014/main" id="{38AEDFFA-31FE-4A3F-9C63-EDEF7179CA37}"/>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9" name="正方形/長方形 398">
          <a:extLst>
            <a:ext uri="{FF2B5EF4-FFF2-40B4-BE49-F238E27FC236}">
              <a16:creationId xmlns:a16="http://schemas.microsoft.com/office/drawing/2014/main" id="{796BFBF9-6FF2-4AE1-B3FB-A2EB45F0BAEC}"/>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0" name="正方形/長方形 399">
          <a:extLst>
            <a:ext uri="{FF2B5EF4-FFF2-40B4-BE49-F238E27FC236}">
              <a16:creationId xmlns:a16="http://schemas.microsoft.com/office/drawing/2014/main" id="{9F1F2B4B-FA21-45F6-98E6-469B3B58D0B0}"/>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1" name="正方形/長方形 400">
          <a:extLst>
            <a:ext uri="{FF2B5EF4-FFF2-40B4-BE49-F238E27FC236}">
              <a16:creationId xmlns:a16="http://schemas.microsoft.com/office/drawing/2014/main" id="{CD41A9A6-5CA6-4CA9-BD5C-8CA8F757F4B0}"/>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2" name="正方形/長方形 401">
          <a:extLst>
            <a:ext uri="{FF2B5EF4-FFF2-40B4-BE49-F238E27FC236}">
              <a16:creationId xmlns:a16="http://schemas.microsoft.com/office/drawing/2014/main" id="{B7D0C67B-9730-42E4-A980-143A372B4DAC}"/>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3" name="正方形/長方形 402">
          <a:extLst>
            <a:ext uri="{FF2B5EF4-FFF2-40B4-BE49-F238E27FC236}">
              <a16:creationId xmlns:a16="http://schemas.microsoft.com/office/drawing/2014/main" id="{B7C5D3BC-5F8E-443D-B05C-83D1BEE162CB}"/>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4" name="正方形/長方形 403">
          <a:extLst>
            <a:ext uri="{FF2B5EF4-FFF2-40B4-BE49-F238E27FC236}">
              <a16:creationId xmlns:a16="http://schemas.microsoft.com/office/drawing/2014/main" id="{49031398-9CA5-4E0F-84C2-AD07B40AE76F}"/>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5" name="テキスト ボックス 404">
          <a:extLst>
            <a:ext uri="{FF2B5EF4-FFF2-40B4-BE49-F238E27FC236}">
              <a16:creationId xmlns:a16="http://schemas.microsoft.com/office/drawing/2014/main" id="{0C0167DF-7467-4B89-8016-93893972354C}"/>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6" name="直線コネクタ 405">
          <a:extLst>
            <a:ext uri="{FF2B5EF4-FFF2-40B4-BE49-F238E27FC236}">
              <a16:creationId xmlns:a16="http://schemas.microsoft.com/office/drawing/2014/main" id="{EFA0C4E9-F457-4336-BBF4-7AB6BFD59420}"/>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07" name="直線コネクタ 406">
          <a:extLst>
            <a:ext uri="{FF2B5EF4-FFF2-40B4-BE49-F238E27FC236}">
              <a16:creationId xmlns:a16="http://schemas.microsoft.com/office/drawing/2014/main" id="{45C43222-FA53-434E-B0EF-F52B4CA54577}"/>
            </a:ext>
          </a:extLst>
        </xdr:cNvPr>
        <xdr:cNvCxnSpPr/>
      </xdr:nvCxnSpPr>
      <xdr:spPr>
        <a:xfrm>
          <a:off x="16499205" y="14344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08" name="テキスト ボックス 407">
          <a:extLst>
            <a:ext uri="{FF2B5EF4-FFF2-40B4-BE49-F238E27FC236}">
              <a16:creationId xmlns:a16="http://schemas.microsoft.com/office/drawing/2014/main" id="{9E73AB04-EE85-41F6-A51F-FB31B4A12001}"/>
            </a:ext>
          </a:extLst>
        </xdr:cNvPr>
        <xdr:cNvSpPr txBox="1"/>
      </xdr:nvSpPr>
      <xdr:spPr>
        <a:xfrm>
          <a:off x="16070126"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09" name="直線コネクタ 408">
          <a:extLst>
            <a:ext uri="{FF2B5EF4-FFF2-40B4-BE49-F238E27FC236}">
              <a16:creationId xmlns:a16="http://schemas.microsoft.com/office/drawing/2014/main" id="{3F11525E-0DF2-4F0F-A8F8-614BA8574E38}"/>
            </a:ext>
          </a:extLst>
        </xdr:cNvPr>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0" name="テキスト ボックス 409">
          <a:extLst>
            <a:ext uri="{FF2B5EF4-FFF2-40B4-BE49-F238E27FC236}">
              <a16:creationId xmlns:a16="http://schemas.microsoft.com/office/drawing/2014/main" id="{84D9855A-6F47-4AB9-B44B-FC0CEFDA4103}"/>
            </a:ext>
          </a:extLst>
        </xdr:cNvPr>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11" name="直線コネクタ 410">
          <a:extLst>
            <a:ext uri="{FF2B5EF4-FFF2-40B4-BE49-F238E27FC236}">
              <a16:creationId xmlns:a16="http://schemas.microsoft.com/office/drawing/2014/main" id="{77254112-FB48-4C41-9851-5E0A7255FABB}"/>
            </a:ext>
          </a:extLst>
        </xdr:cNvPr>
        <xdr:cNvCxnSpPr/>
      </xdr:nvCxnSpPr>
      <xdr:spPr>
        <a:xfrm>
          <a:off x="16499205" y="13228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12" name="テキスト ボックス 411">
          <a:extLst>
            <a:ext uri="{FF2B5EF4-FFF2-40B4-BE49-F238E27FC236}">
              <a16:creationId xmlns:a16="http://schemas.microsoft.com/office/drawing/2014/main" id="{58965643-7814-435A-BD5D-3E3A10CCA6CA}"/>
            </a:ext>
          </a:extLst>
        </xdr:cNvPr>
        <xdr:cNvSpPr txBox="1"/>
      </xdr:nvSpPr>
      <xdr:spPr>
        <a:xfrm>
          <a:off x="16070126"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3" name="直線コネクタ 412">
          <a:extLst>
            <a:ext uri="{FF2B5EF4-FFF2-40B4-BE49-F238E27FC236}">
              <a16:creationId xmlns:a16="http://schemas.microsoft.com/office/drawing/2014/main" id="{814AD932-2441-47F3-805B-F46B9ACCBBA8}"/>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4" name="テキスト ボックス 413">
          <a:extLst>
            <a:ext uri="{FF2B5EF4-FFF2-40B4-BE49-F238E27FC236}">
              <a16:creationId xmlns:a16="http://schemas.microsoft.com/office/drawing/2014/main" id="{FBCA5EAB-F00C-4233-AD24-2BD4B9EC2C74}"/>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5" name="【消防施設】&#10;一人当たり面積グラフ枠">
          <a:extLst>
            <a:ext uri="{FF2B5EF4-FFF2-40B4-BE49-F238E27FC236}">
              <a16:creationId xmlns:a16="http://schemas.microsoft.com/office/drawing/2014/main" id="{BDA5A4AA-AB53-49F7-9E0D-9E380B0B862A}"/>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16" name="直線コネクタ 415">
          <a:extLst>
            <a:ext uri="{FF2B5EF4-FFF2-40B4-BE49-F238E27FC236}">
              <a16:creationId xmlns:a16="http://schemas.microsoft.com/office/drawing/2014/main" id="{3FF688EC-4502-44DD-BF1D-95296781DB24}"/>
            </a:ext>
          </a:extLst>
        </xdr:cNvPr>
        <xdr:cNvCxnSpPr/>
      </xdr:nvCxnSpPr>
      <xdr:spPr>
        <a:xfrm flipV="1">
          <a:off x="19960589" y="13066394"/>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17" name="【消防施設】&#10;一人当たり面積最小値テキスト">
          <a:extLst>
            <a:ext uri="{FF2B5EF4-FFF2-40B4-BE49-F238E27FC236}">
              <a16:creationId xmlns:a16="http://schemas.microsoft.com/office/drawing/2014/main" id="{44A13C6A-1E41-4BF8-A5A1-C226A9C7FA79}"/>
            </a:ext>
          </a:extLst>
        </xdr:cNvPr>
        <xdr:cNvSpPr txBox="1"/>
      </xdr:nvSpPr>
      <xdr:spPr>
        <a:xfrm>
          <a:off x="20050125"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18" name="直線コネクタ 417">
          <a:extLst>
            <a:ext uri="{FF2B5EF4-FFF2-40B4-BE49-F238E27FC236}">
              <a16:creationId xmlns:a16="http://schemas.microsoft.com/office/drawing/2014/main" id="{8A569E34-1487-4CD4-A5BE-E53BC43964B2}"/>
            </a:ext>
          </a:extLst>
        </xdr:cNvPr>
        <xdr:cNvCxnSpPr/>
      </xdr:nvCxnSpPr>
      <xdr:spPr>
        <a:xfrm>
          <a:off x="19872325" y="1423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19" name="【消防施設】&#10;一人当たり面積最大値テキスト">
          <a:extLst>
            <a:ext uri="{FF2B5EF4-FFF2-40B4-BE49-F238E27FC236}">
              <a16:creationId xmlns:a16="http://schemas.microsoft.com/office/drawing/2014/main" id="{C542CCAB-CB77-42D5-AE00-D4C93E688F6E}"/>
            </a:ext>
          </a:extLst>
        </xdr:cNvPr>
        <xdr:cNvSpPr txBox="1"/>
      </xdr:nvSpPr>
      <xdr:spPr>
        <a:xfrm>
          <a:off x="20050125" y="128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20" name="直線コネクタ 419">
          <a:extLst>
            <a:ext uri="{FF2B5EF4-FFF2-40B4-BE49-F238E27FC236}">
              <a16:creationId xmlns:a16="http://schemas.microsoft.com/office/drawing/2014/main" id="{B5A38B74-AC5C-4B24-A6C1-81B18AFF5A26}"/>
            </a:ext>
          </a:extLst>
        </xdr:cNvPr>
        <xdr:cNvCxnSpPr/>
      </xdr:nvCxnSpPr>
      <xdr:spPr>
        <a:xfrm>
          <a:off x="19872325" y="13066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21" name="【消防施設】&#10;一人当たり面積平均値テキスト">
          <a:extLst>
            <a:ext uri="{FF2B5EF4-FFF2-40B4-BE49-F238E27FC236}">
              <a16:creationId xmlns:a16="http://schemas.microsoft.com/office/drawing/2014/main" id="{7FE0B0EA-34E5-4E1E-9C78-D08BF6ED93BC}"/>
            </a:ext>
          </a:extLst>
        </xdr:cNvPr>
        <xdr:cNvSpPr txBox="1"/>
      </xdr:nvSpPr>
      <xdr:spPr>
        <a:xfrm>
          <a:off x="20050125" y="1365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22" name="フローチャート : 判断 421">
          <a:extLst>
            <a:ext uri="{FF2B5EF4-FFF2-40B4-BE49-F238E27FC236}">
              <a16:creationId xmlns:a16="http://schemas.microsoft.com/office/drawing/2014/main" id="{C915B3B2-A77E-4F9E-B763-366E08777455}"/>
            </a:ext>
          </a:extLst>
        </xdr:cNvPr>
        <xdr:cNvSpPr/>
      </xdr:nvSpPr>
      <xdr:spPr>
        <a:xfrm>
          <a:off x="19910425" y="13674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23" name="フローチャート : 判断 422">
          <a:extLst>
            <a:ext uri="{FF2B5EF4-FFF2-40B4-BE49-F238E27FC236}">
              <a16:creationId xmlns:a16="http://schemas.microsoft.com/office/drawing/2014/main" id="{D25DC9E5-4B7F-415B-A5D1-25C8D82FFCE3}"/>
            </a:ext>
          </a:extLst>
        </xdr:cNvPr>
        <xdr:cNvSpPr/>
      </xdr:nvSpPr>
      <xdr:spPr>
        <a:xfrm>
          <a:off x="19156045" y="1354708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424" name="n_1aveValue【消防施設】&#10;一人当たり面積">
          <a:extLst>
            <a:ext uri="{FF2B5EF4-FFF2-40B4-BE49-F238E27FC236}">
              <a16:creationId xmlns:a16="http://schemas.microsoft.com/office/drawing/2014/main" id="{934616F0-D7BB-4E58-ACEB-002070D0B4E3}"/>
            </a:ext>
          </a:extLst>
        </xdr:cNvPr>
        <xdr:cNvSpPr txBox="1"/>
      </xdr:nvSpPr>
      <xdr:spPr>
        <a:xfrm>
          <a:off x="19012612" y="1332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5CD5C635-DEE5-481E-89D8-7D58BBB21CC9}"/>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E54FA52A-C79F-4D9E-9C85-F88BF7A31238}"/>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EA590C88-CBA6-430D-B897-97BAF6E39213}"/>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1B3E9BB4-7544-489C-96CF-B0624AC802E7}"/>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93E53088-173F-4DE3-ADAD-1B1A0EC8040C}"/>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33020</xdr:rowOff>
    </xdr:from>
    <xdr:to>
      <xdr:col>31</xdr:col>
      <xdr:colOff>85725</xdr:colOff>
      <xdr:row>83</xdr:row>
      <xdr:rowOff>134620</xdr:rowOff>
    </xdr:to>
    <xdr:sp macro="" textlink="">
      <xdr:nvSpPr>
        <xdr:cNvPr id="430" name="円/楕円 429">
          <a:extLst>
            <a:ext uri="{FF2B5EF4-FFF2-40B4-BE49-F238E27FC236}">
              <a16:creationId xmlns:a16="http://schemas.microsoft.com/office/drawing/2014/main" id="{6E336543-7AB8-479A-9052-5F2B11CF4F47}"/>
            </a:ext>
          </a:extLst>
        </xdr:cNvPr>
        <xdr:cNvSpPr/>
      </xdr:nvSpPr>
      <xdr:spPr>
        <a:xfrm>
          <a:off x="19156045" y="1394714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125747</xdr:rowOff>
    </xdr:from>
    <xdr:ext cx="469744" cy="259045"/>
    <xdr:sp macro="" textlink="">
      <xdr:nvSpPr>
        <xdr:cNvPr id="431" name="n_1mainValue【消防施設】&#10;一人当たり面積">
          <a:extLst>
            <a:ext uri="{FF2B5EF4-FFF2-40B4-BE49-F238E27FC236}">
              <a16:creationId xmlns:a16="http://schemas.microsoft.com/office/drawing/2014/main" id="{444B621F-B8D2-42F2-8A15-49338AEEB755}"/>
            </a:ext>
          </a:extLst>
        </xdr:cNvPr>
        <xdr:cNvSpPr txBox="1"/>
      </xdr:nvSpPr>
      <xdr:spPr>
        <a:xfrm>
          <a:off x="19012612" y="140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2" name="正方形/長方形 431">
          <a:extLst>
            <a:ext uri="{FF2B5EF4-FFF2-40B4-BE49-F238E27FC236}">
              <a16:creationId xmlns:a16="http://schemas.microsoft.com/office/drawing/2014/main" id="{B7AD5507-DE38-4D12-BC0B-0A3D847E800E}"/>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3" name="正方形/長方形 432">
          <a:extLst>
            <a:ext uri="{FF2B5EF4-FFF2-40B4-BE49-F238E27FC236}">
              <a16:creationId xmlns:a16="http://schemas.microsoft.com/office/drawing/2014/main" id="{E715C3D6-2A9B-4B6E-9121-0D2514EF8B76}"/>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4" name="正方形/長方形 433">
          <a:extLst>
            <a:ext uri="{FF2B5EF4-FFF2-40B4-BE49-F238E27FC236}">
              <a16:creationId xmlns:a16="http://schemas.microsoft.com/office/drawing/2014/main" id="{1A9C66B9-3FB2-410D-9895-237F35183C8A}"/>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5" name="正方形/長方形 434">
          <a:extLst>
            <a:ext uri="{FF2B5EF4-FFF2-40B4-BE49-F238E27FC236}">
              <a16:creationId xmlns:a16="http://schemas.microsoft.com/office/drawing/2014/main" id="{AB3B8B05-FD7A-4335-8CC9-ACAC38BAFF59}"/>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6" name="正方形/長方形 435">
          <a:extLst>
            <a:ext uri="{FF2B5EF4-FFF2-40B4-BE49-F238E27FC236}">
              <a16:creationId xmlns:a16="http://schemas.microsoft.com/office/drawing/2014/main" id="{11DB2F31-3B80-49B9-8474-25EE9F0E9547}"/>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7" name="正方形/長方形 436">
          <a:extLst>
            <a:ext uri="{FF2B5EF4-FFF2-40B4-BE49-F238E27FC236}">
              <a16:creationId xmlns:a16="http://schemas.microsoft.com/office/drawing/2014/main" id="{44235D19-E47A-4D13-B63E-B0342F50C251}"/>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8" name="正方形/長方形 437">
          <a:extLst>
            <a:ext uri="{FF2B5EF4-FFF2-40B4-BE49-F238E27FC236}">
              <a16:creationId xmlns:a16="http://schemas.microsoft.com/office/drawing/2014/main" id="{AD8CD6BC-B0B5-4233-897B-7507548C05F5}"/>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39" name="正方形/長方形 438">
          <a:extLst>
            <a:ext uri="{FF2B5EF4-FFF2-40B4-BE49-F238E27FC236}">
              <a16:creationId xmlns:a16="http://schemas.microsoft.com/office/drawing/2014/main" id="{732816AA-BD40-4260-950C-E716D96F551E}"/>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0" name="テキスト ボックス 439">
          <a:extLst>
            <a:ext uri="{FF2B5EF4-FFF2-40B4-BE49-F238E27FC236}">
              <a16:creationId xmlns:a16="http://schemas.microsoft.com/office/drawing/2014/main" id="{85B6274C-C499-4032-A06B-F3C3100A4929}"/>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1" name="直線コネクタ 440">
          <a:extLst>
            <a:ext uri="{FF2B5EF4-FFF2-40B4-BE49-F238E27FC236}">
              <a16:creationId xmlns:a16="http://schemas.microsoft.com/office/drawing/2014/main" id="{0F4246BA-9DC7-4068-82CD-6D065F6CB1EE}"/>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2" name="テキスト ボックス 441">
          <a:extLst>
            <a:ext uri="{FF2B5EF4-FFF2-40B4-BE49-F238E27FC236}">
              <a16:creationId xmlns:a16="http://schemas.microsoft.com/office/drawing/2014/main" id="{B8A767B0-D1C1-40DD-844A-8E9E7F097F50}"/>
            </a:ext>
          </a:extLst>
        </xdr:cNvPr>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43" name="直線コネクタ 442">
          <a:extLst>
            <a:ext uri="{FF2B5EF4-FFF2-40B4-BE49-F238E27FC236}">
              <a16:creationId xmlns:a16="http://schemas.microsoft.com/office/drawing/2014/main" id="{0DC8B75C-9617-4463-9651-124F48DEFA1F}"/>
            </a:ext>
          </a:extLst>
        </xdr:cNvPr>
        <xdr:cNvCxnSpPr/>
      </xdr:nvCxnSpPr>
      <xdr:spPr>
        <a:xfrm>
          <a:off x="11205845" y="1834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44" name="テキスト ボックス 443">
          <a:extLst>
            <a:ext uri="{FF2B5EF4-FFF2-40B4-BE49-F238E27FC236}">
              <a16:creationId xmlns:a16="http://schemas.microsoft.com/office/drawing/2014/main" id="{5862E9C3-C605-4B15-A218-2BDA371A87B1}"/>
            </a:ext>
          </a:extLst>
        </xdr:cNvPr>
        <xdr:cNvSpPr txBox="1"/>
      </xdr:nvSpPr>
      <xdr:spPr>
        <a:xfrm>
          <a:off x="10873271" y="1821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45" name="直線コネクタ 444">
          <a:extLst>
            <a:ext uri="{FF2B5EF4-FFF2-40B4-BE49-F238E27FC236}">
              <a16:creationId xmlns:a16="http://schemas.microsoft.com/office/drawing/2014/main" id="{6AB1B303-95DD-4C14-9609-C67C687CA009}"/>
            </a:ext>
          </a:extLst>
        </xdr:cNvPr>
        <xdr:cNvCxnSpPr/>
      </xdr:nvCxnSpPr>
      <xdr:spPr>
        <a:xfrm>
          <a:off x="11205845" y="18070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46" name="テキスト ボックス 445">
          <a:extLst>
            <a:ext uri="{FF2B5EF4-FFF2-40B4-BE49-F238E27FC236}">
              <a16:creationId xmlns:a16="http://schemas.microsoft.com/office/drawing/2014/main" id="{CD56B20D-CDF0-4016-B211-69559EE75939}"/>
            </a:ext>
          </a:extLst>
        </xdr:cNvPr>
        <xdr:cNvSpPr txBox="1"/>
      </xdr:nvSpPr>
      <xdr:spPr>
        <a:xfrm>
          <a:off x="1087327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47" name="直線コネクタ 446">
          <a:extLst>
            <a:ext uri="{FF2B5EF4-FFF2-40B4-BE49-F238E27FC236}">
              <a16:creationId xmlns:a16="http://schemas.microsoft.com/office/drawing/2014/main" id="{B6AA9F27-A084-423C-B880-37EE7B0217B4}"/>
            </a:ext>
          </a:extLst>
        </xdr:cNvPr>
        <xdr:cNvCxnSpPr/>
      </xdr:nvCxnSpPr>
      <xdr:spPr>
        <a:xfrm>
          <a:off x="11205845" y="17788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48" name="テキスト ボックス 447">
          <a:extLst>
            <a:ext uri="{FF2B5EF4-FFF2-40B4-BE49-F238E27FC236}">
              <a16:creationId xmlns:a16="http://schemas.microsoft.com/office/drawing/2014/main" id="{B757624D-AD38-421D-8712-02D58CD03114}"/>
            </a:ext>
          </a:extLst>
        </xdr:cNvPr>
        <xdr:cNvSpPr txBox="1"/>
      </xdr:nvSpPr>
      <xdr:spPr>
        <a:xfrm>
          <a:off x="10873271" y="1765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49" name="直線コネクタ 448">
          <a:extLst>
            <a:ext uri="{FF2B5EF4-FFF2-40B4-BE49-F238E27FC236}">
              <a16:creationId xmlns:a16="http://schemas.microsoft.com/office/drawing/2014/main" id="{6F4E6DDB-B6BD-4E45-8D20-34E3DDF25D66}"/>
            </a:ext>
          </a:extLst>
        </xdr:cNvPr>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0" name="テキスト ボックス 449">
          <a:extLst>
            <a:ext uri="{FF2B5EF4-FFF2-40B4-BE49-F238E27FC236}">
              <a16:creationId xmlns:a16="http://schemas.microsoft.com/office/drawing/2014/main" id="{7B94C08B-86C7-46DD-BDFE-2564BE5789D6}"/>
            </a:ext>
          </a:extLst>
        </xdr:cNvPr>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1" name="直線コネクタ 450">
          <a:extLst>
            <a:ext uri="{FF2B5EF4-FFF2-40B4-BE49-F238E27FC236}">
              <a16:creationId xmlns:a16="http://schemas.microsoft.com/office/drawing/2014/main" id="{4F5DF634-6F7F-4D4A-B04B-49F7F774A587}"/>
            </a:ext>
          </a:extLst>
        </xdr:cNvPr>
        <xdr:cNvCxnSpPr/>
      </xdr:nvCxnSpPr>
      <xdr:spPr>
        <a:xfrm>
          <a:off x="11205845" y="17232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2" name="テキスト ボックス 451">
          <a:extLst>
            <a:ext uri="{FF2B5EF4-FFF2-40B4-BE49-F238E27FC236}">
              <a16:creationId xmlns:a16="http://schemas.microsoft.com/office/drawing/2014/main" id="{46F3814A-1059-4537-B526-5BF94A5B449C}"/>
            </a:ext>
          </a:extLst>
        </xdr:cNvPr>
        <xdr:cNvSpPr txBox="1"/>
      </xdr:nvSpPr>
      <xdr:spPr>
        <a:xfrm>
          <a:off x="10873271" y="17094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53" name="直線コネクタ 452">
          <a:extLst>
            <a:ext uri="{FF2B5EF4-FFF2-40B4-BE49-F238E27FC236}">
              <a16:creationId xmlns:a16="http://schemas.microsoft.com/office/drawing/2014/main" id="{49B115BC-BACD-4609-B867-2FB7F76884B7}"/>
            </a:ext>
          </a:extLst>
        </xdr:cNvPr>
        <xdr:cNvCxnSpPr/>
      </xdr:nvCxnSpPr>
      <xdr:spPr>
        <a:xfrm>
          <a:off x="11205845" y="169506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54" name="テキスト ボックス 453">
          <a:extLst>
            <a:ext uri="{FF2B5EF4-FFF2-40B4-BE49-F238E27FC236}">
              <a16:creationId xmlns:a16="http://schemas.microsoft.com/office/drawing/2014/main" id="{A482424A-4625-4D6A-BCA7-39ACC4AA5A98}"/>
            </a:ext>
          </a:extLst>
        </xdr:cNvPr>
        <xdr:cNvSpPr txBox="1"/>
      </xdr:nvSpPr>
      <xdr:spPr>
        <a:xfrm>
          <a:off x="1087327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55" name="直線コネクタ 454">
          <a:extLst>
            <a:ext uri="{FF2B5EF4-FFF2-40B4-BE49-F238E27FC236}">
              <a16:creationId xmlns:a16="http://schemas.microsoft.com/office/drawing/2014/main" id="{B6DD8898-33E5-4B00-B8B4-7281B2B38774}"/>
            </a:ext>
          </a:extLst>
        </xdr:cNvPr>
        <xdr:cNvCxnSpPr/>
      </xdr:nvCxnSpPr>
      <xdr:spPr>
        <a:xfrm>
          <a:off x="11205845" y="166725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56" name="テキスト ボックス 455">
          <a:extLst>
            <a:ext uri="{FF2B5EF4-FFF2-40B4-BE49-F238E27FC236}">
              <a16:creationId xmlns:a16="http://schemas.microsoft.com/office/drawing/2014/main" id="{DDBF8950-3B8E-4FC8-AD75-E4703CCBBEDC}"/>
            </a:ext>
          </a:extLst>
        </xdr:cNvPr>
        <xdr:cNvSpPr txBox="1"/>
      </xdr:nvSpPr>
      <xdr:spPr>
        <a:xfrm>
          <a:off x="1080915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7" name="直線コネクタ 456">
          <a:extLst>
            <a:ext uri="{FF2B5EF4-FFF2-40B4-BE49-F238E27FC236}">
              <a16:creationId xmlns:a16="http://schemas.microsoft.com/office/drawing/2014/main" id="{5CCFD44B-AEAC-4963-9FE9-DCDD408EDBB2}"/>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3E6765D2-5E23-4080-AF08-87F19DEE9522}"/>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59" name="【庁舎】&#10;有形固定資産減価償却率グラフ枠">
          <a:extLst>
            <a:ext uri="{FF2B5EF4-FFF2-40B4-BE49-F238E27FC236}">
              <a16:creationId xmlns:a16="http://schemas.microsoft.com/office/drawing/2014/main" id="{0E227584-A185-4CD4-BD53-E607C605C934}"/>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60" name="直線コネクタ 459">
          <a:extLst>
            <a:ext uri="{FF2B5EF4-FFF2-40B4-BE49-F238E27FC236}">
              <a16:creationId xmlns:a16="http://schemas.microsoft.com/office/drawing/2014/main" id="{B3B436B5-BF1C-4D4F-B099-C29CEBD7F8C8}"/>
            </a:ext>
          </a:extLst>
        </xdr:cNvPr>
        <xdr:cNvCxnSpPr/>
      </xdr:nvCxnSpPr>
      <xdr:spPr>
        <a:xfrm flipV="1">
          <a:off x="14735809" y="16800195"/>
          <a:ext cx="0"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61" name="【庁舎】&#10;有形固定資産減価償却率最小値テキスト">
          <a:extLst>
            <a:ext uri="{FF2B5EF4-FFF2-40B4-BE49-F238E27FC236}">
              <a16:creationId xmlns:a16="http://schemas.microsoft.com/office/drawing/2014/main" id="{EC84F07A-4528-474D-943E-3F5BF718660A}"/>
            </a:ext>
          </a:extLst>
        </xdr:cNvPr>
        <xdr:cNvSpPr txBox="1"/>
      </xdr:nvSpPr>
      <xdr:spPr>
        <a:xfrm>
          <a:off x="14825345" y="1818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62" name="直線コネクタ 461">
          <a:extLst>
            <a:ext uri="{FF2B5EF4-FFF2-40B4-BE49-F238E27FC236}">
              <a16:creationId xmlns:a16="http://schemas.microsoft.com/office/drawing/2014/main" id="{CB35451F-862D-43CE-85A2-67C48EF23DC8}"/>
            </a:ext>
          </a:extLst>
        </xdr:cNvPr>
        <xdr:cNvCxnSpPr/>
      </xdr:nvCxnSpPr>
      <xdr:spPr>
        <a:xfrm>
          <a:off x="14647545" y="18184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63" name="【庁舎】&#10;有形固定資産減価償却率最大値テキスト">
          <a:extLst>
            <a:ext uri="{FF2B5EF4-FFF2-40B4-BE49-F238E27FC236}">
              <a16:creationId xmlns:a16="http://schemas.microsoft.com/office/drawing/2014/main" id="{1F2D5A47-7C46-4FCC-B16F-F646D681B383}"/>
            </a:ext>
          </a:extLst>
        </xdr:cNvPr>
        <xdr:cNvSpPr txBox="1"/>
      </xdr:nvSpPr>
      <xdr:spPr>
        <a:xfrm>
          <a:off x="14825345" y="1658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64" name="直線コネクタ 463">
          <a:extLst>
            <a:ext uri="{FF2B5EF4-FFF2-40B4-BE49-F238E27FC236}">
              <a16:creationId xmlns:a16="http://schemas.microsoft.com/office/drawing/2014/main" id="{64DFBBAC-24EC-4F21-898A-D22370921B12}"/>
            </a:ext>
          </a:extLst>
        </xdr:cNvPr>
        <xdr:cNvCxnSpPr/>
      </xdr:nvCxnSpPr>
      <xdr:spPr>
        <a:xfrm>
          <a:off x="14647545" y="168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65" name="【庁舎】&#10;有形固定資産減価償却率平均値テキスト">
          <a:extLst>
            <a:ext uri="{FF2B5EF4-FFF2-40B4-BE49-F238E27FC236}">
              <a16:creationId xmlns:a16="http://schemas.microsoft.com/office/drawing/2014/main" id="{EE569B2F-899E-45F9-9E64-F1AE16B25CBC}"/>
            </a:ext>
          </a:extLst>
        </xdr:cNvPr>
        <xdr:cNvSpPr txBox="1"/>
      </xdr:nvSpPr>
      <xdr:spPr>
        <a:xfrm>
          <a:off x="14825345" y="17472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66" name="フローチャート : 判断 465">
          <a:extLst>
            <a:ext uri="{FF2B5EF4-FFF2-40B4-BE49-F238E27FC236}">
              <a16:creationId xmlns:a16="http://schemas.microsoft.com/office/drawing/2014/main" id="{ADC7CAC7-EB9C-4637-9223-0FDF73AF3A7B}"/>
            </a:ext>
          </a:extLst>
        </xdr:cNvPr>
        <xdr:cNvSpPr/>
      </xdr:nvSpPr>
      <xdr:spPr>
        <a:xfrm>
          <a:off x="14685645"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67" name="フローチャート : 判断 466">
          <a:extLst>
            <a:ext uri="{FF2B5EF4-FFF2-40B4-BE49-F238E27FC236}">
              <a16:creationId xmlns:a16="http://schemas.microsoft.com/office/drawing/2014/main" id="{A088B64F-312D-4A75-8691-9D493B4D2B3C}"/>
            </a:ext>
          </a:extLst>
        </xdr:cNvPr>
        <xdr:cNvSpPr/>
      </xdr:nvSpPr>
      <xdr:spPr>
        <a:xfrm>
          <a:off x="13916025" y="1777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68" name="n_1aveValue【庁舎】&#10;有形固定資産減価償却率">
          <a:extLst>
            <a:ext uri="{FF2B5EF4-FFF2-40B4-BE49-F238E27FC236}">
              <a16:creationId xmlns:a16="http://schemas.microsoft.com/office/drawing/2014/main" id="{81CBB424-F2BB-4BB2-9E1F-5CE27BE0CBE3}"/>
            </a:ext>
          </a:extLst>
        </xdr:cNvPr>
        <xdr:cNvSpPr txBox="1"/>
      </xdr:nvSpPr>
      <xdr:spPr>
        <a:xfrm>
          <a:off x="13751568" y="1786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31638B4-4A1C-4F28-B304-4D16572F2D79}"/>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1E00B1C-BBEC-4BAD-8620-96DBD90D93AE}"/>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CDBBED5-C106-4C6A-BE24-FE2E89050608}"/>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1DB7F009-1D58-44EE-B82E-77A1366A59DD}"/>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074A353-71AD-4EE1-87FB-C7516C61FC27}"/>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42545</xdr:rowOff>
    </xdr:from>
    <xdr:to>
      <xdr:col>22</xdr:col>
      <xdr:colOff>415925</xdr:colOff>
      <xdr:row>104</xdr:row>
      <xdr:rowOff>144145</xdr:rowOff>
    </xdr:to>
    <xdr:sp macro="" textlink="">
      <xdr:nvSpPr>
        <xdr:cNvPr id="474" name="円/楕円 473">
          <a:extLst>
            <a:ext uri="{FF2B5EF4-FFF2-40B4-BE49-F238E27FC236}">
              <a16:creationId xmlns:a16="http://schemas.microsoft.com/office/drawing/2014/main" id="{7FE46E84-3E58-4B95-8D13-57CA5B35AA4E}"/>
            </a:ext>
          </a:extLst>
        </xdr:cNvPr>
        <xdr:cNvSpPr/>
      </xdr:nvSpPr>
      <xdr:spPr>
        <a:xfrm>
          <a:off x="13916025"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475" name="n_1mainValue【庁舎】&#10;有形固定資産減価償却率">
          <a:extLst>
            <a:ext uri="{FF2B5EF4-FFF2-40B4-BE49-F238E27FC236}">
              <a16:creationId xmlns:a16="http://schemas.microsoft.com/office/drawing/2014/main" id="{364064E7-1DA5-4CA4-816F-0C1BD5CACD55}"/>
            </a:ext>
          </a:extLst>
        </xdr:cNvPr>
        <xdr:cNvSpPr txBox="1"/>
      </xdr:nvSpPr>
      <xdr:spPr>
        <a:xfrm>
          <a:off x="13751568"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76" name="正方形/長方形 475">
          <a:extLst>
            <a:ext uri="{FF2B5EF4-FFF2-40B4-BE49-F238E27FC236}">
              <a16:creationId xmlns:a16="http://schemas.microsoft.com/office/drawing/2014/main" id="{077C35CB-AA50-46F6-83AF-56744DCB3C39}"/>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7" name="正方形/長方形 476">
          <a:extLst>
            <a:ext uri="{FF2B5EF4-FFF2-40B4-BE49-F238E27FC236}">
              <a16:creationId xmlns:a16="http://schemas.microsoft.com/office/drawing/2014/main" id="{8A4554F2-4E7A-4E12-AB68-376BD007CBDA}"/>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8" name="正方形/長方形 477">
          <a:extLst>
            <a:ext uri="{FF2B5EF4-FFF2-40B4-BE49-F238E27FC236}">
              <a16:creationId xmlns:a16="http://schemas.microsoft.com/office/drawing/2014/main" id="{8ED3BA29-05FF-4F3C-AAA6-29EA1B36BF7B}"/>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9" name="正方形/長方形 478">
          <a:extLst>
            <a:ext uri="{FF2B5EF4-FFF2-40B4-BE49-F238E27FC236}">
              <a16:creationId xmlns:a16="http://schemas.microsoft.com/office/drawing/2014/main" id="{980E1497-BDC6-472E-B7D1-4E3C393722CD}"/>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0" name="正方形/長方形 479">
          <a:extLst>
            <a:ext uri="{FF2B5EF4-FFF2-40B4-BE49-F238E27FC236}">
              <a16:creationId xmlns:a16="http://schemas.microsoft.com/office/drawing/2014/main" id="{A88861FE-3849-45FB-9BDB-5C1707A98422}"/>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1" name="正方形/長方形 480">
          <a:extLst>
            <a:ext uri="{FF2B5EF4-FFF2-40B4-BE49-F238E27FC236}">
              <a16:creationId xmlns:a16="http://schemas.microsoft.com/office/drawing/2014/main" id="{A86E3842-0A5B-4711-BFAB-22A8DB55A0F7}"/>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2" name="正方形/長方形 481">
          <a:extLst>
            <a:ext uri="{FF2B5EF4-FFF2-40B4-BE49-F238E27FC236}">
              <a16:creationId xmlns:a16="http://schemas.microsoft.com/office/drawing/2014/main" id="{5FAE9416-28AD-420D-80A3-4B4ECF1DB1F8}"/>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3" name="正方形/長方形 482">
          <a:extLst>
            <a:ext uri="{FF2B5EF4-FFF2-40B4-BE49-F238E27FC236}">
              <a16:creationId xmlns:a16="http://schemas.microsoft.com/office/drawing/2014/main" id="{FEB71A76-E1FF-44B8-A02C-0217FC416E37}"/>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4" name="テキスト ボックス 483">
          <a:extLst>
            <a:ext uri="{FF2B5EF4-FFF2-40B4-BE49-F238E27FC236}">
              <a16:creationId xmlns:a16="http://schemas.microsoft.com/office/drawing/2014/main" id="{8CBA245E-7519-49E6-9EC4-32479367310B}"/>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5" name="直線コネクタ 484">
          <a:extLst>
            <a:ext uri="{FF2B5EF4-FFF2-40B4-BE49-F238E27FC236}">
              <a16:creationId xmlns:a16="http://schemas.microsoft.com/office/drawing/2014/main" id="{E7411E0B-D26D-47A5-8440-8237DE32CE34}"/>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6" name="テキスト ボックス 485">
          <a:extLst>
            <a:ext uri="{FF2B5EF4-FFF2-40B4-BE49-F238E27FC236}">
              <a16:creationId xmlns:a16="http://schemas.microsoft.com/office/drawing/2014/main" id="{F3D6E825-7D90-49D6-846C-9404CF1A74CF}"/>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a:extLst>
            <a:ext uri="{FF2B5EF4-FFF2-40B4-BE49-F238E27FC236}">
              <a16:creationId xmlns:a16="http://schemas.microsoft.com/office/drawing/2014/main" id="{00BE181B-40B2-4141-B471-A96A4A70F828}"/>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a:extLst>
            <a:ext uri="{FF2B5EF4-FFF2-40B4-BE49-F238E27FC236}">
              <a16:creationId xmlns:a16="http://schemas.microsoft.com/office/drawing/2014/main" id="{3CF092D9-3D54-464B-B6F4-4C2F7AF80E4C}"/>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a:extLst>
            <a:ext uri="{FF2B5EF4-FFF2-40B4-BE49-F238E27FC236}">
              <a16:creationId xmlns:a16="http://schemas.microsoft.com/office/drawing/2014/main" id="{8D1E73FC-A8AB-403B-ABA1-2C51804163F7}"/>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a:extLst>
            <a:ext uri="{FF2B5EF4-FFF2-40B4-BE49-F238E27FC236}">
              <a16:creationId xmlns:a16="http://schemas.microsoft.com/office/drawing/2014/main" id="{CC7D374F-7112-4A83-A108-896CF71092C3}"/>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a:extLst>
            <a:ext uri="{FF2B5EF4-FFF2-40B4-BE49-F238E27FC236}">
              <a16:creationId xmlns:a16="http://schemas.microsoft.com/office/drawing/2014/main" id="{31EBDDEB-B065-427D-AA9D-95C6E0EFEB96}"/>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a:extLst>
            <a:ext uri="{FF2B5EF4-FFF2-40B4-BE49-F238E27FC236}">
              <a16:creationId xmlns:a16="http://schemas.microsoft.com/office/drawing/2014/main" id="{1EC49345-9DCE-434E-A5BF-307381CD962C}"/>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a:extLst>
            <a:ext uri="{FF2B5EF4-FFF2-40B4-BE49-F238E27FC236}">
              <a16:creationId xmlns:a16="http://schemas.microsoft.com/office/drawing/2014/main" id="{535B13A2-71CF-4EA1-B0C4-121492819C34}"/>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a:extLst>
            <a:ext uri="{FF2B5EF4-FFF2-40B4-BE49-F238E27FC236}">
              <a16:creationId xmlns:a16="http://schemas.microsoft.com/office/drawing/2014/main" id="{499AE86C-4962-4324-85B3-EE187FFE3014}"/>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a:extLst>
            <a:ext uri="{FF2B5EF4-FFF2-40B4-BE49-F238E27FC236}">
              <a16:creationId xmlns:a16="http://schemas.microsoft.com/office/drawing/2014/main" id="{3B48DA1A-4037-4894-9721-E2A61F77C13C}"/>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a:extLst>
            <a:ext uri="{FF2B5EF4-FFF2-40B4-BE49-F238E27FC236}">
              <a16:creationId xmlns:a16="http://schemas.microsoft.com/office/drawing/2014/main" id="{1412F35B-9DBE-465B-A249-41B260C78B62}"/>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a:extLst>
            <a:ext uri="{FF2B5EF4-FFF2-40B4-BE49-F238E27FC236}">
              <a16:creationId xmlns:a16="http://schemas.microsoft.com/office/drawing/2014/main" id="{4CFD134E-2848-4CD3-9AFE-E9AB0CF034EE}"/>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a:extLst>
            <a:ext uri="{FF2B5EF4-FFF2-40B4-BE49-F238E27FC236}">
              <a16:creationId xmlns:a16="http://schemas.microsoft.com/office/drawing/2014/main" id="{618C83D9-4811-4511-9508-072D2E7A3875}"/>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9" name="【庁舎】&#10;一人当たり面積グラフ枠">
          <a:extLst>
            <a:ext uri="{FF2B5EF4-FFF2-40B4-BE49-F238E27FC236}">
              <a16:creationId xmlns:a16="http://schemas.microsoft.com/office/drawing/2014/main" id="{A616035B-2A16-4198-BE6F-D557F7E80ABC}"/>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00" name="直線コネクタ 499">
          <a:extLst>
            <a:ext uri="{FF2B5EF4-FFF2-40B4-BE49-F238E27FC236}">
              <a16:creationId xmlns:a16="http://schemas.microsoft.com/office/drawing/2014/main" id="{E3990154-8649-4576-9586-30F10FFDF4D3}"/>
            </a:ext>
          </a:extLst>
        </xdr:cNvPr>
        <xdr:cNvCxnSpPr/>
      </xdr:nvCxnSpPr>
      <xdr:spPr>
        <a:xfrm flipV="1">
          <a:off x="19960589" y="16984979"/>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01" name="【庁舎】&#10;一人当たり面積最小値テキスト">
          <a:extLst>
            <a:ext uri="{FF2B5EF4-FFF2-40B4-BE49-F238E27FC236}">
              <a16:creationId xmlns:a16="http://schemas.microsoft.com/office/drawing/2014/main" id="{4931C47C-7C83-42C7-9892-EC76F280BDF9}"/>
            </a:ext>
          </a:extLst>
        </xdr:cNvPr>
        <xdr:cNvSpPr txBox="1"/>
      </xdr:nvSpPr>
      <xdr:spPr>
        <a:xfrm>
          <a:off x="20050125" y="181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02" name="直線コネクタ 501">
          <a:extLst>
            <a:ext uri="{FF2B5EF4-FFF2-40B4-BE49-F238E27FC236}">
              <a16:creationId xmlns:a16="http://schemas.microsoft.com/office/drawing/2014/main" id="{1381AB5C-6AA0-43FD-B933-5ACC473B899D}"/>
            </a:ext>
          </a:extLst>
        </xdr:cNvPr>
        <xdr:cNvCxnSpPr/>
      </xdr:nvCxnSpPr>
      <xdr:spPr>
        <a:xfrm>
          <a:off x="19872325" y="181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03" name="【庁舎】&#10;一人当たり面積最大値テキスト">
          <a:extLst>
            <a:ext uri="{FF2B5EF4-FFF2-40B4-BE49-F238E27FC236}">
              <a16:creationId xmlns:a16="http://schemas.microsoft.com/office/drawing/2014/main" id="{819C9D6F-38A9-47FB-9D47-D8AD2BAE590F}"/>
            </a:ext>
          </a:extLst>
        </xdr:cNvPr>
        <xdr:cNvSpPr txBox="1"/>
      </xdr:nvSpPr>
      <xdr:spPr>
        <a:xfrm>
          <a:off x="20050125" y="1676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04" name="直線コネクタ 503">
          <a:extLst>
            <a:ext uri="{FF2B5EF4-FFF2-40B4-BE49-F238E27FC236}">
              <a16:creationId xmlns:a16="http://schemas.microsoft.com/office/drawing/2014/main" id="{E804EF20-6472-4910-A71E-27FB804BE5D9}"/>
            </a:ext>
          </a:extLst>
        </xdr:cNvPr>
        <xdr:cNvCxnSpPr/>
      </xdr:nvCxnSpPr>
      <xdr:spPr>
        <a:xfrm>
          <a:off x="19872325" y="1698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05" name="【庁舎】&#10;一人当たり面積平均値テキスト">
          <a:extLst>
            <a:ext uri="{FF2B5EF4-FFF2-40B4-BE49-F238E27FC236}">
              <a16:creationId xmlns:a16="http://schemas.microsoft.com/office/drawing/2014/main" id="{BA7420A4-DECB-4748-BF7C-69B955B08699}"/>
            </a:ext>
          </a:extLst>
        </xdr:cNvPr>
        <xdr:cNvSpPr txBox="1"/>
      </xdr:nvSpPr>
      <xdr:spPr>
        <a:xfrm>
          <a:off x="20050125" y="17537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06" name="フローチャート : 判断 505">
          <a:extLst>
            <a:ext uri="{FF2B5EF4-FFF2-40B4-BE49-F238E27FC236}">
              <a16:creationId xmlns:a16="http://schemas.microsoft.com/office/drawing/2014/main" id="{14420AB1-97DA-4DFF-8C99-ABD9FA191D99}"/>
            </a:ext>
          </a:extLst>
        </xdr:cNvPr>
        <xdr:cNvSpPr/>
      </xdr:nvSpPr>
      <xdr:spPr>
        <a:xfrm>
          <a:off x="19910425"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07" name="フローチャート : 判断 506">
          <a:extLst>
            <a:ext uri="{FF2B5EF4-FFF2-40B4-BE49-F238E27FC236}">
              <a16:creationId xmlns:a16="http://schemas.microsoft.com/office/drawing/2014/main" id="{30861CBD-1E41-48BB-ABBC-980E96856AD2}"/>
            </a:ext>
          </a:extLst>
        </xdr:cNvPr>
        <xdr:cNvSpPr/>
      </xdr:nvSpPr>
      <xdr:spPr>
        <a:xfrm>
          <a:off x="19156045" y="1755902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08" name="n_1aveValue【庁舎】&#10;一人当たり面積">
          <a:extLst>
            <a:ext uri="{FF2B5EF4-FFF2-40B4-BE49-F238E27FC236}">
              <a16:creationId xmlns:a16="http://schemas.microsoft.com/office/drawing/2014/main" id="{1E611307-CB66-48BB-A8D4-7DBCE6E1CE8F}"/>
            </a:ext>
          </a:extLst>
        </xdr:cNvPr>
        <xdr:cNvSpPr txBox="1"/>
      </xdr:nvSpPr>
      <xdr:spPr>
        <a:xfrm>
          <a:off x="19012612" y="173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09" name="テキスト ボックス 508">
          <a:extLst>
            <a:ext uri="{FF2B5EF4-FFF2-40B4-BE49-F238E27FC236}">
              <a16:creationId xmlns:a16="http://schemas.microsoft.com/office/drawing/2014/main" id="{5F4C64C0-60B8-4891-84A3-208E3C17140D}"/>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7F3F7705-3313-48BD-9041-F4CB5B91BA86}"/>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F4873A46-6E28-400A-BF40-044C3B5A35BA}"/>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5B257B8D-D9BC-4ABD-ADA6-479C4130C1A6}"/>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96DD8A25-4C9E-49D3-A818-320D451675A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514" name="円/楕円 513">
          <a:extLst>
            <a:ext uri="{FF2B5EF4-FFF2-40B4-BE49-F238E27FC236}">
              <a16:creationId xmlns:a16="http://schemas.microsoft.com/office/drawing/2014/main" id="{E36C7F15-B5B4-49A1-89AB-3084829B114D}"/>
            </a:ext>
          </a:extLst>
        </xdr:cNvPr>
        <xdr:cNvSpPr/>
      </xdr:nvSpPr>
      <xdr:spPr>
        <a:xfrm>
          <a:off x="19156045" y="176161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106697</xdr:rowOff>
    </xdr:from>
    <xdr:ext cx="469744" cy="259045"/>
    <xdr:sp macro="" textlink="">
      <xdr:nvSpPr>
        <xdr:cNvPr id="515" name="n_1mainValue【庁舎】&#10;一人当たり面積">
          <a:extLst>
            <a:ext uri="{FF2B5EF4-FFF2-40B4-BE49-F238E27FC236}">
              <a16:creationId xmlns:a16="http://schemas.microsoft.com/office/drawing/2014/main" id="{DC96B116-844A-4EED-9E63-51FE7BAA9069}"/>
            </a:ext>
          </a:extLst>
        </xdr:cNvPr>
        <xdr:cNvSpPr txBox="1"/>
      </xdr:nvSpPr>
      <xdr:spPr>
        <a:xfrm>
          <a:off x="19012612"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6" name="正方形/長方形 515">
          <a:extLst>
            <a:ext uri="{FF2B5EF4-FFF2-40B4-BE49-F238E27FC236}">
              <a16:creationId xmlns:a16="http://schemas.microsoft.com/office/drawing/2014/main" id="{418614DA-2BB0-4E9A-946E-F1FC8A5A3651}"/>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7" name="正方形/長方形 516">
          <a:extLst>
            <a:ext uri="{FF2B5EF4-FFF2-40B4-BE49-F238E27FC236}">
              <a16:creationId xmlns:a16="http://schemas.microsoft.com/office/drawing/2014/main" id="{92616F54-5BBC-4D10-A142-65338B617606}"/>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8" name="テキスト ボックス 517">
          <a:extLst>
            <a:ext uri="{FF2B5EF4-FFF2-40B4-BE49-F238E27FC236}">
              <a16:creationId xmlns:a16="http://schemas.microsoft.com/office/drawing/2014/main" id="{307DE0E2-36FB-423A-8C6B-DF3321764A94}"/>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は庁舎が類似団体内平均値より高い値である。庁舎は建設後３０年以上が経過しており、数年前に耐震化の工事は行っている。体育館・プール、福祉施設、一般廃棄物処理施設、保健センター・保健所、消防施設は類似団体内平均値よりは軒並み低い値である。ただ、どの施設においても建設してから相当年数が経過しているので今後も値が上昇すると考えられる。</a:t>
          </a:r>
          <a:r>
            <a:rPr kumimoji="1" lang="en-US"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12,771
12,754
237.54
8,598,148
8,456,783
47,318
4,690,356
6,946,474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中山間地域に位置する本町においては年々過疎化が進み、平成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年度の高齢化率は</a:t>
          </a:r>
          <a:r>
            <a:rPr lang="en-US" altLang="ja-JP" sz="1100" b="0" i="0" baseline="0">
              <a:solidFill>
                <a:schemeClr val="dk1"/>
              </a:solidFill>
              <a:effectLst/>
              <a:latin typeface="+mn-lt"/>
              <a:ea typeface="+mn-ea"/>
              <a:cs typeface="+mn-cs"/>
            </a:rPr>
            <a:t>39.0</a:t>
          </a:r>
          <a:r>
            <a:rPr lang="ja-JP" altLang="ja-JP" sz="1100" b="0" i="0" baseline="0">
              <a:solidFill>
                <a:schemeClr val="dk1"/>
              </a:solidFill>
              <a:effectLst/>
              <a:latin typeface="+mn-lt"/>
              <a:ea typeface="+mn-ea"/>
              <a:cs typeface="+mn-cs"/>
            </a:rPr>
            <a:t>％と、全国平均の</a:t>
          </a:r>
          <a:r>
            <a:rPr lang="en-US" altLang="ja-JP" sz="1100" b="0" i="0" baseline="0">
              <a:solidFill>
                <a:schemeClr val="dk1"/>
              </a:solidFill>
              <a:effectLst/>
              <a:latin typeface="+mn-lt"/>
              <a:ea typeface="+mn-ea"/>
              <a:cs typeface="+mn-cs"/>
            </a:rPr>
            <a:t>27.3</a:t>
          </a:r>
          <a:r>
            <a:rPr lang="ja-JP" altLang="ja-JP" sz="1100" b="0" i="0" baseline="0">
              <a:solidFill>
                <a:schemeClr val="dk1"/>
              </a:solidFill>
              <a:effectLst/>
              <a:latin typeface="+mn-lt"/>
              <a:ea typeface="+mn-ea"/>
              <a:cs typeface="+mn-cs"/>
            </a:rPr>
            <a:t>％を大幅に上回る状況にある。高齢化の進行や長引く景気低迷、基幹産業である農林業の不振等による個人所得の減、建設業や小売店の業績不振等により税収の大幅な伸びは見込めず、類似団体を下回る状況にある。町税収入については、特に悪質滞納者に対する財産差押えを増やすなど収納対策の強化に取り組んでいるところであり、町税全体で年間１％の収納率向上を目指し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年度は、経常一般財源を充当する人件費が</a:t>
          </a:r>
          <a:r>
            <a:rPr lang="en-US" altLang="ja-JP" sz="1100" b="0" i="0" baseline="0">
              <a:solidFill>
                <a:schemeClr val="dk1"/>
              </a:solidFill>
              <a:effectLst/>
              <a:latin typeface="+mn-lt"/>
              <a:ea typeface="+mn-ea"/>
              <a:cs typeface="+mn-cs"/>
            </a:rPr>
            <a:t>51,252</a:t>
          </a:r>
          <a:r>
            <a:rPr lang="ja-JP" altLang="ja-JP" sz="1100" b="0" i="0" baseline="0">
              <a:solidFill>
                <a:schemeClr val="dk1"/>
              </a:solidFill>
              <a:effectLst/>
              <a:latin typeface="+mn-lt"/>
              <a:ea typeface="+mn-ea"/>
              <a:cs typeface="+mn-cs"/>
            </a:rPr>
            <a:t>千円減、物件費が</a:t>
          </a:r>
          <a:r>
            <a:rPr lang="en-US" altLang="ja-JP" sz="1100" b="0" i="0" baseline="0">
              <a:solidFill>
                <a:schemeClr val="dk1"/>
              </a:solidFill>
              <a:effectLst/>
              <a:latin typeface="+mn-lt"/>
              <a:ea typeface="+mn-ea"/>
              <a:cs typeface="+mn-cs"/>
            </a:rPr>
            <a:t>8,440</a:t>
          </a:r>
          <a:r>
            <a:rPr lang="ja-JP" altLang="ja-JP" sz="1100" b="0" i="0" baseline="0">
              <a:solidFill>
                <a:schemeClr val="dk1"/>
              </a:solidFill>
              <a:effectLst/>
              <a:latin typeface="+mn-lt"/>
              <a:ea typeface="+mn-ea"/>
              <a:cs typeface="+mn-cs"/>
            </a:rPr>
            <a:t>千円、扶助費が</a:t>
          </a:r>
          <a:r>
            <a:rPr lang="en-US" altLang="ja-JP" sz="1100" b="0" i="0" baseline="0">
              <a:solidFill>
                <a:schemeClr val="dk1"/>
              </a:solidFill>
              <a:effectLst/>
              <a:latin typeface="+mn-lt"/>
              <a:ea typeface="+mn-ea"/>
              <a:cs typeface="+mn-cs"/>
            </a:rPr>
            <a:t>34,354</a:t>
          </a:r>
          <a:r>
            <a:rPr lang="ja-JP" altLang="ja-JP" sz="1100" b="0" i="0" baseline="0">
              <a:solidFill>
                <a:schemeClr val="dk1"/>
              </a:solidFill>
              <a:effectLst/>
              <a:latin typeface="+mn-lt"/>
              <a:ea typeface="+mn-ea"/>
              <a:cs typeface="+mn-cs"/>
            </a:rPr>
            <a:t>千円、補助費等が</a:t>
          </a:r>
          <a:r>
            <a:rPr lang="en-US" altLang="ja-JP" sz="1100" b="0" i="0" baseline="0">
              <a:solidFill>
                <a:schemeClr val="dk1"/>
              </a:solidFill>
              <a:effectLst/>
              <a:latin typeface="+mn-lt"/>
              <a:ea typeface="+mn-ea"/>
              <a:cs typeface="+mn-cs"/>
            </a:rPr>
            <a:t>123,721</a:t>
          </a:r>
          <a:r>
            <a:rPr lang="ja-JP" altLang="ja-JP" sz="1100" b="0" i="0" baseline="0">
              <a:solidFill>
                <a:schemeClr val="dk1"/>
              </a:solidFill>
              <a:effectLst/>
              <a:latin typeface="+mn-lt"/>
              <a:ea typeface="+mn-ea"/>
              <a:cs typeface="+mn-cs"/>
            </a:rPr>
            <a:t>千円の増等、分子が</a:t>
          </a:r>
          <a:r>
            <a:rPr lang="en-US" altLang="ja-JP" sz="1100" b="0" i="0" baseline="0">
              <a:solidFill>
                <a:schemeClr val="dk1"/>
              </a:solidFill>
              <a:effectLst/>
              <a:latin typeface="+mn-lt"/>
              <a:ea typeface="+mn-ea"/>
              <a:cs typeface="+mn-cs"/>
            </a:rPr>
            <a:t>81,334</a:t>
          </a:r>
          <a:r>
            <a:rPr lang="ja-JP" altLang="ja-JP" sz="1100" b="0" i="0" baseline="0">
              <a:solidFill>
                <a:schemeClr val="dk1"/>
              </a:solidFill>
              <a:effectLst/>
              <a:latin typeface="+mn-lt"/>
              <a:ea typeface="+mn-ea"/>
              <a:cs typeface="+mn-cs"/>
            </a:rPr>
            <a:t>千円の増となった。また、分母は主に地方交付税が</a:t>
          </a:r>
          <a:r>
            <a:rPr lang="en-US" altLang="ja-JP" sz="1100" b="0" i="0" baseline="0">
              <a:solidFill>
                <a:schemeClr val="dk1"/>
              </a:solidFill>
              <a:effectLst/>
              <a:latin typeface="+mn-lt"/>
              <a:ea typeface="+mn-ea"/>
              <a:cs typeface="+mn-cs"/>
            </a:rPr>
            <a:t>4,091</a:t>
          </a:r>
          <a:r>
            <a:rPr lang="ja-JP" altLang="ja-JP" sz="1100" b="0" i="0" baseline="0">
              <a:solidFill>
                <a:schemeClr val="dk1"/>
              </a:solidFill>
              <a:effectLst/>
              <a:latin typeface="+mn-lt"/>
              <a:ea typeface="+mn-ea"/>
              <a:cs typeface="+mn-cs"/>
            </a:rPr>
            <a:t>千円、配当割交付金が</a:t>
          </a:r>
          <a:r>
            <a:rPr lang="en-US" altLang="ja-JP" sz="1100" b="0" i="0" baseline="0">
              <a:solidFill>
                <a:schemeClr val="dk1"/>
              </a:solidFill>
              <a:effectLst/>
              <a:latin typeface="+mn-lt"/>
              <a:ea typeface="+mn-ea"/>
              <a:cs typeface="+mn-cs"/>
            </a:rPr>
            <a:t>1,157</a:t>
          </a:r>
          <a:r>
            <a:rPr lang="ja-JP" altLang="ja-JP" sz="1100" b="0" i="0" baseline="0">
              <a:solidFill>
                <a:schemeClr val="dk1"/>
              </a:solidFill>
              <a:effectLst/>
              <a:latin typeface="+mn-lt"/>
              <a:ea typeface="+mn-ea"/>
              <a:cs typeface="+mn-cs"/>
            </a:rPr>
            <a:t>千円減、地方譲与税が</a:t>
          </a:r>
          <a:r>
            <a:rPr lang="en-US" altLang="ja-JP" sz="1100" b="0" i="0" baseline="0">
              <a:solidFill>
                <a:schemeClr val="dk1"/>
              </a:solidFill>
              <a:effectLst/>
              <a:latin typeface="+mn-lt"/>
              <a:ea typeface="+mn-ea"/>
              <a:cs typeface="+mn-cs"/>
            </a:rPr>
            <a:t>3,944</a:t>
          </a:r>
          <a:r>
            <a:rPr lang="ja-JP" altLang="ja-JP" sz="1100" b="0" i="0" baseline="0">
              <a:solidFill>
                <a:schemeClr val="dk1"/>
              </a:solidFill>
              <a:effectLst/>
              <a:latin typeface="+mn-lt"/>
              <a:ea typeface="+mn-ea"/>
              <a:cs typeface="+mn-cs"/>
            </a:rPr>
            <a:t>千円、地方消費税交付金が</a:t>
          </a:r>
          <a:r>
            <a:rPr lang="en-US" altLang="ja-JP" sz="1100" b="0" i="0" baseline="0">
              <a:solidFill>
                <a:schemeClr val="dk1"/>
              </a:solidFill>
              <a:effectLst/>
              <a:latin typeface="+mn-lt"/>
              <a:ea typeface="+mn-ea"/>
              <a:cs typeface="+mn-cs"/>
            </a:rPr>
            <a:t>109,453</a:t>
          </a:r>
          <a:r>
            <a:rPr lang="ja-JP" altLang="ja-JP" sz="1100" b="0" i="0" baseline="0">
              <a:solidFill>
                <a:schemeClr val="dk1"/>
              </a:solidFill>
              <a:effectLst/>
              <a:latin typeface="+mn-lt"/>
              <a:ea typeface="+mn-ea"/>
              <a:cs typeface="+mn-cs"/>
            </a:rPr>
            <a:t>千円増になるなど総額で</a:t>
          </a:r>
          <a:r>
            <a:rPr lang="en-US" altLang="ja-JP" sz="1100" b="0" i="0" baseline="0">
              <a:solidFill>
                <a:schemeClr val="dk1"/>
              </a:solidFill>
              <a:effectLst/>
              <a:latin typeface="+mn-lt"/>
              <a:ea typeface="+mn-ea"/>
              <a:cs typeface="+mn-cs"/>
            </a:rPr>
            <a:t>137,636</a:t>
          </a:r>
          <a:r>
            <a:rPr lang="ja-JP" altLang="ja-JP" sz="1100" b="0" i="0" baseline="0">
              <a:solidFill>
                <a:schemeClr val="dk1"/>
              </a:solidFill>
              <a:effectLst/>
              <a:latin typeface="+mn-lt"/>
              <a:ea typeface="+mn-ea"/>
              <a:cs typeface="+mn-cs"/>
            </a:rPr>
            <a:t>千円の増となった。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経常一般財源を充当する人件費が</a:t>
          </a:r>
          <a:r>
            <a:rPr lang="en-US" altLang="ja-JP" sz="1100" b="0" i="0" baseline="0">
              <a:solidFill>
                <a:schemeClr val="dk1"/>
              </a:solidFill>
              <a:effectLst/>
              <a:latin typeface="+mn-lt"/>
              <a:ea typeface="+mn-ea"/>
              <a:cs typeface="+mn-cs"/>
            </a:rPr>
            <a:t>79,964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、補助費等が</a:t>
          </a:r>
          <a:r>
            <a:rPr lang="en-US" altLang="ja-JP" sz="1100" b="0" i="0" baseline="0">
              <a:solidFill>
                <a:schemeClr val="dk1"/>
              </a:solidFill>
              <a:effectLst/>
              <a:latin typeface="+mn-lt"/>
              <a:ea typeface="+mn-ea"/>
              <a:cs typeface="+mn-cs"/>
            </a:rPr>
            <a:t>60,474</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減、物件費が</a:t>
          </a:r>
          <a:r>
            <a:rPr lang="en-US" altLang="ja-JP" sz="1100" b="0" i="0" baseline="0">
              <a:solidFill>
                <a:schemeClr val="dk1"/>
              </a:solidFill>
              <a:effectLst/>
              <a:latin typeface="+mn-lt"/>
              <a:ea typeface="+mn-ea"/>
              <a:cs typeface="+mn-cs"/>
            </a:rPr>
            <a:t>31,016</a:t>
          </a:r>
          <a:r>
            <a:rPr lang="ja-JP" altLang="ja-JP" sz="1100" b="0" i="0" baseline="0">
              <a:solidFill>
                <a:schemeClr val="dk1"/>
              </a:solidFill>
              <a:effectLst/>
              <a:latin typeface="+mn-lt"/>
              <a:ea typeface="+mn-ea"/>
              <a:cs typeface="+mn-cs"/>
            </a:rPr>
            <a:t>千円、扶助費が</a:t>
          </a:r>
          <a:r>
            <a:rPr lang="en-US" altLang="ja-JP" sz="1100" b="0" i="0" baseline="0">
              <a:solidFill>
                <a:schemeClr val="dk1"/>
              </a:solidFill>
              <a:effectLst/>
              <a:latin typeface="+mn-lt"/>
              <a:ea typeface="+mn-ea"/>
              <a:cs typeface="+mn-cs"/>
            </a:rPr>
            <a:t>2,997</a:t>
          </a:r>
          <a:r>
            <a:rPr lang="ja-JP" altLang="ja-JP" sz="1100" b="0" i="0" baseline="0">
              <a:solidFill>
                <a:schemeClr val="dk1"/>
              </a:solidFill>
              <a:effectLst/>
              <a:latin typeface="+mn-lt"/>
              <a:ea typeface="+mn-ea"/>
              <a:cs typeface="+mn-cs"/>
            </a:rPr>
            <a:t>千円の増等、分子が</a:t>
          </a:r>
          <a:r>
            <a:rPr lang="en-US" altLang="ja-JP" sz="1100" b="0" i="0" baseline="0">
              <a:solidFill>
                <a:schemeClr val="dk1"/>
              </a:solidFill>
              <a:effectLst/>
              <a:latin typeface="+mn-lt"/>
              <a:ea typeface="+mn-ea"/>
              <a:cs typeface="+mn-cs"/>
            </a:rPr>
            <a:t>55,926</a:t>
          </a:r>
          <a:r>
            <a:rPr lang="ja-JP" altLang="ja-JP" sz="1100" b="0" i="0" baseline="0">
              <a:solidFill>
                <a:schemeClr val="dk1"/>
              </a:solidFill>
              <a:effectLst/>
              <a:latin typeface="+mn-lt"/>
              <a:ea typeface="+mn-ea"/>
              <a:cs typeface="+mn-cs"/>
            </a:rPr>
            <a:t>千円の増となった。また、分母は主に</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税が</a:t>
          </a:r>
          <a:r>
            <a:rPr lang="en-US" altLang="ja-JP" sz="1100" b="0" i="0" baseline="0">
              <a:solidFill>
                <a:schemeClr val="dk1"/>
              </a:solidFill>
              <a:effectLst/>
              <a:latin typeface="+mn-lt"/>
              <a:ea typeface="+mn-ea"/>
              <a:cs typeface="+mn-cs"/>
            </a:rPr>
            <a:t>9,093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地方消費税交付金が</a:t>
          </a:r>
          <a:r>
            <a:rPr lang="en-US" altLang="ja-JP" sz="1100" b="0" i="0" baseline="0">
              <a:solidFill>
                <a:schemeClr val="dk1"/>
              </a:solidFill>
              <a:effectLst/>
              <a:latin typeface="+mn-lt"/>
              <a:ea typeface="+mn-ea"/>
              <a:cs typeface="+mn-cs"/>
            </a:rPr>
            <a:t>30,532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地方交付税</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26,763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の減等で</a:t>
          </a:r>
          <a:r>
            <a:rPr lang="ja-JP" altLang="ja-JP" sz="1100" b="0" i="0" baseline="0">
              <a:solidFill>
                <a:schemeClr val="dk1"/>
              </a:solidFill>
              <a:effectLst/>
              <a:latin typeface="+mn-lt"/>
              <a:ea typeface="+mn-ea"/>
              <a:cs typeface="+mn-cs"/>
            </a:rPr>
            <a:t>総額</a:t>
          </a:r>
          <a:r>
            <a:rPr lang="en-US" altLang="ja-JP" sz="1100" b="0" i="0" baseline="0">
              <a:solidFill>
                <a:schemeClr val="dk1"/>
              </a:solidFill>
              <a:effectLst/>
              <a:latin typeface="+mn-lt"/>
              <a:ea typeface="+mn-ea"/>
              <a:cs typeface="+mn-cs"/>
            </a:rPr>
            <a:t>100,952</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以上</a:t>
          </a:r>
          <a:r>
            <a:rPr lang="ja-JP" altLang="ja-JP" sz="1100" b="0" i="0" baseline="0">
              <a:solidFill>
                <a:schemeClr val="dk1"/>
              </a:solidFill>
              <a:effectLst/>
              <a:latin typeface="+mn-lt"/>
              <a:ea typeface="+mn-ea"/>
              <a:cs typeface="+mn-cs"/>
            </a:rPr>
            <a:t>により、前年度比</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en-US" altLang="ja-JP" sz="1100" b="0" i="0" baseline="0">
              <a:solidFill>
                <a:schemeClr val="dk1"/>
              </a:solidFill>
              <a:effectLst/>
              <a:latin typeface="+mn-lt"/>
              <a:ea typeface="+mn-ea"/>
              <a:cs typeface="+mn-cs"/>
            </a:rPr>
            <a:t>90.3</a:t>
          </a:r>
          <a:r>
            <a:rPr lang="ja-JP" altLang="ja-JP" sz="1100" b="0" i="0" baseline="0">
              <a:solidFill>
                <a:schemeClr val="dk1"/>
              </a:solidFill>
              <a:effectLst/>
              <a:latin typeface="+mn-lt"/>
              <a:ea typeface="+mn-ea"/>
              <a:cs typeface="+mn-cs"/>
            </a:rPr>
            <a:t>％となった。今後とも人件費をはじめ経常経費の抑制に取り組んでいく。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65</xdr:row>
      <xdr:rowOff>77046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999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7196</xdr:rowOff>
    </xdr:from>
    <xdr:to>
      <xdr:col>6</xdr:col>
      <xdr:colOff>0</xdr:colOff>
      <xdr:row>64</xdr:row>
      <xdr:rowOff>71544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7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64</xdr:row>
      <xdr:rowOff>71544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66306"/>
          <a:ext cx="889000" cy="3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62</xdr:row>
      <xdr:rowOff>116840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663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127846</xdr:rowOff>
    </xdr:from>
    <xdr:to>
      <xdr:col>6</xdr:col>
      <xdr:colOff>50800</xdr:colOff>
      <xdr:row>64</xdr:row>
      <xdr:rowOff>57996</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42773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107121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157056</xdr:rowOff>
    </xdr:from>
    <xdr:to>
      <xdr:col>3</xdr:col>
      <xdr:colOff>330200</xdr:colOff>
      <xdr:row>62</xdr:row>
      <xdr:rowOff>87206</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[194,961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人件費は、その他の手当が</a:t>
          </a:r>
          <a:r>
            <a:rPr lang="en-US" altLang="ja-JP" sz="1100" b="0" i="0" baseline="0">
              <a:solidFill>
                <a:schemeClr val="dk1"/>
              </a:solidFill>
              <a:effectLst/>
              <a:latin typeface="+mn-lt"/>
              <a:ea typeface="+mn-ea"/>
              <a:cs typeface="+mn-cs"/>
            </a:rPr>
            <a:t>3,468</a:t>
          </a:r>
          <a:r>
            <a:rPr lang="ja-JP" altLang="en-US" sz="1100" b="0" i="0" baseline="0">
              <a:solidFill>
                <a:schemeClr val="dk1"/>
              </a:solidFill>
              <a:effectLst/>
              <a:latin typeface="+mn-lt"/>
              <a:ea typeface="+mn-ea"/>
              <a:cs typeface="+mn-cs"/>
            </a:rPr>
            <a:t>千円増加したものの、共済組合負担金が</a:t>
          </a:r>
          <a:r>
            <a:rPr lang="en-US" altLang="ja-JP" sz="1100" b="0" i="0" baseline="0">
              <a:solidFill>
                <a:schemeClr val="dk1"/>
              </a:solidFill>
              <a:effectLst/>
              <a:latin typeface="+mn-lt"/>
              <a:ea typeface="+mn-ea"/>
              <a:cs typeface="+mn-cs"/>
            </a:rPr>
            <a:t>23,089</a:t>
          </a:r>
          <a:r>
            <a:rPr lang="ja-JP" altLang="en-US" sz="1100" b="0" i="0" baseline="0">
              <a:solidFill>
                <a:schemeClr val="dk1"/>
              </a:solidFill>
              <a:effectLst/>
              <a:latin typeface="+mn-lt"/>
              <a:ea typeface="+mn-ea"/>
              <a:cs typeface="+mn-cs"/>
            </a:rPr>
            <a:t>千円、基本給が</a:t>
          </a:r>
          <a:r>
            <a:rPr lang="en-US" altLang="ja-JP" sz="1100" b="0" i="0" baseline="0">
              <a:solidFill>
                <a:schemeClr val="dk1"/>
              </a:solidFill>
              <a:effectLst/>
              <a:latin typeface="+mn-lt"/>
              <a:ea typeface="+mn-ea"/>
              <a:cs typeface="+mn-cs"/>
            </a:rPr>
            <a:t>6,849</a:t>
          </a:r>
          <a:r>
            <a:rPr lang="ja-JP" altLang="en-US" sz="1100" b="0" i="0" baseline="0">
              <a:solidFill>
                <a:schemeClr val="dk1"/>
              </a:solidFill>
              <a:effectLst/>
              <a:latin typeface="+mn-lt"/>
              <a:ea typeface="+mn-ea"/>
              <a:cs typeface="+mn-cs"/>
            </a:rPr>
            <a:t>千円減少したため全体では、</a:t>
          </a:r>
          <a:r>
            <a:rPr lang="en-US" altLang="ja-JP" sz="1100" b="0" i="0" baseline="0">
              <a:solidFill>
                <a:schemeClr val="dk1"/>
              </a:solidFill>
              <a:effectLst/>
              <a:latin typeface="+mn-lt"/>
              <a:ea typeface="+mn-ea"/>
              <a:cs typeface="+mn-cs"/>
            </a:rPr>
            <a:t>20,740</a:t>
          </a:r>
          <a:r>
            <a:rPr lang="ja-JP" altLang="en-US" sz="1100" b="0" i="0" baseline="0">
              <a:solidFill>
                <a:schemeClr val="dk1"/>
              </a:solidFill>
              <a:effectLst/>
              <a:latin typeface="+mn-lt"/>
              <a:ea typeface="+mn-ea"/>
              <a:cs typeface="+mn-cs"/>
            </a:rPr>
            <a:t>千円の減となった。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物件費では、</a:t>
          </a:r>
          <a:r>
            <a:rPr lang="ja-JP" altLang="en-US" sz="1100" b="0" i="0" baseline="0">
              <a:solidFill>
                <a:schemeClr val="dk1"/>
              </a:solidFill>
              <a:effectLst/>
              <a:latin typeface="+mn-lt"/>
              <a:ea typeface="+mn-ea"/>
              <a:cs typeface="+mn-cs"/>
            </a:rPr>
            <a:t>土地鑑定委託料が</a:t>
          </a:r>
          <a:r>
            <a:rPr lang="en-US" altLang="ja-JP" sz="1100" b="0" i="0" baseline="0">
              <a:solidFill>
                <a:schemeClr val="dk1"/>
              </a:solidFill>
              <a:effectLst/>
              <a:latin typeface="+mn-lt"/>
              <a:ea typeface="+mn-ea"/>
              <a:cs typeface="+mn-cs"/>
            </a:rPr>
            <a:t>4,619</a:t>
          </a:r>
          <a:r>
            <a:rPr lang="ja-JP" altLang="en-US" sz="1100" b="0" i="0" baseline="0">
              <a:solidFill>
                <a:schemeClr val="dk1"/>
              </a:solidFill>
              <a:effectLst/>
              <a:latin typeface="+mn-lt"/>
              <a:ea typeface="+mn-ea"/>
              <a:cs typeface="+mn-cs"/>
            </a:rPr>
            <a:t>千円、固定資産台帳整備業務委託料が</a:t>
          </a:r>
          <a:r>
            <a:rPr lang="en-US" altLang="ja-JP" sz="1100" b="0" i="0" baseline="0">
              <a:solidFill>
                <a:schemeClr val="dk1"/>
              </a:solidFill>
              <a:effectLst/>
              <a:latin typeface="+mn-lt"/>
              <a:ea typeface="+mn-ea"/>
              <a:cs typeface="+mn-cs"/>
            </a:rPr>
            <a:t>4,471</a:t>
          </a:r>
          <a:r>
            <a:rPr lang="ja-JP" altLang="en-US" sz="1100" b="0" i="0" baseline="0">
              <a:solidFill>
                <a:schemeClr val="dk1"/>
              </a:solidFill>
              <a:effectLst/>
              <a:latin typeface="+mn-lt"/>
              <a:ea typeface="+mn-ea"/>
              <a:cs typeface="+mn-cs"/>
            </a:rPr>
            <a:t>千円増加したものの、道の駅直売所物品原材料費が</a:t>
          </a:r>
          <a:r>
            <a:rPr lang="en-US" altLang="ja-JP" sz="1100" b="0" i="0" baseline="0">
              <a:solidFill>
                <a:schemeClr val="dk1"/>
              </a:solidFill>
              <a:effectLst/>
              <a:latin typeface="+mn-lt"/>
              <a:ea typeface="+mn-ea"/>
              <a:cs typeface="+mn-cs"/>
            </a:rPr>
            <a:t>20,330</a:t>
          </a:r>
          <a:r>
            <a:rPr lang="ja-JP" altLang="en-US" sz="1100" b="0" i="0" baseline="0">
              <a:solidFill>
                <a:schemeClr val="dk1"/>
              </a:solidFill>
              <a:effectLst/>
              <a:latin typeface="+mn-lt"/>
              <a:ea typeface="+mn-ea"/>
              <a:cs typeface="+mn-cs"/>
            </a:rPr>
            <a:t>千円、道の駅レストラン委託料</a:t>
          </a:r>
          <a:r>
            <a:rPr lang="en-US" altLang="ja-JP" sz="1100" b="0" i="0" baseline="0">
              <a:solidFill>
                <a:schemeClr val="dk1"/>
              </a:solidFill>
              <a:effectLst/>
              <a:latin typeface="+mn-lt"/>
              <a:ea typeface="+mn-ea"/>
              <a:cs typeface="+mn-cs"/>
            </a:rPr>
            <a:t>7,673</a:t>
          </a:r>
          <a:r>
            <a:rPr lang="ja-JP" altLang="en-US" sz="1100" b="0" i="0" baseline="0">
              <a:solidFill>
                <a:schemeClr val="dk1"/>
              </a:solidFill>
              <a:effectLst/>
              <a:latin typeface="+mn-lt"/>
              <a:ea typeface="+mn-ea"/>
              <a:cs typeface="+mn-cs"/>
            </a:rPr>
            <a:t>千円減少</a:t>
          </a:r>
          <a:r>
            <a:rPr lang="ja-JP" altLang="ja-JP" sz="1100" b="0" i="0" baseline="0">
              <a:solidFill>
                <a:schemeClr val="dk1"/>
              </a:solidFill>
              <a:effectLst/>
              <a:latin typeface="+mn-lt"/>
              <a:ea typeface="+mn-ea"/>
              <a:cs typeface="+mn-cs"/>
            </a:rPr>
            <a:t>するなど、総額では</a:t>
          </a:r>
          <a:r>
            <a:rPr lang="en-US" altLang="ja-JP" sz="1100" b="0" i="0" baseline="0">
              <a:solidFill>
                <a:schemeClr val="dk1"/>
              </a:solidFill>
              <a:effectLst/>
              <a:latin typeface="+mn-lt"/>
              <a:ea typeface="+mn-ea"/>
              <a:cs typeface="+mn-cs"/>
            </a:rPr>
            <a:t>2,464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　以上</a:t>
          </a:r>
          <a:r>
            <a:rPr lang="ja-JP" altLang="en-US" sz="1100" b="0" i="0" baseline="0">
              <a:solidFill>
                <a:schemeClr val="dk1"/>
              </a:solidFill>
              <a:effectLst/>
              <a:latin typeface="+mn-lt"/>
              <a:ea typeface="+mn-ea"/>
              <a:cs typeface="+mn-cs"/>
            </a:rPr>
            <a:t>、人件費、物件費ともに減額となったもの、人口が</a:t>
          </a:r>
          <a:r>
            <a:rPr lang="en-US" altLang="ja-JP" sz="1100" b="0" i="0" baseline="0">
              <a:solidFill>
                <a:schemeClr val="dk1"/>
              </a:solidFill>
              <a:effectLst/>
              <a:latin typeface="+mn-lt"/>
              <a:ea typeface="+mn-ea"/>
              <a:cs typeface="+mn-cs"/>
            </a:rPr>
            <a:t>199</a:t>
          </a:r>
          <a:r>
            <a:rPr lang="ja-JP" altLang="en-US" sz="1100" b="0" i="0" baseline="0">
              <a:solidFill>
                <a:schemeClr val="dk1"/>
              </a:solidFill>
              <a:effectLst/>
              <a:latin typeface="+mn-lt"/>
              <a:ea typeface="+mn-ea"/>
              <a:cs typeface="+mn-cs"/>
            </a:rPr>
            <a:t>人減少していることから、</a:t>
          </a:r>
          <a:r>
            <a:rPr lang="ja-JP" altLang="ja-JP" sz="1100" b="0" i="0" baseline="0">
              <a:solidFill>
                <a:schemeClr val="dk1"/>
              </a:solidFill>
              <a:effectLst/>
              <a:latin typeface="+mn-lt"/>
              <a:ea typeface="+mn-ea"/>
              <a:cs typeface="+mn-cs"/>
            </a:rPr>
            <a:t>人口一人当たりの人件費・物件費等決算額が</a:t>
          </a:r>
          <a:r>
            <a:rPr lang="en-US" altLang="ja-JP" sz="1100" b="0" i="0" baseline="0">
              <a:solidFill>
                <a:schemeClr val="dk1"/>
              </a:solidFill>
              <a:effectLst/>
              <a:latin typeface="+mn-lt"/>
              <a:ea typeface="+mn-ea"/>
              <a:cs typeface="+mn-cs"/>
            </a:rPr>
            <a:t>194,961</a:t>
          </a:r>
          <a:r>
            <a:rPr lang="ja-JP" altLang="ja-JP" sz="1100" b="0" i="0" baseline="0">
              <a:solidFill>
                <a:schemeClr val="dk1"/>
              </a:solidFill>
              <a:effectLst/>
              <a:latin typeface="+mn-lt"/>
              <a:ea typeface="+mn-ea"/>
              <a:cs typeface="+mn-cs"/>
            </a:rPr>
            <a:t>円と前年度比</a:t>
          </a:r>
          <a:r>
            <a:rPr lang="en-US" altLang="ja-JP" sz="1100" b="0" i="0" baseline="0">
              <a:solidFill>
                <a:schemeClr val="dk1"/>
              </a:solidFill>
              <a:effectLst/>
              <a:latin typeface="+mn-lt"/>
              <a:ea typeface="+mn-ea"/>
              <a:cs typeface="+mn-cs"/>
            </a:rPr>
            <a:t>2,380</a:t>
          </a:r>
          <a:r>
            <a:rPr lang="ja-JP" altLang="ja-JP" sz="1100" b="0" i="0" baseline="0">
              <a:solidFill>
                <a:schemeClr val="dk1"/>
              </a:solidFill>
              <a:effectLst/>
              <a:latin typeface="+mn-lt"/>
              <a:ea typeface="+mn-ea"/>
              <a:cs typeface="+mn-cs"/>
            </a:rPr>
            <a:t>円増となった。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3454</xdr:rowOff>
    </xdr:from>
    <xdr:to>
      <xdr:col>7</xdr:col>
      <xdr:colOff>152400</xdr:colOff>
      <xdr:row>82</xdr:row>
      <xdr:rowOff>11658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2354"/>
          <a:ext cx="8382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158003</xdr:rowOff>
    </xdr:from>
    <xdr:to>
      <xdr:col>6</xdr:col>
      <xdr:colOff>0</xdr:colOff>
      <xdr:row>82</xdr:row>
      <xdr:rowOff>3454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45453"/>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121445</xdr:rowOff>
    </xdr:from>
    <xdr:to>
      <xdr:col>4</xdr:col>
      <xdr:colOff>482600</xdr:colOff>
      <xdr:row>81</xdr:row>
      <xdr:rowOff>158003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8895"/>
          <a:ext cx="8890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121445</xdr:rowOff>
    </xdr:from>
    <xdr:to>
      <xdr:col>3</xdr:col>
      <xdr:colOff>279400</xdr:colOff>
      <xdr:row>81</xdr:row>
      <xdr:rowOff>123975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08895"/>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a:extLst>
            <a:ext uri="{FF2B5EF4-FFF2-40B4-BE49-F238E27FC236}">
              <a16:creationId xmlns:a16="http://schemas.microsoft.com/office/drawing/2014/main" id="{00000000-0008-0000-0300-0000D2000000}"/>
            </a:ext>
          </a:extLst>
        </xdr:cNvPr>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132308</xdr:rowOff>
    </xdr:from>
    <xdr:to>
      <xdr:col>7</xdr:col>
      <xdr:colOff>203200</xdr:colOff>
      <xdr:row>82</xdr:row>
      <xdr:rowOff>62458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902200" y="140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148835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4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124104</xdr:rowOff>
    </xdr:from>
    <xdr:to>
      <xdr:col>6</xdr:col>
      <xdr:colOff>50800</xdr:colOff>
      <xdr:row>82</xdr:row>
      <xdr:rowOff>54254</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4064000" y="140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39031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107203</xdr:rowOff>
    </xdr:from>
    <xdr:to>
      <xdr:col>4</xdr:col>
      <xdr:colOff>533400</xdr:colOff>
      <xdr:row>82</xdr:row>
      <xdr:rowOff>37353</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3175000" y="13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47530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6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70645</xdr:rowOff>
    </xdr:from>
    <xdr:to>
      <xdr:col>3</xdr:col>
      <xdr:colOff>330200</xdr:colOff>
      <xdr:row>82</xdr:row>
      <xdr:rowOff>795</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2286000" y="139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10972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2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73175</xdr:rowOff>
    </xdr:from>
    <xdr:to>
      <xdr:col>2</xdr:col>
      <xdr:colOff>127000</xdr:colOff>
      <xdr:row>82</xdr:row>
      <xdr:rowOff>3325</xdr:rowOff>
    </xdr:to>
    <xdr:sp macro="" textlink="">
      <xdr:nvSpPr>
        <xdr:cNvPr id="225" name="円/楕円 224">
          <a:extLst>
            <a:ext uri="{FF2B5EF4-FFF2-40B4-BE49-F238E27FC236}">
              <a16:creationId xmlns:a16="http://schemas.microsoft.com/office/drawing/2014/main" id="{00000000-0008-0000-0300-0000E1000000}"/>
            </a:ext>
          </a:extLst>
        </xdr:cNvPr>
        <xdr:cNvSpPr/>
      </xdr:nvSpPr>
      <xdr:spPr>
        <a:xfrm>
          <a:off x="1397000" y="139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13502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給与体系の見直しについては継続的に実施しているが、類似団体平均値より高い数値で推移している。平成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年度については、昇級時号給対応表の調整と国家公務員の時限的な給与改定特例法による措置がなくなりラスパイレス指数が</a:t>
          </a:r>
          <a:r>
            <a:rPr lang="en-US" altLang="ja-JP" sz="1100" b="0" i="0" baseline="0">
              <a:solidFill>
                <a:schemeClr val="dk1"/>
              </a:solidFill>
              <a:effectLst/>
              <a:latin typeface="+mn-lt"/>
              <a:ea typeface="+mn-ea"/>
              <a:cs typeface="+mn-cs"/>
            </a:rPr>
            <a:t>99.8</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年度については、退職者不補充等もありラスパイレス指数が</a:t>
          </a:r>
          <a:r>
            <a:rPr lang="en-US" altLang="ja-JP" sz="1100" b="0" i="0" baseline="0">
              <a:solidFill>
                <a:schemeClr val="dk1"/>
              </a:solidFill>
              <a:effectLst/>
              <a:latin typeface="+mn-lt"/>
              <a:ea typeface="+mn-ea"/>
              <a:cs typeface="+mn-cs"/>
            </a:rPr>
            <a:t>99.0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年度は、昇級者数が例年と比較すると少なかったことや、</a:t>
          </a:r>
          <a:r>
            <a:rPr lang="en-US" altLang="ja-JP" sz="1100" b="0" i="0" baseline="0">
              <a:solidFill>
                <a:schemeClr val="dk1"/>
              </a:solidFill>
              <a:effectLst/>
              <a:latin typeface="+mn-lt"/>
              <a:ea typeface="+mn-ea"/>
              <a:cs typeface="+mn-cs"/>
            </a:rPr>
            <a:t>6</a:t>
          </a:r>
          <a:r>
            <a:rPr lang="ja-JP" altLang="en-US" sz="1100" b="0" i="0" baseline="0">
              <a:solidFill>
                <a:schemeClr val="dk1"/>
              </a:solidFill>
              <a:effectLst/>
              <a:latin typeface="+mn-lt"/>
              <a:ea typeface="+mn-ea"/>
              <a:cs typeface="+mn-cs"/>
            </a:rPr>
            <a:t>級</a:t>
          </a:r>
          <a:r>
            <a:rPr lang="en-US" altLang="ja-JP" sz="1100" b="0" i="0" baseline="0">
              <a:solidFill>
                <a:schemeClr val="dk1"/>
              </a:solidFill>
              <a:effectLst/>
              <a:latin typeface="+mn-lt"/>
              <a:ea typeface="+mn-ea"/>
              <a:cs typeface="+mn-cs"/>
            </a:rPr>
            <a:t>55</a:t>
          </a:r>
          <a:r>
            <a:rPr lang="ja-JP" altLang="en-US" sz="1100" b="0" i="0" baseline="0">
              <a:solidFill>
                <a:schemeClr val="dk1"/>
              </a:solidFill>
              <a:effectLst/>
              <a:latin typeface="+mn-lt"/>
              <a:ea typeface="+mn-ea"/>
              <a:cs typeface="+mn-cs"/>
            </a:rPr>
            <a:t>歳以上</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の該当職員の増加、国の学歴職員構成において高卒が減少し大卒が増加したこと等によりラスパイレス指数が</a:t>
          </a:r>
          <a:r>
            <a:rPr lang="en-US" altLang="ja-JP" sz="1100" b="0" i="0" baseline="0">
              <a:solidFill>
                <a:schemeClr val="dk1"/>
              </a:solidFill>
              <a:effectLst/>
              <a:latin typeface="+mn-lt"/>
              <a:ea typeface="+mn-ea"/>
              <a:cs typeface="+mn-cs"/>
            </a:rPr>
            <a:t>98.5</a:t>
          </a:r>
          <a:r>
            <a:rPr lang="ja-JP" altLang="en-US" sz="1100" b="0" i="0" baseline="0">
              <a:solidFill>
                <a:schemeClr val="dk1"/>
              </a:solidFill>
              <a:effectLst/>
              <a:latin typeface="+mn-lt"/>
              <a:ea typeface="+mn-ea"/>
              <a:cs typeface="+mn-cs"/>
            </a:rPr>
            <a:t>となり前年度を</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ﾎﾟｲﾝﾄ下回った。</a:t>
          </a:r>
          <a:r>
            <a:rPr lang="ja-JP" altLang="ja-JP" sz="1100" b="0" i="0" baseline="0">
              <a:solidFill>
                <a:schemeClr val="dk1"/>
              </a:solidFill>
              <a:effectLst/>
              <a:latin typeface="+mn-lt"/>
              <a:ea typeface="+mn-ea"/>
              <a:cs typeface="+mn-cs"/>
            </a:rPr>
            <a:t>今後、本町の定員適正化計画等に基づき、組織機構改革による課・係の統廃合及び事務事業等の見直しも含め一層の職員手当等の適正化にも取り組むことで全国平均値を下回る水準となるよう努めていく。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136172</xdr:rowOff>
    </xdr:from>
    <xdr:to>
      <xdr:col>24</xdr:col>
      <xdr:colOff>558800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5379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138995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050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138995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647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90</xdr:row>
      <xdr:rowOff>59266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64784"/>
          <a:ext cx="889000" cy="9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85372</xdr:rowOff>
    </xdr:from>
    <xdr:to>
      <xdr:col>24</xdr:col>
      <xdr:colOff>609600</xdr:colOff>
      <xdr:row>85</xdr:row>
      <xdr:rowOff>15522</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57449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88195</xdr:rowOff>
    </xdr:from>
    <xdr:to>
      <xdr:col>22</xdr:col>
      <xdr:colOff>254000</xdr:colOff>
      <xdr:row>86</xdr:row>
      <xdr:rowOff>18345</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3122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年間での集中改革プランに基づいた職員数削減の継続をおこなってきたが、平成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年度は、人口千人当たり</a:t>
          </a:r>
          <a:r>
            <a:rPr lang="en-US" altLang="ja-JP" sz="1100" b="0" i="0" baseline="0">
              <a:solidFill>
                <a:schemeClr val="dk1"/>
              </a:solidFill>
              <a:effectLst/>
              <a:latin typeface="+mn-lt"/>
              <a:ea typeface="+mn-ea"/>
              <a:cs typeface="+mn-cs"/>
            </a:rPr>
            <a:t>11.12</a:t>
          </a:r>
          <a:r>
            <a:rPr lang="ja-JP" altLang="ja-JP" sz="1100" b="0" i="0" baseline="0">
              <a:solidFill>
                <a:schemeClr val="dk1"/>
              </a:solidFill>
              <a:effectLst/>
              <a:latin typeface="+mn-lt"/>
              <a:ea typeface="+mn-ea"/>
              <a:cs typeface="+mn-cs"/>
            </a:rPr>
            <a:t>人と類似団体平均の</a:t>
          </a:r>
          <a:r>
            <a:rPr lang="en-US" altLang="ja-JP" sz="1100" b="0" i="0" baseline="0">
              <a:solidFill>
                <a:schemeClr val="dk1"/>
              </a:solidFill>
              <a:effectLst/>
              <a:latin typeface="+mn-lt"/>
              <a:ea typeface="+mn-ea"/>
              <a:cs typeface="+mn-cs"/>
            </a:rPr>
            <a:t>10.92</a:t>
          </a:r>
          <a:r>
            <a:rPr lang="ja-JP" altLang="ja-JP" sz="1100" b="0" i="0" baseline="0">
              <a:solidFill>
                <a:schemeClr val="dk1"/>
              </a:solidFill>
              <a:effectLst/>
              <a:latin typeface="+mn-lt"/>
              <a:ea typeface="+mn-ea"/>
              <a:cs typeface="+mn-cs"/>
            </a:rPr>
            <a:t>人を上回った。</a:t>
          </a:r>
          <a:endParaRPr lang="ja-JP" altLang="ja-JP" sz="1400">
            <a:effectLst/>
          </a:endParaRPr>
        </a:p>
        <a:p>
          <a:pPr rtl="0"/>
          <a:r>
            <a:rPr lang="ja-JP" altLang="ja-JP" sz="1100" b="0" i="0" baseline="0">
              <a:solidFill>
                <a:schemeClr val="dk1"/>
              </a:solidFill>
              <a:effectLst/>
              <a:latin typeface="+mn-lt"/>
              <a:ea typeface="+mn-ea"/>
              <a:cs typeface="+mn-cs"/>
            </a:rPr>
            <a:t>　住民基本台帳人口をみると前年比</a:t>
          </a:r>
          <a:r>
            <a:rPr lang="en-US" altLang="ja-JP" sz="1100" b="0" i="0" baseline="0">
              <a:solidFill>
                <a:schemeClr val="dk1"/>
              </a:solidFill>
              <a:effectLst/>
              <a:latin typeface="+mn-lt"/>
              <a:ea typeface="+mn-ea"/>
              <a:cs typeface="+mn-cs"/>
            </a:rPr>
            <a:t>199</a:t>
          </a:r>
          <a:r>
            <a:rPr lang="ja-JP" altLang="ja-JP" sz="1100" b="0" i="0" baseline="0">
              <a:solidFill>
                <a:schemeClr val="dk1"/>
              </a:solidFill>
              <a:effectLst/>
              <a:latin typeface="+mn-lt"/>
              <a:ea typeface="+mn-ea"/>
              <a:cs typeface="+mn-cs"/>
            </a:rPr>
            <a:t>人の減とな</a:t>
          </a:r>
          <a:r>
            <a:rPr lang="ja-JP" altLang="ja-JP" sz="1100" b="0" i="0" baseline="0">
              <a:solidFill>
                <a:sysClr val="windowText" lastClr="000000"/>
              </a:solidFill>
              <a:effectLst/>
              <a:latin typeface="+mn-lt"/>
              <a:ea typeface="+mn-ea"/>
              <a:cs typeface="+mn-cs"/>
            </a:rPr>
            <a:t>り、職員数については、平成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日現在、退職者名</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名に対し、</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名の採用で</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名の減員。</a:t>
          </a:r>
          <a:r>
            <a:rPr lang="ja-JP" altLang="ja-JP" sz="1100" b="0" i="0" baseline="0">
              <a:solidFill>
                <a:schemeClr val="dk1"/>
              </a:solidFill>
              <a:effectLst/>
              <a:latin typeface="+mn-lt"/>
              <a:ea typeface="+mn-ea"/>
              <a:cs typeface="+mn-cs"/>
            </a:rPr>
            <a:t>人口千人当たりの職員数は</a:t>
          </a:r>
          <a:r>
            <a:rPr lang="en-US" altLang="ja-JP" sz="1100" b="0" i="0" baseline="0">
              <a:solidFill>
                <a:schemeClr val="dk1"/>
              </a:solidFill>
              <a:effectLst/>
              <a:latin typeface="+mn-lt"/>
              <a:ea typeface="+mn-ea"/>
              <a:cs typeface="+mn-cs"/>
            </a:rPr>
            <a:t>11.12</a:t>
          </a:r>
          <a:r>
            <a:rPr lang="ja-JP" altLang="ja-JP" sz="1100" b="0" i="0" baseline="0">
              <a:solidFill>
                <a:schemeClr val="dk1"/>
              </a:solidFill>
              <a:effectLst/>
              <a:latin typeface="+mn-lt"/>
              <a:ea typeface="+mn-ea"/>
              <a:cs typeface="+mn-cs"/>
            </a:rPr>
            <a:t>人と</a:t>
          </a:r>
          <a:r>
            <a:rPr lang="en-US" altLang="ja-JP" sz="1100" b="0" i="0" baseline="0">
              <a:solidFill>
                <a:schemeClr val="dk1"/>
              </a:solidFill>
              <a:effectLst/>
              <a:latin typeface="+mn-lt"/>
              <a:ea typeface="+mn-ea"/>
              <a:cs typeface="+mn-cs"/>
            </a:rPr>
            <a:t>0.05</a:t>
          </a:r>
          <a:r>
            <a:rPr lang="ja-JP" altLang="ja-JP" sz="1100" b="0" i="0" baseline="0">
              <a:solidFill>
                <a:schemeClr val="dk1"/>
              </a:solidFill>
              <a:effectLst/>
              <a:latin typeface="+mn-lt"/>
              <a:ea typeface="+mn-ea"/>
              <a:cs typeface="+mn-cs"/>
            </a:rPr>
            <a:t>人の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となった。今後は、住民サービスの質の低下を招かないことに留意しながら担当窓口の集約、効率的な人員配置を検討しつつ、５年間で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名の削減を目標とし、人件費の削減に努めていく。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a:extLst>
            <a:ext uri="{FF2B5EF4-FFF2-40B4-BE49-F238E27FC236}">
              <a16:creationId xmlns:a16="http://schemas.microsoft.com/office/drawing/2014/main" id="{00000000-0008-0000-0300-00004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a:extLst>
            <a:ext uri="{FF2B5EF4-FFF2-40B4-BE49-F238E27FC236}">
              <a16:creationId xmlns:a16="http://schemas.microsoft.com/office/drawing/2014/main" id="{00000000-0008-0000-0300-000043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a:extLst>
            <a:ext uri="{FF2B5EF4-FFF2-40B4-BE49-F238E27FC236}">
              <a16:creationId xmlns:a16="http://schemas.microsoft.com/office/drawing/2014/main" id="{00000000-0008-0000-0300-000045010000}"/>
            </a:ext>
          </a:extLst>
        </xdr:cNvPr>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32385</xdr:rowOff>
    </xdr:from>
    <xdr:to>
      <xdr:col>24</xdr:col>
      <xdr:colOff>558800</xdr:colOff>
      <xdr:row>62</xdr:row>
      <xdr:rowOff>39925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6179800" y="10662285"/>
          <a:ext cx="8382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a:extLst>
            <a:ext uri="{FF2B5EF4-FFF2-40B4-BE49-F238E27FC236}">
              <a16:creationId xmlns:a16="http://schemas.microsoft.com/office/drawing/2014/main" id="{00000000-0008-0000-0300-000048010000}"/>
            </a:ext>
          </a:extLst>
        </xdr:cNvPr>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158591</xdr:rowOff>
    </xdr:from>
    <xdr:to>
      <xdr:col>23</xdr:col>
      <xdr:colOff>406400</xdr:colOff>
      <xdr:row>62</xdr:row>
      <xdr:rowOff>39925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5290800" y="10617041"/>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158591</xdr:rowOff>
    </xdr:from>
    <xdr:to>
      <xdr:col>22</xdr:col>
      <xdr:colOff>203200</xdr:colOff>
      <xdr:row>62</xdr:row>
      <xdr:rowOff>32385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4401800" y="1061704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26353</xdr:rowOff>
    </xdr:from>
    <xdr:to>
      <xdr:col>21</xdr:col>
      <xdr:colOff>0</xdr:colOff>
      <xdr:row>62</xdr:row>
      <xdr:rowOff>32385</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3512800" y="106562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a:extLst>
            <a:ext uri="{FF2B5EF4-FFF2-40B4-BE49-F238E27FC236}">
              <a16:creationId xmlns:a16="http://schemas.microsoft.com/office/drawing/2014/main" id="{00000000-0008-0000-0300-000051010000}"/>
            </a:ext>
          </a:extLst>
        </xdr:cNvPr>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a:extLst>
            <a:ext uri="{FF2B5EF4-FFF2-40B4-BE49-F238E27FC236}">
              <a16:creationId xmlns:a16="http://schemas.microsoft.com/office/drawing/2014/main" id="{00000000-0008-0000-0300-000053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125112</xdr:rowOff>
    </xdr:from>
    <xdr:ext cx="762000" cy="259045"/>
    <xdr:sp macro="" textlink="">
      <xdr:nvSpPr>
        <xdr:cNvPr id="347" name="定員管理の状況該当値テキスト">
          <a:extLst>
            <a:ext uri="{FF2B5EF4-FFF2-40B4-BE49-F238E27FC236}">
              <a16:creationId xmlns:a16="http://schemas.microsoft.com/office/drawing/2014/main" id="{00000000-0008-0000-0300-00005B010000}"/>
            </a:ext>
          </a:extLst>
        </xdr:cNvPr>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160575</xdr:rowOff>
    </xdr:from>
    <xdr:to>
      <xdr:col>23</xdr:col>
      <xdr:colOff>457200</xdr:colOff>
      <xdr:row>62</xdr:row>
      <xdr:rowOff>90725</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6129000" y="10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75502</xdr:rowOff>
    </xdr:from>
    <xdr:ext cx="7366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798800" y="1070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107791</xdr:rowOff>
    </xdr:from>
    <xdr:to>
      <xdr:col>22</xdr:col>
      <xdr:colOff>254000</xdr:colOff>
      <xdr:row>62</xdr:row>
      <xdr:rowOff>37941</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5240000" y="105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48118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909800" y="1033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153035</xdr:rowOff>
    </xdr:from>
    <xdr:to>
      <xdr:col>21</xdr:col>
      <xdr:colOff>50800</xdr:colOff>
      <xdr:row>62</xdr:row>
      <xdr:rowOff>83185</xdr:rowOff>
    </xdr:to>
    <xdr:sp macro="" textlink="">
      <xdr:nvSpPr>
        <xdr:cNvPr id="352" name="円/楕円 351">
          <a:extLst>
            <a:ext uri="{FF2B5EF4-FFF2-40B4-BE49-F238E27FC236}">
              <a16:creationId xmlns:a16="http://schemas.microsoft.com/office/drawing/2014/main" id="{00000000-0008-0000-0300-000060010000}"/>
            </a:ext>
          </a:extLst>
        </xdr:cNvPr>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93362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20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147003</xdr:rowOff>
    </xdr:from>
    <xdr:to>
      <xdr:col>19</xdr:col>
      <xdr:colOff>533400</xdr:colOff>
      <xdr:row>62</xdr:row>
      <xdr:rowOff>77153</xdr:rowOff>
    </xdr:to>
    <xdr:sp macro="" textlink="">
      <xdr:nvSpPr>
        <xdr:cNvPr id="354" name="円/楕円 353">
          <a:extLst>
            <a:ext uri="{FF2B5EF4-FFF2-40B4-BE49-F238E27FC236}">
              <a16:creationId xmlns:a16="http://schemas.microsoft.com/office/drawing/2014/main" id="{00000000-0008-0000-0300-000062010000}"/>
            </a:ext>
          </a:extLst>
        </xdr:cNvPr>
        <xdr:cNvSpPr/>
      </xdr:nvSpPr>
      <xdr:spPr>
        <a:xfrm>
          <a:off x="13462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87330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分子が一部事務組合の起こした地方債に充てたと認められる補助金又は負担金</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24,733</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元利償還金の額が</a:t>
          </a:r>
          <a:r>
            <a:rPr lang="en-US" altLang="ja-JP" sz="1100" b="0" i="0" baseline="0">
              <a:solidFill>
                <a:schemeClr val="dk1"/>
              </a:solidFill>
              <a:effectLst/>
              <a:latin typeface="+mn-lt"/>
              <a:ea typeface="+mn-ea"/>
              <a:cs typeface="+mn-cs"/>
            </a:rPr>
            <a:t>23,673</a:t>
          </a:r>
          <a:r>
            <a:rPr lang="ja-JP" altLang="ja-JP" sz="1100" b="0" i="0" baseline="0">
              <a:solidFill>
                <a:schemeClr val="dk1"/>
              </a:solidFill>
              <a:effectLst/>
              <a:latin typeface="+mn-lt"/>
              <a:ea typeface="+mn-ea"/>
              <a:cs typeface="+mn-cs"/>
            </a:rPr>
            <a:t>千円の減に対し、分母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普通交付税額、臨時財政対策債発行可能額が合わせて</a:t>
          </a:r>
          <a:r>
            <a:rPr lang="en-US" altLang="ja-JP" sz="1100" b="0" i="0" baseline="0">
              <a:solidFill>
                <a:schemeClr val="dk1"/>
              </a:solidFill>
              <a:effectLst/>
              <a:latin typeface="+mn-lt"/>
              <a:ea typeface="+mn-ea"/>
              <a:cs typeface="+mn-cs"/>
            </a:rPr>
            <a:t>74,027</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減となったものの</a:t>
          </a:r>
          <a:r>
            <a:rPr lang="ja-JP" altLang="ja-JP" sz="1100" b="0" i="0" baseline="0">
              <a:solidFill>
                <a:schemeClr val="dk1"/>
              </a:solidFill>
              <a:effectLst/>
              <a:latin typeface="+mn-lt"/>
              <a:ea typeface="+mn-ea"/>
              <a:cs typeface="+mn-cs"/>
            </a:rPr>
            <a:t>標準税収入額等</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36,424</a:t>
          </a:r>
          <a:r>
            <a:rPr lang="ja-JP" altLang="en-US" sz="1100" b="0" i="0" baseline="0">
              <a:solidFill>
                <a:schemeClr val="dk1"/>
              </a:solidFill>
              <a:effectLst/>
              <a:latin typeface="+mn-lt"/>
              <a:ea typeface="+mn-ea"/>
              <a:cs typeface="+mn-cs"/>
            </a:rPr>
            <a:t>千円増、</a:t>
          </a:r>
          <a:r>
            <a:rPr lang="ja-JP" altLang="ja-JP" sz="1100" b="0" i="0" baseline="0">
              <a:solidFill>
                <a:schemeClr val="dk1"/>
              </a:solidFill>
              <a:effectLst/>
              <a:latin typeface="+mn-lt"/>
              <a:ea typeface="+mn-ea"/>
              <a:cs typeface="+mn-cs"/>
            </a:rPr>
            <a:t>となったため、実質公債費比率（単年度）が、</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に対し</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増減なし</a:t>
          </a:r>
          <a:r>
            <a:rPr lang="ja-JP" altLang="ja-JP" sz="1100" b="0" i="0" baseline="0">
              <a:solidFill>
                <a:schemeClr val="dk1"/>
              </a:solidFill>
              <a:effectLst/>
              <a:latin typeface="+mn-lt"/>
              <a:ea typeface="+mn-ea"/>
              <a:cs typeface="+mn-cs"/>
            </a:rPr>
            <a:t>となり、実質公債費比率（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ヵ年平均）は、</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の減となった。</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月に西臼杵広域消防署を開署し、Ｈ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年度には消防署の建設等で</a:t>
          </a:r>
          <a:r>
            <a:rPr lang="en-US" altLang="ja-JP" sz="1100" b="0" i="0" baseline="0">
              <a:solidFill>
                <a:schemeClr val="dk1"/>
              </a:solidFill>
              <a:effectLst/>
              <a:latin typeface="+mn-lt"/>
              <a:ea typeface="+mn-ea"/>
              <a:cs typeface="+mn-cs"/>
            </a:rPr>
            <a:t>1,086,200</a:t>
          </a:r>
          <a:r>
            <a:rPr lang="ja-JP" altLang="ja-JP" sz="1100" b="0" i="0" baseline="0">
              <a:solidFill>
                <a:schemeClr val="dk1"/>
              </a:solidFill>
              <a:effectLst/>
              <a:latin typeface="+mn-lt"/>
              <a:ea typeface="+mn-ea"/>
              <a:cs typeface="+mn-cs"/>
            </a:rPr>
            <a:t>千円の緊急防災・減災事業債を借入した。一部事務組合の起こした地方債に充てたと認められる補助金又は負担金が今後増加していくことが見込まれ、数値の悪化が懸念される。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121355</xdr:rowOff>
    </xdr:from>
    <xdr:to>
      <xdr:col>24</xdr:col>
      <xdr:colOff>558800</xdr:colOff>
      <xdr:row>38</xdr:row>
      <xdr:rowOff>148167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6364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43745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6632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43745</xdr:rowOff>
    </xdr:from>
    <xdr:to>
      <xdr:col>22</xdr:col>
      <xdr:colOff>203200</xdr:colOff>
      <xdr:row>39</xdr:row>
      <xdr:rowOff>110772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73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110772</xdr:rowOff>
    </xdr:from>
    <xdr:to>
      <xdr:col>21</xdr:col>
      <xdr:colOff>0</xdr:colOff>
      <xdr:row>40</xdr:row>
      <xdr:rowOff>19755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79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a:extLst>
            <a:ext uri="{FF2B5EF4-FFF2-40B4-BE49-F238E27FC236}">
              <a16:creationId xmlns:a16="http://schemas.microsoft.com/office/drawing/2014/main" id="{00000000-0008-0000-0300-000090010000}"/>
            </a:ext>
          </a:extLst>
        </xdr:cNvPr>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a:extLst>
            <a:ext uri="{FF2B5EF4-FFF2-40B4-BE49-F238E27FC236}">
              <a16:creationId xmlns:a16="http://schemas.microsoft.com/office/drawing/2014/main" id="{00000000-0008-0000-0300-000092010000}"/>
            </a:ext>
          </a:extLst>
        </xdr:cNvPr>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70555</xdr:rowOff>
    </xdr:from>
    <xdr:to>
      <xdr:col>24</xdr:col>
      <xdr:colOff>609600</xdr:colOff>
      <xdr:row>39</xdr:row>
      <xdr:rowOff>705</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69672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87082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43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97367</xdr:rowOff>
    </xdr:from>
    <xdr:to>
      <xdr:col>23</xdr:col>
      <xdr:colOff>457200</xdr:colOff>
      <xdr:row>39</xdr:row>
      <xdr:rowOff>27517</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37694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164395</xdr:rowOff>
    </xdr:from>
    <xdr:to>
      <xdr:col>22</xdr:col>
      <xdr:colOff>254000</xdr:colOff>
      <xdr:row>39</xdr:row>
      <xdr:rowOff>94545</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5240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104722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59972</xdr:rowOff>
    </xdr:from>
    <xdr:to>
      <xdr:col>21</xdr:col>
      <xdr:colOff>50800</xdr:colOff>
      <xdr:row>39</xdr:row>
      <xdr:rowOff>161572</xdr:rowOff>
    </xdr:to>
    <xdr:sp macro="" textlink="">
      <xdr:nvSpPr>
        <xdr:cNvPr id="415" name="円/楕円 414">
          <a:extLst>
            <a:ext uri="{FF2B5EF4-FFF2-40B4-BE49-F238E27FC236}">
              <a16:creationId xmlns:a16="http://schemas.microsoft.com/office/drawing/2014/main" id="{00000000-0008-0000-0300-00009F010000}"/>
            </a:ext>
          </a:extLst>
        </xdr:cNvPr>
        <xdr:cNvSpPr/>
      </xdr:nvSpPr>
      <xdr:spPr>
        <a:xfrm>
          <a:off x="14351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299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140405</xdr:rowOff>
    </xdr:from>
    <xdr:to>
      <xdr:col>19</xdr:col>
      <xdr:colOff>533400</xdr:colOff>
      <xdr:row>40</xdr:row>
      <xdr:rowOff>70555</xdr:rowOff>
    </xdr:to>
    <xdr:sp macro="" textlink="">
      <xdr:nvSpPr>
        <xdr:cNvPr id="417" name="円/楕円 416">
          <a:extLst>
            <a:ext uri="{FF2B5EF4-FFF2-40B4-BE49-F238E27FC236}">
              <a16:creationId xmlns:a16="http://schemas.microsoft.com/office/drawing/2014/main" id="{00000000-0008-0000-0300-0000A1010000}"/>
            </a:ext>
          </a:extLst>
        </xdr:cNvPr>
        <xdr:cNvSpPr/>
      </xdr:nvSpPr>
      <xdr:spPr>
        <a:xfrm>
          <a:off x="13462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80732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将来負担比率は前年度と同様（－）（ﾎﾟｲﾝﾄ</a:t>
          </a:r>
          <a:r>
            <a:rPr lang="en-US" altLang="ja-JP" sz="1100" b="0" i="0" baseline="0">
              <a:solidFill>
                <a:schemeClr val="dk1"/>
              </a:solidFill>
              <a:effectLst/>
              <a:latin typeface="+mn-lt"/>
              <a:ea typeface="+mn-ea"/>
              <a:cs typeface="+mn-cs"/>
            </a:rPr>
            <a:t>H27 -0.9→H28 -3.8</a:t>
          </a:r>
          <a:r>
            <a:rPr lang="ja-JP" altLang="en-US" sz="1100" b="0" i="0" baseline="0">
              <a:solidFill>
                <a:schemeClr val="dk1"/>
              </a:solidFill>
              <a:effectLst/>
              <a:latin typeface="+mn-lt"/>
              <a:ea typeface="+mn-ea"/>
              <a:cs typeface="+mn-cs"/>
            </a:rPr>
            <a:t>）となった。内訳として分子である地方債残高が</a:t>
          </a:r>
          <a:r>
            <a:rPr lang="en-US" altLang="ja-JP" sz="1100" b="0" i="0" baseline="0">
              <a:solidFill>
                <a:schemeClr val="dk1"/>
              </a:solidFill>
              <a:effectLst/>
              <a:latin typeface="+mn-lt"/>
              <a:ea typeface="+mn-ea"/>
              <a:cs typeface="+mn-cs"/>
            </a:rPr>
            <a:t>155,855</a:t>
          </a:r>
          <a:r>
            <a:rPr lang="ja-JP" altLang="en-US" sz="1100" b="0" i="0" baseline="0">
              <a:solidFill>
                <a:schemeClr val="dk1"/>
              </a:solidFill>
              <a:effectLst/>
              <a:latin typeface="+mn-lt"/>
              <a:ea typeface="+mn-ea"/>
              <a:cs typeface="+mn-cs"/>
            </a:rPr>
            <a:t>千円の減、公営企業債等繰入見込額が</a:t>
          </a:r>
          <a:r>
            <a:rPr lang="en-US" altLang="ja-JP" sz="1100" b="0" i="0" baseline="0">
              <a:solidFill>
                <a:schemeClr val="dk1"/>
              </a:solidFill>
              <a:effectLst/>
              <a:latin typeface="+mn-lt"/>
              <a:ea typeface="+mn-ea"/>
              <a:cs typeface="+mn-cs"/>
            </a:rPr>
            <a:t>149,888</a:t>
          </a:r>
          <a:r>
            <a:rPr lang="ja-JP" altLang="en-US" sz="1100" b="0" i="0" baseline="0">
              <a:solidFill>
                <a:schemeClr val="dk1"/>
              </a:solidFill>
              <a:effectLst/>
              <a:latin typeface="+mn-lt"/>
              <a:ea typeface="+mn-ea"/>
              <a:cs typeface="+mn-cs"/>
            </a:rPr>
            <a:t>千円の減、退職手当負担見込額が</a:t>
          </a:r>
          <a:r>
            <a:rPr lang="en-US" altLang="ja-JP" sz="1100" b="0" i="0" baseline="0">
              <a:solidFill>
                <a:schemeClr val="dk1"/>
              </a:solidFill>
              <a:effectLst/>
              <a:latin typeface="+mn-lt"/>
              <a:ea typeface="+mn-ea"/>
              <a:cs typeface="+mn-cs"/>
            </a:rPr>
            <a:t>32,615</a:t>
          </a:r>
          <a:r>
            <a:rPr lang="ja-JP" altLang="en-US" sz="1100" b="0" i="0" baseline="0">
              <a:solidFill>
                <a:schemeClr val="dk1"/>
              </a:solidFill>
              <a:effectLst/>
              <a:latin typeface="+mn-lt"/>
              <a:ea typeface="+mn-ea"/>
              <a:cs typeface="+mn-cs"/>
            </a:rPr>
            <a:t>千円の減となりまた、分母は標準財政規模が</a:t>
          </a:r>
          <a:r>
            <a:rPr lang="en-US" altLang="ja-JP" sz="1100" b="0" i="0" baseline="0">
              <a:solidFill>
                <a:schemeClr val="dk1"/>
              </a:solidFill>
              <a:effectLst/>
              <a:latin typeface="+mn-lt"/>
              <a:ea typeface="+mn-ea"/>
              <a:cs typeface="+mn-cs"/>
            </a:rPr>
            <a:t>37,603</a:t>
          </a:r>
          <a:r>
            <a:rPr lang="ja-JP" altLang="en-US" sz="1100" b="0" i="0" baseline="0">
              <a:solidFill>
                <a:schemeClr val="dk1"/>
              </a:solidFill>
              <a:effectLst/>
              <a:latin typeface="+mn-lt"/>
              <a:ea typeface="+mn-ea"/>
              <a:cs typeface="+mn-cs"/>
            </a:rPr>
            <a:t>千円の減、算入公債費等の額が</a:t>
          </a:r>
          <a:r>
            <a:rPr lang="en-US" altLang="ja-JP" sz="1100" b="0" i="0" baseline="0">
              <a:solidFill>
                <a:schemeClr val="dk1"/>
              </a:solidFill>
              <a:effectLst/>
              <a:latin typeface="+mn-lt"/>
              <a:ea typeface="+mn-ea"/>
              <a:cs typeface="+mn-cs"/>
            </a:rPr>
            <a:t>5,733</a:t>
          </a:r>
          <a:r>
            <a:rPr lang="ja-JP" altLang="en-US" sz="1100" b="0" i="0" baseline="0">
              <a:solidFill>
                <a:schemeClr val="dk1"/>
              </a:solidFill>
              <a:effectLst/>
              <a:latin typeface="+mn-lt"/>
              <a:ea typeface="+mn-ea"/>
              <a:cs typeface="+mn-cs"/>
            </a:rPr>
            <a:t>千円の増となった。</a:t>
          </a:r>
          <a:endParaRPr lang="en-US" altLang="ja-JP" sz="1100" b="0" i="0" baseline="0">
            <a:solidFill>
              <a:schemeClr val="dk1"/>
            </a:solidFill>
            <a:effectLst/>
            <a:latin typeface="+mn-lt"/>
            <a:ea typeface="+mn-ea"/>
            <a:cs typeface="+mn-cs"/>
          </a:endParaRPr>
        </a:p>
        <a:p>
          <a:pPr rtl="0"/>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59722</xdr:rowOff>
    </xdr:from>
    <xdr:to>
      <xdr:col>22</xdr:col>
      <xdr:colOff>203200</xdr:colOff>
      <xdr:row>15</xdr:row>
      <xdr:rowOff>97123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31472"/>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97123</xdr:rowOff>
    </xdr:from>
    <xdr:to>
      <xdr:col>21</xdr:col>
      <xdr:colOff>0</xdr:colOff>
      <xdr:row>15</xdr:row>
      <xdr:rowOff>153226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68873"/>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103505</xdr:rowOff>
    </xdr:from>
    <xdr:to>
      <xdr:col>22</xdr:col>
      <xdr:colOff>254000</xdr:colOff>
      <xdr:row>17</xdr:row>
      <xdr:rowOff>33655</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a:extLst>
            <a:ext uri="{FF2B5EF4-FFF2-40B4-BE49-F238E27FC236}">
              <a16:creationId xmlns:a16="http://schemas.microsoft.com/office/drawing/2014/main" id="{00000000-0008-0000-0300-0000C8010000}"/>
            </a:ext>
          </a:extLst>
        </xdr:cNvPr>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15</xdr:row>
      <xdr:rowOff>8922</xdr:rowOff>
    </xdr:from>
    <xdr:to>
      <xdr:col>22</xdr:col>
      <xdr:colOff>254000</xdr:colOff>
      <xdr:row>15</xdr:row>
      <xdr:rowOff>110522</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120699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4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46323</xdr:rowOff>
    </xdr:from>
    <xdr:to>
      <xdr:col>21</xdr:col>
      <xdr:colOff>50800</xdr:colOff>
      <xdr:row>15</xdr:row>
      <xdr:rowOff>147923</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6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158100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102426</xdr:rowOff>
    </xdr:from>
    <xdr:to>
      <xdr:col>19</xdr:col>
      <xdr:colOff>533400</xdr:colOff>
      <xdr:row>16</xdr:row>
      <xdr:rowOff>32576</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42753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44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12,771
12,754
237.54
8,598,148
8,456,783
47,318
4,690,356
6,946,474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人件費については、定員・給与の適正化、民間委託の推進等により、</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年度より改善傾向にあり</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国家公務員に準じ給与削減を行ったため</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％と更に改善した。</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年度は、退職が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名に対し採用が</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名で基本給が</a:t>
          </a:r>
          <a:r>
            <a:rPr lang="en-US" altLang="ja-JP" sz="1100" b="0" i="0" baseline="0">
              <a:solidFill>
                <a:schemeClr val="dk1"/>
              </a:solidFill>
              <a:effectLst/>
              <a:latin typeface="+mn-lt"/>
              <a:ea typeface="+mn-ea"/>
              <a:cs typeface="+mn-cs"/>
            </a:rPr>
            <a:t>26,813</a:t>
          </a:r>
          <a:r>
            <a:rPr lang="ja-JP" altLang="ja-JP" sz="1100" b="0" i="0" baseline="0">
              <a:solidFill>
                <a:schemeClr val="dk1"/>
              </a:solidFill>
              <a:effectLst/>
              <a:latin typeface="+mn-lt"/>
              <a:ea typeface="+mn-ea"/>
              <a:cs typeface="+mn-cs"/>
            </a:rPr>
            <a:t>千円の減。また共済組合負担金の算定額の見直しもあり、共済組合負担金が</a:t>
          </a:r>
          <a:r>
            <a:rPr lang="en-US" altLang="ja-JP" sz="1100" b="0" i="0" baseline="0">
              <a:solidFill>
                <a:schemeClr val="dk1"/>
              </a:solidFill>
              <a:effectLst/>
              <a:latin typeface="+mn-lt"/>
              <a:ea typeface="+mn-ea"/>
              <a:cs typeface="+mn-cs"/>
            </a:rPr>
            <a:t>15,932</a:t>
          </a:r>
          <a:r>
            <a:rPr lang="ja-JP" altLang="ja-JP" sz="1100" b="0" i="0" baseline="0">
              <a:solidFill>
                <a:schemeClr val="dk1"/>
              </a:solidFill>
              <a:effectLst/>
              <a:latin typeface="+mn-lt"/>
              <a:ea typeface="+mn-ea"/>
              <a:cs typeface="+mn-cs"/>
            </a:rPr>
            <a:t>千円の減となった。</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年度は、共済組合負担金が</a:t>
          </a:r>
          <a:r>
            <a:rPr lang="en-US" altLang="ja-JP" sz="1100" b="0" i="0" baseline="0">
              <a:solidFill>
                <a:schemeClr val="dk1"/>
              </a:solidFill>
              <a:effectLst/>
              <a:latin typeface="+mn-lt"/>
              <a:ea typeface="+mn-ea"/>
              <a:cs typeface="+mn-cs"/>
            </a:rPr>
            <a:t>23,089</a:t>
          </a:r>
          <a:r>
            <a:rPr lang="ja-JP" altLang="en-US" sz="1100" b="0" i="0" baseline="0">
              <a:solidFill>
                <a:schemeClr val="dk1"/>
              </a:solidFill>
              <a:effectLst/>
              <a:latin typeface="+mn-lt"/>
              <a:ea typeface="+mn-ea"/>
              <a:cs typeface="+mn-cs"/>
            </a:rPr>
            <a:t>千円、基本給</a:t>
          </a:r>
          <a:r>
            <a:rPr lang="en-US" altLang="ja-JP" sz="1100" b="0" i="0" baseline="0">
              <a:solidFill>
                <a:schemeClr val="dk1"/>
              </a:solidFill>
              <a:effectLst/>
              <a:latin typeface="+mn-lt"/>
              <a:ea typeface="+mn-ea"/>
              <a:cs typeface="+mn-cs"/>
            </a:rPr>
            <a:t>6,849</a:t>
          </a:r>
          <a:r>
            <a:rPr lang="ja-JP" altLang="en-US" sz="1100" b="0" i="0" baseline="0">
              <a:solidFill>
                <a:schemeClr val="dk1"/>
              </a:solidFill>
              <a:effectLst/>
              <a:latin typeface="+mn-lt"/>
              <a:ea typeface="+mn-ea"/>
              <a:cs typeface="+mn-cs"/>
            </a:rPr>
            <a:t>千円の減となり、全体では</a:t>
          </a:r>
          <a:r>
            <a:rPr lang="en-US" altLang="ja-JP" sz="1100" b="0" i="0" baseline="0">
              <a:solidFill>
                <a:schemeClr val="dk1"/>
              </a:solidFill>
              <a:effectLst/>
              <a:latin typeface="+mn-lt"/>
              <a:ea typeface="+mn-ea"/>
              <a:cs typeface="+mn-cs"/>
            </a:rPr>
            <a:t>20,740</a:t>
          </a:r>
          <a:r>
            <a:rPr lang="ja-JP" altLang="en-US" sz="1100" b="0" i="0" baseline="0">
              <a:solidFill>
                <a:schemeClr val="dk1"/>
              </a:solidFill>
              <a:effectLst/>
              <a:latin typeface="+mn-lt"/>
              <a:ea typeface="+mn-ea"/>
              <a:cs typeface="+mn-cs"/>
            </a:rPr>
            <a:t>千円の減となった。また、経常経費のうち人件費は</a:t>
          </a:r>
          <a:r>
            <a:rPr lang="en-US" altLang="ja-JP" sz="1100" b="0" i="0" baseline="0">
              <a:solidFill>
                <a:schemeClr val="dk1"/>
              </a:solidFill>
              <a:effectLst/>
              <a:latin typeface="+mn-lt"/>
              <a:ea typeface="+mn-ea"/>
              <a:cs typeface="+mn-cs"/>
            </a:rPr>
            <a:t>22,367</a:t>
          </a:r>
          <a:r>
            <a:rPr lang="ja-JP" altLang="en-US" sz="1100" b="0" i="0" baseline="0">
              <a:solidFill>
                <a:schemeClr val="dk1"/>
              </a:solidFill>
              <a:effectLst/>
              <a:latin typeface="+mn-lt"/>
              <a:ea typeface="+mn-ea"/>
              <a:cs typeface="+mn-cs"/>
            </a:rPr>
            <a:t>千円の減となり、</a:t>
          </a:r>
          <a:r>
            <a:rPr lang="ja-JP" altLang="ja-JP" sz="1100" b="0" i="0" baseline="0">
              <a:solidFill>
                <a:schemeClr val="dk1"/>
              </a:solidFill>
              <a:effectLst/>
              <a:latin typeface="+mn-lt"/>
              <a:ea typeface="+mn-ea"/>
              <a:cs typeface="+mn-cs"/>
            </a:rPr>
            <a:t>経常経費</a:t>
          </a:r>
          <a:r>
            <a:rPr lang="ja-JP" altLang="en-US" sz="1100" b="0" i="0" baseline="0">
              <a:solidFill>
                <a:schemeClr val="dk1"/>
              </a:solidFill>
              <a:effectLst/>
              <a:latin typeface="+mn-lt"/>
              <a:ea typeface="+mn-ea"/>
              <a:cs typeface="+mn-cs"/>
            </a:rPr>
            <a:t>のうち人件費の</a:t>
          </a:r>
          <a:r>
            <a:rPr lang="ja-JP" altLang="ja-JP" sz="1100" b="0" i="0" baseline="0">
              <a:solidFill>
                <a:schemeClr val="dk1"/>
              </a:solidFill>
              <a:effectLst/>
              <a:latin typeface="+mn-lt"/>
              <a:ea typeface="+mn-ea"/>
              <a:cs typeface="+mn-cs"/>
            </a:rPr>
            <a:t>一般財源等は対前年度比</a:t>
          </a:r>
          <a:r>
            <a:rPr lang="en-US" altLang="ja-JP" sz="1100" b="0" i="0" baseline="0">
              <a:solidFill>
                <a:schemeClr val="dk1"/>
              </a:solidFill>
              <a:effectLst/>
              <a:latin typeface="+mn-lt"/>
              <a:ea typeface="+mn-ea"/>
              <a:cs typeface="+mn-cs"/>
            </a:rPr>
            <a:t>15,426</a:t>
          </a:r>
          <a:r>
            <a:rPr lang="ja-JP" altLang="ja-JP" sz="1100" b="0" i="0" baseline="0">
              <a:solidFill>
                <a:schemeClr val="dk1"/>
              </a:solidFill>
              <a:effectLst/>
              <a:latin typeface="+mn-lt"/>
              <a:ea typeface="+mn-ea"/>
              <a:cs typeface="+mn-cs"/>
            </a:rPr>
            <a:t>千円減の</a:t>
          </a:r>
          <a:r>
            <a:rPr lang="en-US" altLang="ja-JP" sz="1100" b="0" i="0" baseline="0">
              <a:solidFill>
                <a:schemeClr val="dk1"/>
              </a:solidFill>
              <a:effectLst/>
              <a:latin typeface="+mn-lt"/>
              <a:ea typeface="+mn-ea"/>
              <a:cs typeface="+mn-cs"/>
            </a:rPr>
            <a:t>1,123,838</a:t>
          </a:r>
          <a:r>
            <a:rPr lang="ja-JP" altLang="ja-JP" sz="1100" b="0" i="0" baseline="0">
              <a:solidFill>
                <a:schemeClr val="dk1"/>
              </a:solidFill>
              <a:effectLst/>
              <a:latin typeface="+mn-lt"/>
              <a:ea typeface="+mn-ea"/>
              <a:cs typeface="+mn-cs"/>
            </a:rPr>
            <a:t>千円で経常収支比率は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い</a:t>
          </a:r>
          <a:r>
            <a:rPr lang="en-US" altLang="ja-JP" sz="1100" b="0" i="0" baseline="0">
              <a:solidFill>
                <a:schemeClr val="dk1"/>
              </a:solidFill>
              <a:effectLst/>
              <a:latin typeface="+mn-lt"/>
              <a:ea typeface="+mn-ea"/>
              <a:cs typeface="+mn-cs"/>
            </a:rPr>
            <a:t>23.7</a:t>
          </a:r>
          <a:r>
            <a:rPr lang="ja-JP" altLang="ja-JP" sz="1100" b="0" i="0" baseline="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今後も定員管理の適正化に努め人件費縮減に取組んでいく。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162378</xdr:rowOff>
    </xdr:from>
    <xdr:to>
      <xdr:col>7</xdr:col>
      <xdr:colOff>15875</xdr:colOff>
      <xdr:row>40</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848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162378</xdr:rowOff>
    </xdr:from>
    <xdr:to>
      <xdr:col>5</xdr:col>
      <xdr:colOff>549275</xdr:colOff>
      <xdr:row>41</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489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41</xdr:row>
      <xdr:rowOff>15422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827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56243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82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111578</xdr:rowOff>
    </xdr:from>
    <xdr:to>
      <xdr:col>5</xdr:col>
      <xdr:colOff>600075</xdr:colOff>
      <xdr:row>40</xdr:row>
      <xdr:rowOff>41728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26505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136072</xdr:rowOff>
    </xdr:from>
    <xdr:to>
      <xdr:col>4</xdr:col>
      <xdr:colOff>396875</xdr:colOff>
      <xdr:row>41</xdr:row>
      <xdr:rowOff>66222</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50999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物件費については、</a:t>
          </a:r>
          <a:r>
            <a:rPr lang="ja-JP" altLang="en-US" sz="1100" b="0" i="0" baseline="0">
              <a:solidFill>
                <a:schemeClr val="dk1"/>
              </a:solidFill>
              <a:effectLst/>
              <a:latin typeface="+mn-lt"/>
              <a:ea typeface="+mn-ea"/>
              <a:cs typeface="+mn-cs"/>
            </a:rPr>
            <a:t>　土地鑑定委託料が</a:t>
          </a:r>
          <a:r>
            <a:rPr lang="en-US" altLang="ja-JP" sz="1100" b="0" i="0" baseline="0">
              <a:solidFill>
                <a:schemeClr val="dk1"/>
              </a:solidFill>
              <a:effectLst/>
              <a:latin typeface="+mn-lt"/>
              <a:ea typeface="+mn-ea"/>
              <a:cs typeface="+mn-cs"/>
            </a:rPr>
            <a:t>4,619</a:t>
          </a:r>
          <a:r>
            <a:rPr lang="ja-JP" altLang="en-US" sz="1100" b="0" i="0" baseline="0">
              <a:solidFill>
                <a:schemeClr val="dk1"/>
              </a:solidFill>
              <a:effectLst/>
              <a:latin typeface="+mn-lt"/>
              <a:ea typeface="+mn-ea"/>
              <a:cs typeface="+mn-cs"/>
            </a:rPr>
            <a:t>千円、固定資産台帳整備業務委託料が</a:t>
          </a:r>
          <a:r>
            <a:rPr lang="en-US" altLang="ja-JP" sz="1100" b="0" i="0" baseline="0">
              <a:solidFill>
                <a:schemeClr val="dk1"/>
              </a:solidFill>
              <a:effectLst/>
              <a:latin typeface="+mn-lt"/>
              <a:ea typeface="+mn-ea"/>
              <a:cs typeface="+mn-cs"/>
            </a:rPr>
            <a:t>4,471</a:t>
          </a:r>
          <a:r>
            <a:rPr lang="ja-JP" altLang="en-US" sz="1100" b="0" i="0" baseline="0">
              <a:solidFill>
                <a:schemeClr val="dk1"/>
              </a:solidFill>
              <a:effectLst/>
              <a:latin typeface="+mn-lt"/>
              <a:ea typeface="+mn-ea"/>
              <a:cs typeface="+mn-cs"/>
            </a:rPr>
            <a:t>千円増加したものの、道の駅直売所物品原材料費が</a:t>
          </a:r>
          <a:r>
            <a:rPr lang="en-US" altLang="ja-JP" sz="1100" b="0" i="0" baseline="0">
              <a:solidFill>
                <a:schemeClr val="dk1"/>
              </a:solidFill>
              <a:effectLst/>
              <a:latin typeface="+mn-lt"/>
              <a:ea typeface="+mn-ea"/>
              <a:cs typeface="+mn-cs"/>
            </a:rPr>
            <a:t>20,330</a:t>
          </a:r>
          <a:r>
            <a:rPr lang="ja-JP" altLang="en-US" sz="1100" b="0" i="0" baseline="0">
              <a:solidFill>
                <a:schemeClr val="dk1"/>
              </a:solidFill>
              <a:effectLst/>
              <a:latin typeface="+mn-lt"/>
              <a:ea typeface="+mn-ea"/>
              <a:cs typeface="+mn-cs"/>
            </a:rPr>
            <a:t>千円、道の駅レストラン委託料</a:t>
          </a:r>
          <a:r>
            <a:rPr lang="en-US" altLang="ja-JP" sz="1100" b="0" i="0" baseline="0">
              <a:solidFill>
                <a:schemeClr val="dk1"/>
              </a:solidFill>
              <a:effectLst/>
              <a:latin typeface="+mn-lt"/>
              <a:ea typeface="+mn-ea"/>
              <a:cs typeface="+mn-cs"/>
            </a:rPr>
            <a:t>7,673</a:t>
          </a:r>
          <a:r>
            <a:rPr lang="ja-JP" altLang="en-US" sz="1100" b="0" i="0" baseline="0">
              <a:solidFill>
                <a:schemeClr val="dk1"/>
              </a:solidFill>
              <a:effectLst/>
              <a:latin typeface="+mn-lt"/>
              <a:ea typeface="+mn-ea"/>
              <a:cs typeface="+mn-cs"/>
            </a:rPr>
            <a:t>千円減少したため</a:t>
          </a:r>
          <a:r>
            <a:rPr lang="ja-JP" altLang="ja-JP" sz="1100" b="0" i="0" baseline="0">
              <a:solidFill>
                <a:schemeClr val="dk1"/>
              </a:solidFill>
              <a:effectLst/>
              <a:latin typeface="+mn-lt"/>
              <a:ea typeface="+mn-ea"/>
              <a:cs typeface="+mn-cs"/>
            </a:rPr>
            <a:t>、総額では</a:t>
          </a:r>
          <a:r>
            <a:rPr lang="en-US" altLang="ja-JP" sz="1100" b="0" i="0" baseline="0">
              <a:solidFill>
                <a:schemeClr val="dk1"/>
              </a:solidFill>
              <a:effectLst/>
              <a:latin typeface="+mn-lt"/>
              <a:ea typeface="+mn-ea"/>
              <a:cs typeface="+mn-cs"/>
            </a:rPr>
            <a:t>1,368,428</a:t>
          </a:r>
          <a:r>
            <a:rPr lang="ja-JP" altLang="ja-JP" sz="1100" b="0" i="0" baseline="0">
              <a:solidFill>
                <a:schemeClr val="dk1"/>
              </a:solidFill>
              <a:effectLst/>
              <a:latin typeface="+mn-lt"/>
              <a:ea typeface="+mn-ea"/>
              <a:cs typeface="+mn-cs"/>
            </a:rPr>
            <a:t>千円の前年度比</a:t>
          </a:r>
          <a:r>
            <a:rPr lang="en-US" altLang="ja-JP" sz="1100" b="0" i="0" baseline="0">
              <a:solidFill>
                <a:schemeClr val="dk1"/>
              </a:solidFill>
              <a:effectLst/>
              <a:latin typeface="+mn-lt"/>
              <a:ea typeface="+mn-ea"/>
              <a:cs typeface="+mn-cs"/>
            </a:rPr>
            <a:t>2,464</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となった。物件費の経常経費一般財源等は対前年度比</a:t>
          </a:r>
          <a:r>
            <a:rPr lang="en-US" altLang="ja-JP" sz="1100" b="0" i="0" baseline="0">
              <a:solidFill>
                <a:schemeClr val="dk1"/>
              </a:solidFill>
              <a:effectLst/>
              <a:latin typeface="+mn-lt"/>
              <a:ea typeface="+mn-ea"/>
              <a:cs typeface="+mn-cs"/>
            </a:rPr>
            <a:t>31,016</a:t>
          </a:r>
          <a:r>
            <a:rPr lang="ja-JP" altLang="ja-JP" sz="1100" b="0" i="0" baseline="0">
              <a:solidFill>
                <a:schemeClr val="dk1"/>
              </a:solidFill>
              <a:effectLst/>
              <a:latin typeface="+mn-lt"/>
              <a:ea typeface="+mn-ea"/>
              <a:cs typeface="+mn-cs"/>
            </a:rPr>
            <a:t>千円の増となり、経常収支比率は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い</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％となった。今後も事務経費については省エネや省資源化の徹底に努め、委託費等については競争によるコスト削減に努めていく。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10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10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1814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45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年度については、扶助費に充当した経常経費一般財源等が、</a:t>
          </a:r>
          <a:r>
            <a:rPr lang="en-US" altLang="ja-JP" sz="1100">
              <a:solidFill>
                <a:schemeClr val="dk1"/>
              </a:solidFill>
              <a:effectLst/>
              <a:latin typeface="+mn-lt"/>
              <a:ea typeface="+mn-ea"/>
              <a:cs typeface="+mn-cs"/>
            </a:rPr>
            <a:t>2,997</a:t>
          </a:r>
          <a:r>
            <a:rPr lang="ja-JP" altLang="ja-JP" sz="1100">
              <a:solidFill>
                <a:schemeClr val="dk1"/>
              </a:solidFill>
              <a:effectLst/>
              <a:latin typeface="+mn-lt"/>
              <a:ea typeface="+mn-ea"/>
              <a:cs typeface="+mn-cs"/>
            </a:rPr>
            <a:t>千円増の全体で</a:t>
          </a:r>
          <a:r>
            <a:rPr lang="en-US" altLang="ja-JP" sz="1100">
              <a:solidFill>
                <a:schemeClr val="dk1"/>
              </a:solidFill>
              <a:effectLst/>
              <a:latin typeface="+mn-lt"/>
              <a:ea typeface="+mn-ea"/>
              <a:cs typeface="+mn-cs"/>
            </a:rPr>
            <a:t>382,666</a:t>
          </a:r>
          <a:r>
            <a:rPr lang="ja-JP" altLang="ja-JP" sz="1100">
              <a:solidFill>
                <a:schemeClr val="dk1"/>
              </a:solidFill>
              <a:effectLst/>
              <a:latin typeface="+mn-lt"/>
              <a:ea typeface="+mn-ea"/>
              <a:cs typeface="+mn-cs"/>
            </a:rPr>
            <a:t>千円となった。これにより、扶助費の経常収支比率は、前年度比で</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ﾎﾟｲﾝﾄ高い</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さらに、高齢化が進む本町においては扶助費が年々増加傾向にある。中山間地域に位置し少子高齢化が進む本町においては今後も扶助費の伸びが懸念されるが、手当ての必要性や給付要件の見直しなどを行いながら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58</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9731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118835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118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53522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711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a:extLst>
            <a:ext uri="{FF2B5EF4-FFF2-40B4-BE49-F238E27FC236}">
              <a16:creationId xmlns:a16="http://schemas.microsoft.com/office/drawing/2014/main" id="{00000000-0008-0000-0400-0000CE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27215</xdr:rowOff>
    </xdr:from>
    <xdr:to>
      <xdr:col>7</xdr:col>
      <xdr:colOff>66675</xdr:colOff>
      <xdr:row>58</xdr:row>
      <xdr:rowOff>128815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170742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21" name="円/楕円 220">
          <a:extLst>
            <a:ext uri="{FF2B5EF4-FFF2-40B4-BE49-F238E27FC236}">
              <a16:creationId xmlns:a16="http://schemas.microsoft.com/office/drawing/2014/main" id="{00000000-0008-0000-0400-0000DD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その他支出については、平成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年度で類似団体平均を</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ﾎﾟｲﾝﾄ下回っている。特別会計や公営企業会計に対する繰出金については、各会計での収支状況を見極めながら繰出額の精査を行っているが、国民健康保険や介護保険事業については、予防事業に重点を置くことで保険給付額を抑えるなど、普通会計の負担を軽減すべく、なお一層の連携を図ることで歳出の縮減を図っ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12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119380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50800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補助費については、</a:t>
          </a:r>
          <a:r>
            <a:rPr lang="ja-JP" altLang="en-US" sz="1100" b="0" i="0" baseline="0">
              <a:solidFill>
                <a:schemeClr val="dk1"/>
              </a:solidFill>
              <a:effectLst/>
              <a:latin typeface="+mn-lt"/>
              <a:ea typeface="+mn-ea"/>
              <a:cs typeface="+mn-cs"/>
            </a:rPr>
            <a:t>優良農地継承･フル活用推進対策事業における経営転換協力金が</a:t>
          </a:r>
          <a:r>
            <a:rPr lang="en-US" altLang="ja-JP" sz="1100" b="0" i="0" baseline="0">
              <a:solidFill>
                <a:schemeClr val="dk1"/>
              </a:solidFill>
              <a:effectLst/>
              <a:latin typeface="+mn-lt"/>
              <a:ea typeface="+mn-ea"/>
              <a:cs typeface="+mn-cs"/>
            </a:rPr>
            <a:t>29,845</a:t>
          </a:r>
          <a:r>
            <a:rPr lang="ja-JP" altLang="en-US" sz="1100" b="0" i="0" baseline="0">
              <a:solidFill>
                <a:schemeClr val="dk1"/>
              </a:solidFill>
              <a:effectLst/>
              <a:latin typeface="+mn-lt"/>
              <a:ea typeface="+mn-ea"/>
              <a:cs typeface="+mn-cs"/>
            </a:rPr>
            <a:t>千円減少したものの、ふるさと納税推進事業におけるふるさと納税記念品が</a:t>
          </a:r>
          <a:r>
            <a:rPr lang="en-US" altLang="ja-JP" sz="1100" b="0" i="0" baseline="0">
              <a:solidFill>
                <a:schemeClr val="dk1"/>
              </a:solidFill>
              <a:effectLst/>
              <a:latin typeface="+mn-lt"/>
              <a:ea typeface="+mn-ea"/>
              <a:cs typeface="+mn-cs"/>
            </a:rPr>
            <a:t>48,164</a:t>
          </a:r>
          <a:r>
            <a:rPr lang="ja-JP" altLang="en-US" sz="1100" b="0" i="0" baseline="0">
              <a:solidFill>
                <a:schemeClr val="dk1"/>
              </a:solidFill>
              <a:effectLst/>
              <a:latin typeface="+mn-lt"/>
              <a:ea typeface="+mn-ea"/>
              <a:cs typeface="+mn-cs"/>
            </a:rPr>
            <a:t>千円、中山間地域直接支払制度事業交付金</a:t>
          </a:r>
          <a:r>
            <a:rPr lang="en-US" altLang="ja-JP" sz="1100" b="0" i="0" baseline="0">
              <a:solidFill>
                <a:schemeClr val="dk1"/>
              </a:solidFill>
              <a:effectLst/>
              <a:latin typeface="+mn-lt"/>
              <a:ea typeface="+mn-ea"/>
              <a:cs typeface="+mn-cs"/>
            </a:rPr>
            <a:t>47,730</a:t>
          </a:r>
          <a:r>
            <a:rPr lang="ja-JP" altLang="en-US" sz="1100" b="0" i="0" baseline="0">
              <a:solidFill>
                <a:schemeClr val="dk1"/>
              </a:solidFill>
              <a:effectLst/>
              <a:latin typeface="+mn-lt"/>
              <a:ea typeface="+mn-ea"/>
              <a:cs typeface="+mn-cs"/>
            </a:rPr>
            <a:t>千円増加したため</a:t>
          </a:r>
          <a:r>
            <a:rPr lang="ja-JP" altLang="ja-JP" sz="1100" b="0" i="0" baseline="0">
              <a:solidFill>
                <a:schemeClr val="dk1"/>
              </a:solidFill>
              <a:effectLst/>
              <a:latin typeface="+mn-lt"/>
              <a:ea typeface="+mn-ea"/>
              <a:cs typeface="+mn-cs"/>
            </a:rPr>
            <a:t>、全体的には前年度比</a:t>
          </a:r>
          <a:r>
            <a:rPr lang="en-US" altLang="ja-JP" sz="1100" b="0" i="0" baseline="0">
              <a:solidFill>
                <a:schemeClr val="dk1"/>
              </a:solidFill>
              <a:effectLst/>
              <a:latin typeface="+mn-lt"/>
              <a:ea typeface="+mn-ea"/>
              <a:cs typeface="+mn-cs"/>
            </a:rPr>
            <a:t>38,137</a:t>
          </a:r>
          <a:r>
            <a:rPr lang="ja-JP" altLang="ja-JP" sz="1100" b="0" i="0" baseline="0">
              <a:solidFill>
                <a:schemeClr val="dk1"/>
              </a:solidFill>
              <a:effectLst/>
              <a:latin typeface="+mn-lt"/>
              <a:ea typeface="+mn-ea"/>
              <a:cs typeface="+mn-cs"/>
            </a:rPr>
            <a:t>千円の増の</a:t>
          </a:r>
          <a:r>
            <a:rPr lang="en-US" altLang="ja-JP" sz="1100" b="0" i="0" baseline="0">
              <a:solidFill>
                <a:schemeClr val="dk1"/>
              </a:solidFill>
              <a:effectLst/>
              <a:latin typeface="+mn-lt"/>
              <a:ea typeface="+mn-ea"/>
              <a:cs typeface="+mn-cs"/>
            </a:rPr>
            <a:t>1,439,333</a:t>
          </a:r>
          <a:r>
            <a:rPr lang="ja-JP" altLang="ja-JP" sz="1100" b="0" i="0" baseline="0">
              <a:solidFill>
                <a:schemeClr val="dk1"/>
              </a:solidFill>
              <a:effectLst/>
              <a:latin typeface="+mn-lt"/>
              <a:ea typeface="+mn-ea"/>
              <a:cs typeface="+mn-cs"/>
            </a:rPr>
            <a:t>千円となった。補助費等</a:t>
          </a:r>
          <a:r>
            <a:rPr lang="ja-JP" altLang="ja-JP" sz="1100">
              <a:solidFill>
                <a:schemeClr val="dk1"/>
              </a:solidFill>
              <a:effectLst/>
              <a:latin typeface="+mn-lt"/>
              <a:ea typeface="+mn-ea"/>
              <a:cs typeface="+mn-cs"/>
            </a:rPr>
            <a:t>に充当した経常経費一般財源等は</a:t>
          </a:r>
          <a:r>
            <a:rPr lang="en-US" altLang="ja-JP" sz="1100">
              <a:solidFill>
                <a:schemeClr val="dk1"/>
              </a:solidFill>
              <a:effectLst/>
              <a:latin typeface="+mn-lt"/>
              <a:ea typeface="+mn-ea"/>
              <a:cs typeface="+mn-cs"/>
            </a:rPr>
            <a:t>60,474</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となり、これにより、補助費の経常収支比率は</a:t>
          </a:r>
          <a:r>
            <a:rPr lang="en-US" altLang="ja-JP" sz="1100">
              <a:solidFill>
                <a:schemeClr val="dk1"/>
              </a:solidFill>
              <a:effectLst/>
              <a:latin typeface="+mn-lt"/>
              <a:ea typeface="+mn-ea"/>
              <a:cs typeface="+mn-cs"/>
            </a:rPr>
            <a:t>16.8</a:t>
          </a:r>
          <a:r>
            <a:rPr lang="ja-JP" altLang="ja-JP" sz="1100">
              <a:solidFill>
                <a:schemeClr val="dk1"/>
              </a:solidFill>
              <a:effectLst/>
              <a:latin typeface="+mn-lt"/>
              <a:ea typeface="+mn-ea"/>
              <a:cs typeface="+mn-cs"/>
            </a:rPr>
            <a:t>％となり、前年度比で</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ﾎﾟｲﾝﾄ増となった。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今後、補助費の縮減に取り組む必要があるが、特に町内各種団体に対しては活動内容や収支内容を精査し、補助額の見直しに取組んでいく。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71483</xdr:rowOff>
    </xdr:from>
    <xdr:to>
      <xdr:col>24</xdr:col>
      <xdr:colOff>31750</xdr:colOff>
      <xdr:row>37</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24368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99242</xdr:rowOff>
    </xdr:from>
    <xdr:to>
      <xdr:col>22</xdr:col>
      <xdr:colOff>565150</xdr:colOff>
      <xdr:row>36</xdr:row>
      <xdr:rowOff>71483</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09999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99242</xdr:rowOff>
    </xdr:from>
    <xdr:to>
      <xdr:col>21</xdr:col>
      <xdr:colOff>361950</xdr:colOff>
      <xdr:row>35</xdr:row>
      <xdr:rowOff>164556</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0999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a:extLst>
            <a:ext uri="{FF2B5EF4-FFF2-40B4-BE49-F238E27FC236}">
              <a16:creationId xmlns:a16="http://schemas.microsoft.com/office/drawing/2014/main" id="{00000000-0008-0000-0400-000045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86178</xdr:rowOff>
    </xdr:from>
    <xdr:to>
      <xdr:col>20</xdr:col>
      <xdr:colOff>158750</xdr:colOff>
      <xdr:row>35</xdr:row>
      <xdr:rowOff>164556</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0869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a:extLst>
            <a:ext uri="{FF2B5EF4-FFF2-40B4-BE49-F238E27FC236}">
              <a16:creationId xmlns:a16="http://schemas.microsoft.com/office/drawing/2014/main" id="{00000000-0008-0000-0400-000048010000}"/>
            </a:ext>
          </a:extLst>
        </xdr:cNvPr>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a:extLst>
            <a:ext uri="{FF2B5EF4-FFF2-40B4-BE49-F238E27FC236}">
              <a16:creationId xmlns:a16="http://schemas.microsoft.com/office/drawing/2014/main" id="{00000000-0008-0000-0400-00004A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20683</xdr:rowOff>
    </xdr:from>
    <xdr:to>
      <xdr:col>22</xdr:col>
      <xdr:colOff>615950</xdr:colOff>
      <xdr:row>36</xdr:row>
      <xdr:rowOff>122283</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5621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107060</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27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48442</xdr:rowOff>
    </xdr:from>
    <xdr:to>
      <xdr:col>21</xdr:col>
      <xdr:colOff>412750</xdr:colOff>
      <xdr:row>35</xdr:row>
      <xdr:rowOff>150042</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160219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113756</xdr:rowOff>
    </xdr:from>
    <xdr:to>
      <xdr:col>20</xdr:col>
      <xdr:colOff>209550</xdr:colOff>
      <xdr:row>36</xdr:row>
      <xdr:rowOff>43906</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28683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35378</xdr:rowOff>
    </xdr:from>
    <xdr:to>
      <xdr:col>19</xdr:col>
      <xdr:colOff>6350</xdr:colOff>
      <xdr:row>35</xdr:row>
      <xdr:rowOff>136978</xdr:rowOff>
    </xdr:to>
    <xdr:sp macro="" textlink="">
      <xdr:nvSpPr>
        <xdr:cNvPr id="345" name="円/楕円 344">
          <a:extLst>
            <a:ext uri="{FF2B5EF4-FFF2-40B4-BE49-F238E27FC236}">
              <a16:creationId xmlns:a16="http://schemas.microsoft.com/office/drawing/2014/main" id="{00000000-0008-0000-0400-000059010000}"/>
            </a:ext>
          </a:extLst>
        </xdr:cNvPr>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147155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公債費について、平成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年度地方債残高は前年度に引き続き元金償還が進み、対前年度比</a:t>
          </a:r>
          <a:r>
            <a:rPr lang="en-US" altLang="ja-JP" sz="1100">
              <a:solidFill>
                <a:schemeClr val="dk1"/>
              </a:solidFill>
              <a:effectLst/>
              <a:latin typeface="+mn-lt"/>
              <a:ea typeface="+mn-ea"/>
              <a:cs typeface="+mn-cs"/>
            </a:rPr>
            <a:t>155,855</a:t>
          </a:r>
          <a:r>
            <a:rPr lang="ja-JP" altLang="ja-JP" sz="1100">
              <a:solidFill>
                <a:schemeClr val="dk1"/>
              </a:solidFill>
              <a:effectLst/>
              <a:latin typeface="+mn-lt"/>
              <a:ea typeface="+mn-ea"/>
              <a:cs typeface="+mn-cs"/>
            </a:rPr>
            <a:t>千円の減となった。平成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長期債定時償還金</a:t>
          </a:r>
          <a:r>
            <a:rPr lang="en-US" altLang="ja-JP" sz="1100">
              <a:solidFill>
                <a:schemeClr val="dk1"/>
              </a:solidFill>
              <a:effectLst/>
              <a:latin typeface="+mn-lt"/>
              <a:ea typeface="+mn-ea"/>
              <a:cs typeface="+mn-cs"/>
            </a:rPr>
            <a:t>15,021</a:t>
          </a:r>
          <a:r>
            <a:rPr lang="ja-JP" altLang="en-US" sz="1100">
              <a:solidFill>
                <a:schemeClr val="dk1"/>
              </a:solidFill>
              <a:effectLst/>
              <a:latin typeface="+mn-lt"/>
              <a:ea typeface="+mn-ea"/>
              <a:cs typeface="+mn-cs"/>
            </a:rPr>
            <a:t>千円、長期債利子償還金</a:t>
          </a:r>
          <a:r>
            <a:rPr lang="en-US" altLang="ja-JP" sz="1100">
              <a:solidFill>
                <a:schemeClr val="dk1"/>
              </a:solidFill>
              <a:effectLst/>
              <a:latin typeface="+mn-lt"/>
              <a:ea typeface="+mn-ea"/>
              <a:cs typeface="+mn-cs"/>
            </a:rPr>
            <a:t>8,652</a:t>
          </a:r>
          <a:r>
            <a:rPr lang="ja-JP" altLang="en-US" sz="1100">
              <a:solidFill>
                <a:schemeClr val="dk1"/>
              </a:solidFill>
              <a:effectLst/>
              <a:latin typeface="+mn-lt"/>
              <a:ea typeface="+mn-ea"/>
              <a:cs typeface="+mn-cs"/>
            </a:rPr>
            <a:t>千円の減額</a:t>
          </a:r>
          <a:r>
            <a:rPr lang="ja-JP" altLang="ja-JP" sz="1100">
              <a:solidFill>
                <a:schemeClr val="dk1"/>
              </a:solidFill>
              <a:effectLst/>
              <a:latin typeface="+mn-lt"/>
              <a:ea typeface="+mn-ea"/>
              <a:cs typeface="+mn-cs"/>
            </a:rPr>
            <a:t>。このうち公債費に充当した経常経費一般財源等は</a:t>
          </a:r>
          <a:r>
            <a:rPr lang="en-US" altLang="ja-JP" sz="1100">
              <a:solidFill>
                <a:schemeClr val="dk1"/>
              </a:solidFill>
              <a:effectLst/>
              <a:latin typeface="+mn-lt"/>
              <a:ea typeface="+mn-ea"/>
              <a:cs typeface="+mn-cs"/>
            </a:rPr>
            <a:t>23,673</a:t>
          </a:r>
          <a:r>
            <a:rPr lang="ja-JP" altLang="ja-JP" sz="1100">
              <a:solidFill>
                <a:schemeClr val="dk1"/>
              </a:solidFill>
              <a:effectLst/>
              <a:latin typeface="+mn-lt"/>
              <a:ea typeface="+mn-ea"/>
              <a:cs typeface="+mn-cs"/>
            </a:rPr>
            <a:t>千円の減となり、これにより、公債費の経常収支比率は</a:t>
          </a:r>
          <a:r>
            <a:rPr lang="en-US" altLang="ja-JP" sz="1100">
              <a:solidFill>
                <a:schemeClr val="dk1"/>
              </a:solidFill>
              <a:effectLst/>
              <a:latin typeface="+mn-lt"/>
              <a:ea typeface="+mn-ea"/>
              <a:cs typeface="+mn-cs"/>
            </a:rPr>
            <a:t>15.6</a:t>
          </a:r>
          <a:r>
            <a:rPr lang="ja-JP" altLang="ja-JP" sz="1100">
              <a:solidFill>
                <a:schemeClr val="dk1"/>
              </a:solidFill>
              <a:effectLst/>
              <a:latin typeface="+mn-lt"/>
              <a:ea typeface="+mn-ea"/>
              <a:cs typeface="+mn-cs"/>
            </a:rPr>
            <a:t>％となり、前年度比で</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ﾎﾟｲﾝﾄ減となった。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今後、大規模事業に伴う大型起債が予想されるが、自主財源の確保や基金の有効活用等も考慮しながら、新規起債の抑制に努めていく。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75</xdr:row>
      <xdr:rowOff>167005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020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167005</xdr:rowOff>
    </xdr:from>
    <xdr:to>
      <xdr:col>5</xdr:col>
      <xdr:colOff>549275</xdr:colOff>
      <xdr:row>76</xdr:row>
      <xdr:rowOff>86995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257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41275</xdr:rowOff>
    </xdr:from>
    <xdr:to>
      <xdr:col>4</xdr:col>
      <xdr:colOff>346075</xdr:colOff>
      <xdr:row>76</xdr:row>
      <xdr:rowOff>86995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71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41275</xdr:rowOff>
    </xdr:from>
    <xdr:to>
      <xdr:col>3</xdr:col>
      <xdr:colOff>142875</xdr:colOff>
      <xdr:row>76</xdr:row>
      <xdr:rowOff>75564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714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a:extLst>
            <a:ext uri="{FF2B5EF4-FFF2-40B4-BE49-F238E27FC236}">
              <a16:creationId xmlns:a16="http://schemas.microsoft.com/office/drawing/2014/main" id="{00000000-0008-0000-0400-000083010000}"/>
            </a:ext>
          </a:extLst>
        </xdr:cNvPr>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116205</xdr:rowOff>
    </xdr:from>
    <xdr:to>
      <xdr:col>5</xdr:col>
      <xdr:colOff>600075</xdr:colOff>
      <xdr:row>76</xdr:row>
      <xdr:rowOff>46355</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56532</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36195</xdr:rowOff>
    </xdr:from>
    <xdr:to>
      <xdr:col>4</xdr:col>
      <xdr:colOff>396875</xdr:colOff>
      <xdr:row>76</xdr:row>
      <xdr:rowOff>137795</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3048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147972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161925</xdr:rowOff>
    </xdr:from>
    <xdr:to>
      <xdr:col>3</xdr:col>
      <xdr:colOff>193675</xdr:colOff>
      <xdr:row>76</xdr:row>
      <xdr:rowOff>92075</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2159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102252</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24764</xdr:rowOff>
    </xdr:from>
    <xdr:to>
      <xdr:col>1</xdr:col>
      <xdr:colOff>676275</xdr:colOff>
      <xdr:row>76</xdr:row>
      <xdr:rowOff>126364</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1270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136542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公債費以外の経常収支比率について、平成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年度は前年度の</a:t>
          </a:r>
          <a:r>
            <a:rPr lang="en-US" altLang="ja-JP" sz="1100">
              <a:solidFill>
                <a:schemeClr val="dk1"/>
              </a:solidFill>
              <a:effectLst/>
              <a:latin typeface="+mn-lt"/>
              <a:ea typeface="+mn-ea"/>
              <a:cs typeface="+mn-cs"/>
            </a:rPr>
            <a:t>71.6</a:t>
          </a:r>
          <a:r>
            <a:rPr lang="ja-JP" altLang="ja-JP" sz="1100">
              <a:solidFill>
                <a:schemeClr val="dk1"/>
              </a:solidFill>
              <a:effectLst/>
              <a:latin typeface="+mn-lt"/>
              <a:ea typeface="+mn-ea"/>
              <a:cs typeface="+mn-cs"/>
            </a:rPr>
            <a:t>％に対し</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ﾎﾟｲﾝﾄ増加し、</a:t>
          </a:r>
          <a:r>
            <a:rPr lang="en-US" altLang="ja-JP" sz="1100">
              <a:solidFill>
                <a:schemeClr val="dk1"/>
              </a:solidFill>
              <a:effectLst/>
              <a:latin typeface="+mn-lt"/>
              <a:ea typeface="+mn-ea"/>
              <a:cs typeface="+mn-cs"/>
            </a:rPr>
            <a:t>74.7</a:t>
          </a:r>
          <a:r>
            <a:rPr lang="ja-JP" altLang="ja-JP" sz="1100">
              <a:solidFill>
                <a:schemeClr val="dk1"/>
              </a:solidFill>
              <a:effectLst/>
              <a:latin typeface="+mn-lt"/>
              <a:ea typeface="+mn-ea"/>
              <a:cs typeface="+mn-cs"/>
            </a:rPr>
            <a:t>％となった。これは、人件費と扶助費が類似団体の平均を大きく上回りそれらを含む充当した経常経費一般財源等が</a:t>
          </a:r>
          <a:r>
            <a:rPr lang="en-US" altLang="ja-JP" sz="1100">
              <a:solidFill>
                <a:schemeClr val="dk1"/>
              </a:solidFill>
              <a:effectLst/>
              <a:latin typeface="+mn-lt"/>
              <a:ea typeface="+mn-ea"/>
              <a:cs typeface="+mn-cs"/>
            </a:rPr>
            <a:t>55,926</a:t>
          </a:r>
          <a:r>
            <a:rPr lang="ja-JP" altLang="ja-JP" sz="1100">
              <a:solidFill>
                <a:schemeClr val="dk1"/>
              </a:solidFill>
              <a:effectLst/>
              <a:latin typeface="+mn-lt"/>
              <a:ea typeface="+mn-ea"/>
              <a:cs typeface="+mn-cs"/>
            </a:rPr>
            <a:t>千円増額となったためである。　　</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今後も継続的な歳出削減を念頭に、最小の経費で最大の効果をあげる行財政運営に努め、類似団体平均値を下回るよう取り組んでいく。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130811</xdr:rowOff>
    </xdr:from>
    <xdr:to>
      <xdr:col>24</xdr:col>
      <xdr:colOff>31750</xdr:colOff>
      <xdr:row>78</xdr:row>
      <xdr:rowOff>77470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33246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130811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77</xdr:row>
      <xdr:rowOff>100330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533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138430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1533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a:extLst>
            <a:ext uri="{FF2B5EF4-FFF2-40B4-BE49-F238E27FC236}">
              <a16:creationId xmlns:a16="http://schemas.microsoft.com/office/drawing/2014/main" id="{00000000-0008-0000-0400-0000B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26670</xdr:rowOff>
    </xdr:from>
    <xdr:to>
      <xdr:col>24</xdr:col>
      <xdr:colOff>82550</xdr:colOff>
      <xdr:row>78</xdr:row>
      <xdr:rowOff>128270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170197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80011</xdr:rowOff>
    </xdr:from>
    <xdr:to>
      <xdr:col>22</xdr:col>
      <xdr:colOff>615950</xdr:colOff>
      <xdr:row>78</xdr:row>
      <xdr:rowOff>10161</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158766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87630</xdr:rowOff>
    </xdr:from>
    <xdr:to>
      <xdr:col>19</xdr:col>
      <xdr:colOff>6350</xdr:colOff>
      <xdr:row>77</xdr:row>
      <xdr:rowOff>17780</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2557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宮崎県高千穂町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127653</xdr:rowOff>
    </xdr:from>
    <xdr:to>
      <xdr:col>4</xdr:col>
      <xdr:colOff>1117600</xdr:colOff>
      <xdr:row>16</xdr:row>
      <xdr:rowOff>159004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18478"/>
          <a:ext cx="647700" cy="3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143781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127653</xdr:rowOff>
    </xdr:from>
    <xdr:to>
      <xdr:col>4</xdr:col>
      <xdr:colOff>469900</xdr:colOff>
      <xdr:row>17</xdr:row>
      <xdr:rowOff>62230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8478"/>
          <a:ext cx="698500" cy="10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62230</xdr:rowOff>
    </xdr:from>
    <xdr:to>
      <xdr:col>3</xdr:col>
      <xdr:colOff>904875</xdr:colOff>
      <xdr:row>17</xdr:row>
      <xdr:rowOff>94299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4505"/>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94299</xdr:rowOff>
    </xdr:from>
    <xdr:to>
      <xdr:col>3</xdr:col>
      <xdr:colOff>206375</xdr:colOff>
      <xdr:row>17</xdr:row>
      <xdr:rowOff>102714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6574"/>
          <a:ext cx="698500" cy="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108204</xdr:rowOff>
    </xdr:from>
    <xdr:to>
      <xdr:col>5</xdr:col>
      <xdr:colOff>34925</xdr:colOff>
      <xdr:row>17</xdr:row>
      <xdr:rowOff>38354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899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124731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76853</xdr:rowOff>
    </xdr:from>
    <xdr:to>
      <xdr:col>4</xdr:col>
      <xdr:colOff>520700</xdr:colOff>
      <xdr:row>17</xdr:row>
      <xdr:rowOff>7003</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8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17180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6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123,565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11430</xdr:rowOff>
    </xdr:from>
    <xdr:to>
      <xdr:col>3</xdr:col>
      <xdr:colOff>955675</xdr:colOff>
      <xdr:row>17</xdr:row>
      <xdr:rowOff>113030</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97807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43499</xdr:rowOff>
    </xdr:from>
    <xdr:to>
      <xdr:col>3</xdr:col>
      <xdr:colOff>257175</xdr:colOff>
      <xdr:row>17</xdr:row>
      <xdr:rowOff>145099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005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129876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9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51914</xdr:rowOff>
    </xdr:from>
    <xdr:to>
      <xdr:col>2</xdr:col>
      <xdr:colOff>692150</xdr:colOff>
      <xdr:row>17</xdr:row>
      <xdr:rowOff>153514</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014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138291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68555</xdr:rowOff>
    </xdr:from>
    <xdr:to>
      <xdr:col>4</xdr:col>
      <xdr:colOff>1117600</xdr:colOff>
      <xdr:row>37</xdr:row>
      <xdr:rowOff>69507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93255"/>
          <a:ext cx="6477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36017</xdr:rowOff>
    </xdr:from>
    <xdr:to>
      <xdr:col>4</xdr:col>
      <xdr:colOff>469900</xdr:colOff>
      <xdr:row>37</xdr:row>
      <xdr:rowOff>68555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60717"/>
          <a:ext cx="698500" cy="3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36017</xdr:rowOff>
    </xdr:from>
    <xdr:to>
      <xdr:col>3</xdr:col>
      <xdr:colOff>904875</xdr:colOff>
      <xdr:row>37</xdr:row>
      <xdr:rowOff>43961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60717"/>
          <a:ext cx="698500" cy="7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5290</xdr:rowOff>
    </xdr:from>
    <xdr:to>
      <xdr:col>3</xdr:col>
      <xdr:colOff>206375</xdr:colOff>
      <xdr:row>37</xdr:row>
      <xdr:rowOff>43961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29990"/>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18707</xdr:rowOff>
    </xdr:from>
    <xdr:to>
      <xdr:col>5</xdr:col>
      <xdr:colOff>34925</xdr:colOff>
      <xdr:row>37</xdr:row>
      <xdr:rowOff>120307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714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162234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1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17755</xdr:rowOff>
    </xdr:from>
    <xdr:to>
      <xdr:col>4</xdr:col>
      <xdr:colOff>520700</xdr:colOff>
      <xdr:row>37</xdr:row>
      <xdr:rowOff>119355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714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104132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2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156667</xdr:rowOff>
    </xdr:from>
    <xdr:to>
      <xdr:col>3</xdr:col>
      <xdr:colOff>955675</xdr:colOff>
      <xdr:row>37</xdr:row>
      <xdr:rowOff>86817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710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71594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164611</xdr:rowOff>
    </xdr:from>
    <xdr:to>
      <xdr:col>3</xdr:col>
      <xdr:colOff>257175</xdr:colOff>
      <xdr:row>37</xdr:row>
      <xdr:rowOff>94761</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711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79538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0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125940</xdr:rowOff>
    </xdr:from>
    <xdr:to>
      <xdr:col>2</xdr:col>
      <xdr:colOff>692150</xdr:colOff>
      <xdr:row>37</xdr:row>
      <xdr:rowOff>56090</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707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40867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12,771
12,754
237.54
8,598,148
8,456,783
47,318
4,690,356
6,946,474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109345</xdr:rowOff>
    </xdr:from>
    <xdr:to>
      <xdr:col>6</xdr:col>
      <xdr:colOff>511175</xdr:colOff>
      <xdr:row>34</xdr:row>
      <xdr:rowOff>111321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38645"/>
          <a:ext cx="8382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65977</xdr:rowOff>
    </xdr:from>
    <xdr:to>
      <xdr:col>5</xdr:col>
      <xdr:colOff>358775</xdr:colOff>
      <xdr:row>34</xdr:row>
      <xdr:rowOff>109345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95277"/>
          <a:ext cx="8890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65977</xdr:rowOff>
    </xdr:from>
    <xdr:to>
      <xdr:col>4</xdr:col>
      <xdr:colOff>155575</xdr:colOff>
      <xdr:row>34</xdr:row>
      <xdr:rowOff>152763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95277"/>
          <a:ext cx="88900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136696</xdr:rowOff>
    </xdr:from>
    <xdr:to>
      <xdr:col>2</xdr:col>
      <xdr:colOff>638175</xdr:colOff>
      <xdr:row>34</xdr:row>
      <xdr:rowOff>152763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65996"/>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60521</xdr:rowOff>
    </xdr:from>
    <xdr:to>
      <xdr:col>6</xdr:col>
      <xdr:colOff>561975</xdr:colOff>
      <xdr:row>34</xdr:row>
      <xdr:rowOff>162121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8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38948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58545</xdr:rowOff>
    </xdr:from>
    <xdr:to>
      <xdr:col>5</xdr:col>
      <xdr:colOff>409575</xdr:colOff>
      <xdr:row>34</xdr:row>
      <xdr:rowOff>160145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8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151272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15177</xdr:rowOff>
    </xdr:from>
    <xdr:to>
      <xdr:col>4</xdr:col>
      <xdr:colOff>206375</xdr:colOff>
      <xdr:row>34</xdr:row>
      <xdr:rowOff>116777</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8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107904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101963</xdr:rowOff>
    </xdr:from>
    <xdr:to>
      <xdr:col>3</xdr:col>
      <xdr:colOff>3175</xdr:colOff>
      <xdr:row>35</xdr:row>
      <xdr:rowOff>32113</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23240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85896</xdr:rowOff>
    </xdr:from>
    <xdr:to>
      <xdr:col>1</xdr:col>
      <xdr:colOff>485775</xdr:colOff>
      <xdr:row>35</xdr:row>
      <xdr:rowOff>16046</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9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7173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150554</xdr:rowOff>
    </xdr:from>
    <xdr:to>
      <xdr:col>6</xdr:col>
      <xdr:colOff>511175</xdr:colOff>
      <xdr:row>56</xdr:row>
      <xdr:rowOff>156403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51754"/>
          <a:ext cx="8382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156403</xdr:rowOff>
    </xdr:from>
    <xdr:to>
      <xdr:col>5</xdr:col>
      <xdr:colOff>358775</xdr:colOff>
      <xdr:row>57</xdr:row>
      <xdr:rowOff>9501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57603"/>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9501</xdr:rowOff>
    </xdr:from>
    <xdr:to>
      <xdr:col>4</xdr:col>
      <xdr:colOff>155575</xdr:colOff>
      <xdr:row>57</xdr:row>
      <xdr:rowOff>38518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82151"/>
          <a:ext cx="8890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38518</xdr:rowOff>
    </xdr:from>
    <xdr:to>
      <xdr:col>2</xdr:col>
      <xdr:colOff>638175</xdr:colOff>
      <xdr:row>57</xdr:row>
      <xdr:rowOff>38739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11168"/>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99754</xdr:rowOff>
    </xdr:from>
    <xdr:to>
      <xdr:col>6</xdr:col>
      <xdr:colOff>561975</xdr:colOff>
      <xdr:row>57</xdr:row>
      <xdr:rowOff>29904</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4584700" y="97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122631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5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105603</xdr:rowOff>
    </xdr:from>
    <xdr:to>
      <xdr:col>5</xdr:col>
      <xdr:colOff>409575</xdr:colOff>
      <xdr:row>57</xdr:row>
      <xdr:rowOff>35753</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3746500" y="97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52280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4" y="948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130151</xdr:rowOff>
    </xdr:from>
    <xdr:to>
      <xdr:col>4</xdr:col>
      <xdr:colOff>206375</xdr:colOff>
      <xdr:row>57</xdr:row>
      <xdr:rowOff>60301</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2857500" y="97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76828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5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159168</xdr:rowOff>
    </xdr:from>
    <xdr:to>
      <xdr:col>3</xdr:col>
      <xdr:colOff>3175</xdr:colOff>
      <xdr:row>57</xdr:row>
      <xdr:rowOff>89318</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968500" y="9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105845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5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159389</xdr:rowOff>
    </xdr:from>
    <xdr:to>
      <xdr:col>1</xdr:col>
      <xdr:colOff>485775</xdr:colOff>
      <xdr:row>57</xdr:row>
      <xdr:rowOff>89539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079500" y="97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106066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53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26963</xdr:rowOff>
    </xdr:from>
    <xdr:to>
      <xdr:col>6</xdr:col>
      <xdr:colOff>511175</xdr:colOff>
      <xdr:row>78</xdr:row>
      <xdr:rowOff>87846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00063"/>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87846</xdr:rowOff>
    </xdr:from>
    <xdr:to>
      <xdr:col>5</xdr:col>
      <xdr:colOff>358775</xdr:colOff>
      <xdr:row>78</xdr:row>
      <xdr:rowOff>153721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60946"/>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111164</xdr:rowOff>
    </xdr:from>
    <xdr:to>
      <xdr:col>4</xdr:col>
      <xdr:colOff>155575</xdr:colOff>
      <xdr:row>78</xdr:row>
      <xdr:rowOff>153721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84264"/>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111164</xdr:rowOff>
    </xdr:from>
    <xdr:to>
      <xdr:col>2</xdr:col>
      <xdr:colOff>638175</xdr:colOff>
      <xdr:row>78</xdr:row>
      <xdr:rowOff>123889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84264"/>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147613</xdr:rowOff>
    </xdr:from>
    <xdr:to>
      <xdr:col>6</xdr:col>
      <xdr:colOff>561975</xdr:colOff>
      <xdr:row>78</xdr:row>
      <xdr:rowOff>77763</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3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126040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37046</xdr:rowOff>
    </xdr:from>
    <xdr:to>
      <xdr:col>5</xdr:col>
      <xdr:colOff>409575</xdr:colOff>
      <xdr:row>78</xdr:row>
      <xdr:rowOff>138646</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129773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102921</xdr:rowOff>
    </xdr:from>
    <xdr:to>
      <xdr:col>4</xdr:col>
      <xdr:colOff>206375</xdr:colOff>
      <xdr:row>79</xdr:row>
      <xdr:rowOff>33071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24198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56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60364</xdr:rowOff>
    </xdr:from>
    <xdr:to>
      <xdr:col>3</xdr:col>
      <xdr:colOff>3175</xdr:colOff>
      <xdr:row>78</xdr:row>
      <xdr:rowOff>161964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4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153091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52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73089</xdr:rowOff>
    </xdr:from>
    <xdr:to>
      <xdr:col>1</xdr:col>
      <xdr:colOff>485775</xdr:colOff>
      <xdr:row>79</xdr:row>
      <xdr:rowOff>3239</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4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165816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53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23406</xdr:rowOff>
    </xdr:from>
    <xdr:to>
      <xdr:col>6</xdr:col>
      <xdr:colOff>511175</xdr:colOff>
      <xdr:row>94</xdr:row>
      <xdr:rowOff>140094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39706"/>
          <a:ext cx="838200" cy="1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140094</xdr:rowOff>
    </xdr:from>
    <xdr:to>
      <xdr:col>5</xdr:col>
      <xdr:colOff>358775</xdr:colOff>
      <xdr:row>95</xdr:row>
      <xdr:rowOff>48628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56394"/>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48628</xdr:rowOff>
    </xdr:from>
    <xdr:to>
      <xdr:col>4</xdr:col>
      <xdr:colOff>155575</xdr:colOff>
      <xdr:row>95</xdr:row>
      <xdr:rowOff>141909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36378"/>
          <a:ext cx="889000" cy="9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141909</xdr:rowOff>
    </xdr:from>
    <xdr:to>
      <xdr:col>2</xdr:col>
      <xdr:colOff>638175</xdr:colOff>
      <xdr:row>95</xdr:row>
      <xdr:rowOff>159638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29659"/>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144056</xdr:rowOff>
    </xdr:from>
    <xdr:to>
      <xdr:col>6</xdr:col>
      <xdr:colOff>561975</xdr:colOff>
      <xdr:row>94</xdr:row>
      <xdr:rowOff>74206</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60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166933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89294</xdr:rowOff>
    </xdr:from>
    <xdr:to>
      <xdr:col>5</xdr:col>
      <xdr:colOff>409575</xdr:colOff>
      <xdr:row>95</xdr:row>
      <xdr:rowOff>19444</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2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35971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169278</xdr:rowOff>
    </xdr:from>
    <xdr:to>
      <xdr:col>4</xdr:col>
      <xdr:colOff>206375</xdr:colOff>
      <xdr:row>95</xdr:row>
      <xdr:rowOff>99428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2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115955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91109</xdr:rowOff>
    </xdr:from>
    <xdr:to>
      <xdr:col>3</xdr:col>
      <xdr:colOff>3175</xdr:colOff>
      <xdr:row>96</xdr:row>
      <xdr:rowOff>21259</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3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37786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108838</xdr:rowOff>
    </xdr:from>
    <xdr:to>
      <xdr:col>1</xdr:col>
      <xdr:colOff>485775</xdr:colOff>
      <xdr:row>96</xdr:row>
      <xdr:rowOff>38988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3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55515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129401</xdr:rowOff>
    </xdr:from>
    <xdr:to>
      <xdr:col>15</xdr:col>
      <xdr:colOff>180975</xdr:colOff>
      <xdr:row>36</xdr:row>
      <xdr:rowOff>147510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01601"/>
          <a:ext cx="8382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147510</xdr:rowOff>
    </xdr:from>
    <xdr:to>
      <xdr:col>14</xdr:col>
      <xdr:colOff>28575</xdr:colOff>
      <xdr:row>37</xdr:row>
      <xdr:rowOff>51613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19710"/>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42187</xdr:rowOff>
    </xdr:from>
    <xdr:to>
      <xdr:col>12</xdr:col>
      <xdr:colOff>511175</xdr:colOff>
      <xdr:row>37</xdr:row>
      <xdr:rowOff>51613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85837"/>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42187</xdr:rowOff>
    </xdr:from>
    <xdr:to>
      <xdr:col>11</xdr:col>
      <xdr:colOff>307975</xdr:colOff>
      <xdr:row>37</xdr:row>
      <xdr:rowOff>92300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85837"/>
          <a:ext cx="8890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78601</xdr:rowOff>
    </xdr:from>
    <xdr:to>
      <xdr:col>15</xdr:col>
      <xdr:colOff>231775</xdr:colOff>
      <xdr:row>37</xdr:row>
      <xdr:rowOff>8751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62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57028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96710</xdr:rowOff>
    </xdr:from>
    <xdr:to>
      <xdr:col>14</xdr:col>
      <xdr:colOff>79375</xdr:colOff>
      <xdr:row>37</xdr:row>
      <xdr:rowOff>26860</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17987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4" y="636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813</xdr:rowOff>
    </xdr:from>
    <xdr:to>
      <xdr:col>12</xdr:col>
      <xdr:colOff>561975</xdr:colOff>
      <xdr:row>37</xdr:row>
      <xdr:rowOff>102413</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3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93540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162837</xdr:rowOff>
    </xdr:from>
    <xdr:to>
      <xdr:col>11</xdr:col>
      <xdr:colOff>358775</xdr:colOff>
      <xdr:row>37</xdr:row>
      <xdr:rowOff>92987</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3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84114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41500</xdr:rowOff>
    </xdr:from>
    <xdr:to>
      <xdr:col>10</xdr:col>
      <xdr:colOff>155575</xdr:colOff>
      <xdr:row>37</xdr:row>
      <xdr:rowOff>143100</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38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134227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138344</xdr:rowOff>
    </xdr:from>
    <xdr:to>
      <xdr:col>15</xdr:col>
      <xdr:colOff>180975</xdr:colOff>
      <xdr:row>58</xdr:row>
      <xdr:rowOff>139366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82444"/>
          <a:ext cx="8382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123851</xdr:rowOff>
    </xdr:from>
    <xdr:to>
      <xdr:col>14</xdr:col>
      <xdr:colOff>28575</xdr:colOff>
      <xdr:row>58</xdr:row>
      <xdr:rowOff>138344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67951"/>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123851</xdr:rowOff>
    </xdr:from>
    <xdr:to>
      <xdr:col>12</xdr:col>
      <xdr:colOff>511175</xdr:colOff>
      <xdr:row>58</xdr:row>
      <xdr:rowOff>130029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67951"/>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123262</xdr:rowOff>
    </xdr:from>
    <xdr:to>
      <xdr:col>11</xdr:col>
      <xdr:colOff>307975</xdr:colOff>
      <xdr:row>58</xdr:row>
      <xdr:rowOff>130029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67362"/>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88566</xdr:rowOff>
    </xdr:from>
    <xdr:to>
      <xdr:col>15</xdr:col>
      <xdr:colOff>231775</xdr:colOff>
      <xdr:row>59</xdr:row>
      <xdr:rowOff>18716</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100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87544</xdr:rowOff>
    </xdr:from>
    <xdr:to>
      <xdr:col>14</xdr:col>
      <xdr:colOff>79375</xdr:colOff>
      <xdr:row>59</xdr:row>
      <xdr:rowOff>17694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34221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4" y="98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73051</xdr:rowOff>
    </xdr:from>
    <xdr:to>
      <xdr:col>12</xdr:col>
      <xdr:colOff>561975</xdr:colOff>
      <xdr:row>59</xdr:row>
      <xdr:rowOff>3201</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100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165778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1010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79229</xdr:rowOff>
    </xdr:from>
    <xdr:to>
      <xdr:col>11</xdr:col>
      <xdr:colOff>358775</xdr:colOff>
      <xdr:row>59</xdr:row>
      <xdr:rowOff>9379</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100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506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1011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72462</xdr:rowOff>
    </xdr:from>
    <xdr:to>
      <xdr:col>10</xdr:col>
      <xdr:colOff>155575</xdr:colOff>
      <xdr:row>59</xdr:row>
      <xdr:rowOff>2612</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19139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4" y="97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71318</xdr:rowOff>
    </xdr:from>
    <xdr:to>
      <xdr:col>15</xdr:col>
      <xdr:colOff>180975</xdr:colOff>
      <xdr:row>78</xdr:row>
      <xdr:rowOff>118991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44418"/>
          <a:ext cx="838200" cy="4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62934</xdr:rowOff>
    </xdr:from>
    <xdr:to>
      <xdr:col>14</xdr:col>
      <xdr:colOff>28575</xdr:colOff>
      <xdr:row>78</xdr:row>
      <xdr:rowOff>71318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36034"/>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123285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4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68191</xdr:rowOff>
    </xdr:from>
    <xdr:to>
      <xdr:col>15</xdr:col>
      <xdr:colOff>231775</xdr:colOff>
      <xdr:row>78</xdr:row>
      <xdr:rowOff>169791</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10426700" y="134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0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20518</xdr:rowOff>
    </xdr:from>
    <xdr:to>
      <xdr:col>14</xdr:col>
      <xdr:colOff>79375</xdr:colOff>
      <xdr:row>78</xdr:row>
      <xdr:rowOff>122118</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9588500" y="133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138645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12134</xdr:rowOff>
    </xdr:from>
    <xdr:to>
      <xdr:col>12</xdr:col>
      <xdr:colOff>561975</xdr:colOff>
      <xdr:row>78</xdr:row>
      <xdr:rowOff>113734</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8699500" y="133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130261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1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7747</xdr:rowOff>
    </xdr:from>
    <xdr:to>
      <xdr:col>15</xdr:col>
      <xdr:colOff>180975</xdr:colOff>
      <xdr:row>97</xdr:row>
      <xdr:rowOff>105758</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466947"/>
          <a:ext cx="838200" cy="2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96448</xdr:rowOff>
    </xdr:from>
    <xdr:to>
      <xdr:col>14</xdr:col>
      <xdr:colOff>28575</xdr:colOff>
      <xdr:row>97</xdr:row>
      <xdr:rowOff>105758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727098"/>
          <a:ext cx="8890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128397</xdr:rowOff>
    </xdr:from>
    <xdr:to>
      <xdr:col>15</xdr:col>
      <xdr:colOff>231775</xdr:colOff>
      <xdr:row>96</xdr:row>
      <xdr:rowOff>58547</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4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151274</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2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54958</xdr:rowOff>
    </xdr:from>
    <xdr:to>
      <xdr:col>14</xdr:col>
      <xdr:colOff>79375</xdr:colOff>
      <xdr:row>97</xdr:row>
      <xdr:rowOff>156558</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147685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45648</xdr:rowOff>
    </xdr:from>
    <xdr:to>
      <xdr:col>12</xdr:col>
      <xdr:colOff>561975</xdr:colOff>
      <xdr:row>97</xdr:row>
      <xdr:rowOff>147248</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138375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86268</xdr:rowOff>
    </xdr:from>
    <xdr:to>
      <xdr:col>23</xdr:col>
      <xdr:colOff>517525</xdr:colOff>
      <xdr:row>39</xdr:row>
      <xdr:rowOff>15853</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601368"/>
          <a:ext cx="838200" cy="10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68912</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8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134892</xdr:rowOff>
    </xdr:from>
    <xdr:to>
      <xdr:col>22</xdr:col>
      <xdr:colOff>365125</xdr:colOff>
      <xdr:row>39</xdr:row>
      <xdr:rowOff>15853</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649992"/>
          <a:ext cx="8890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134892</xdr:rowOff>
    </xdr:from>
    <xdr:to>
      <xdr:col>21</xdr:col>
      <xdr:colOff>161925</xdr:colOff>
      <xdr:row>38</xdr:row>
      <xdr:rowOff>142284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64999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141019</xdr:rowOff>
    </xdr:from>
    <xdr:to>
      <xdr:col>19</xdr:col>
      <xdr:colOff>644525</xdr:colOff>
      <xdr:row>38</xdr:row>
      <xdr:rowOff>142284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656119"/>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35468</xdr:rowOff>
    </xdr:from>
    <xdr:to>
      <xdr:col>23</xdr:col>
      <xdr:colOff>568325</xdr:colOff>
      <xdr:row>38</xdr:row>
      <xdr:rowOff>137068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5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58345</xdr:rowOff>
    </xdr:from>
    <xdr:ext cx="534377"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4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136503</xdr:rowOff>
    </xdr:from>
    <xdr:to>
      <xdr:col>22</xdr:col>
      <xdr:colOff>415925</xdr:colOff>
      <xdr:row>39</xdr:row>
      <xdr:rowOff>66653</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57780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7" y="674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84092</xdr:rowOff>
    </xdr:from>
    <xdr:to>
      <xdr:col>21</xdr:col>
      <xdr:colOff>212725</xdr:colOff>
      <xdr:row>39</xdr:row>
      <xdr:rowOff>14242</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5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9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91484</xdr:rowOff>
    </xdr:from>
    <xdr:to>
      <xdr:col>20</xdr:col>
      <xdr:colOff>9525</xdr:colOff>
      <xdr:row>39</xdr:row>
      <xdr:rowOff>21634</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12761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7" y="669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90219</xdr:rowOff>
    </xdr:from>
    <xdr:to>
      <xdr:col>18</xdr:col>
      <xdr:colOff>492125</xdr:colOff>
      <xdr:row>39</xdr:row>
      <xdr:rowOff>20369</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11496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7" y="669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37543</xdr:rowOff>
    </xdr:from>
    <xdr:to>
      <xdr:col>23</xdr:col>
      <xdr:colOff>517525</xdr:colOff>
      <xdr:row>77</xdr:row>
      <xdr:rowOff>41539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5481300" y="13239193"/>
          <a:ext cx="8382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23475</xdr:rowOff>
    </xdr:from>
    <xdr:to>
      <xdr:col>22</xdr:col>
      <xdr:colOff>365125</xdr:colOff>
      <xdr:row>77</xdr:row>
      <xdr:rowOff>37543</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3225125"/>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23475</xdr:rowOff>
    </xdr:from>
    <xdr:to>
      <xdr:col>21</xdr:col>
      <xdr:colOff>161925</xdr:colOff>
      <xdr:row>77</xdr:row>
      <xdr:rowOff>29209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3703300" y="13225125"/>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24065</xdr:rowOff>
    </xdr:from>
    <xdr:to>
      <xdr:col>19</xdr:col>
      <xdr:colOff>644525</xdr:colOff>
      <xdr:row>77</xdr:row>
      <xdr:rowOff>29209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322571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162189</xdr:rowOff>
    </xdr:from>
    <xdr:to>
      <xdr:col>23</xdr:col>
      <xdr:colOff>568325</xdr:colOff>
      <xdr:row>77</xdr:row>
      <xdr:rowOff>92339</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6268700" y="131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140616</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317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158193</xdr:rowOff>
    </xdr:from>
    <xdr:to>
      <xdr:col>22</xdr:col>
      <xdr:colOff>415925</xdr:colOff>
      <xdr:row>77</xdr:row>
      <xdr:rowOff>88343</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5430500" y="131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79470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28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144125</xdr:rowOff>
    </xdr:from>
    <xdr:to>
      <xdr:col>21</xdr:col>
      <xdr:colOff>212725</xdr:colOff>
      <xdr:row>77</xdr:row>
      <xdr:rowOff>74275</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4541500" y="131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65402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2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149859</xdr:rowOff>
    </xdr:from>
    <xdr:to>
      <xdr:col>20</xdr:col>
      <xdr:colOff>9525</xdr:colOff>
      <xdr:row>77</xdr:row>
      <xdr:rowOff>80009</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3652500" y="131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71136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27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144715</xdr:rowOff>
    </xdr:from>
    <xdr:to>
      <xdr:col>18</xdr:col>
      <xdr:colOff>492125</xdr:colOff>
      <xdr:row>77</xdr:row>
      <xdr:rowOff>74865</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2763500" y="131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65992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2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78919</xdr:rowOff>
    </xdr:from>
    <xdr:to>
      <xdr:col>23</xdr:col>
      <xdr:colOff>517525</xdr:colOff>
      <xdr:row>99</xdr:row>
      <xdr:rowOff>87066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7052469"/>
          <a:ext cx="8382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85421</xdr:rowOff>
    </xdr:from>
    <xdr:to>
      <xdr:col>22</xdr:col>
      <xdr:colOff>365125</xdr:colOff>
      <xdr:row>99</xdr:row>
      <xdr:rowOff>87066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4592300" y="17058971"/>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85421</xdr:rowOff>
    </xdr:from>
    <xdr:to>
      <xdr:col>21</xdr:col>
      <xdr:colOff>161925</xdr:colOff>
      <xdr:row>99</xdr:row>
      <xdr:rowOff>93301</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7058971"/>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47875</xdr:rowOff>
    </xdr:from>
    <xdr:to>
      <xdr:col>19</xdr:col>
      <xdr:colOff>644525</xdr:colOff>
      <xdr:row>99</xdr:row>
      <xdr:rowOff>93301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814300" y="17021425"/>
          <a:ext cx="8890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28119</xdr:rowOff>
    </xdr:from>
    <xdr:to>
      <xdr:col>23</xdr:col>
      <xdr:colOff>568325</xdr:colOff>
      <xdr:row>99</xdr:row>
      <xdr:rowOff>129719</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70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114496</xdr:rowOff>
    </xdr:from>
    <xdr:ext cx="469744"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9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36266</xdr:rowOff>
    </xdr:from>
    <xdr:to>
      <xdr:col>22</xdr:col>
      <xdr:colOff>415925</xdr:colOff>
      <xdr:row>99</xdr:row>
      <xdr:rowOff>137866</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70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128993</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46427" y="1710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34621</xdr:rowOff>
    </xdr:from>
    <xdr:to>
      <xdr:col>21</xdr:col>
      <xdr:colOff>212725</xdr:colOff>
      <xdr:row>99</xdr:row>
      <xdr:rowOff>136221</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70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127348</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7" y="1710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42501</xdr:rowOff>
    </xdr:from>
    <xdr:to>
      <xdr:col>20</xdr:col>
      <xdr:colOff>9525</xdr:colOff>
      <xdr:row>99</xdr:row>
      <xdr:rowOff>144101</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70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135228</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68427" y="1710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168525</xdr:rowOff>
    </xdr:from>
    <xdr:to>
      <xdr:col>18</xdr:col>
      <xdr:colOff>492125</xdr:colOff>
      <xdr:row>99</xdr:row>
      <xdr:rowOff>98675</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69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89802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70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a:extLst>
            <a:ext uri="{FF2B5EF4-FFF2-40B4-BE49-F238E27FC236}">
              <a16:creationId xmlns:a16="http://schemas.microsoft.com/office/drawing/2014/main" id="{00000000-0008-0000-0600-0000C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a:extLst>
            <a:ext uri="{FF2B5EF4-FFF2-40B4-BE49-F238E27FC236}">
              <a16:creationId xmlns:a16="http://schemas.microsoft.com/office/drawing/2014/main" id="{00000000-0008-0000-0600-0000C8020000}"/>
            </a:ext>
          </a:extLst>
        </xdr:cNvPr>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166116</xdr:rowOff>
    </xdr:from>
    <xdr:to>
      <xdr:col>32</xdr:col>
      <xdr:colOff>187325</xdr:colOff>
      <xdr:row>38</xdr:row>
      <xdr:rowOff>167005</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1323300" y="6681216"/>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a:extLst>
            <a:ext uri="{FF2B5EF4-FFF2-40B4-BE49-F238E27FC236}">
              <a16:creationId xmlns:a16="http://schemas.microsoft.com/office/drawing/2014/main" id="{00000000-0008-0000-0600-0000CB020000}"/>
            </a:ext>
          </a:extLst>
        </xdr:cNvPr>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167005</xdr:rowOff>
    </xdr:from>
    <xdr:to>
      <xdr:col>31</xdr:col>
      <xdr:colOff>34925</xdr:colOff>
      <xdr:row>38</xdr:row>
      <xdr:rowOff>167894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0434300" y="668210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167894</xdr:rowOff>
    </xdr:from>
    <xdr:to>
      <xdr:col>29</xdr:col>
      <xdr:colOff>517525</xdr:colOff>
      <xdr:row>38</xdr:row>
      <xdr:rowOff>168529</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19545300" y="668299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168529</xdr:rowOff>
    </xdr:from>
    <xdr:to>
      <xdr:col>28</xdr:col>
      <xdr:colOff>314325</xdr:colOff>
      <xdr:row>38</xdr:row>
      <xdr:rowOff>168656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8656300" y="668362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147464</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10427" y="61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115316</xdr:rowOff>
    </xdr:from>
    <xdr:to>
      <xdr:col>32</xdr:col>
      <xdr:colOff>238125</xdr:colOff>
      <xdr:row>39</xdr:row>
      <xdr:rowOff>45466</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2110700" y="66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30243</xdr:rowOff>
    </xdr:from>
    <xdr:ext cx="378565" cy="259045"/>
    <xdr:sp macro="" textlink="">
      <xdr:nvSpPr>
        <xdr:cNvPr id="734" name="投資及び出資金該当値テキスト">
          <a:extLst>
            <a:ext uri="{FF2B5EF4-FFF2-40B4-BE49-F238E27FC236}">
              <a16:creationId xmlns:a16="http://schemas.microsoft.com/office/drawing/2014/main" id="{00000000-0008-0000-0600-0000DE020000}"/>
            </a:ext>
          </a:extLst>
        </xdr:cNvPr>
        <xdr:cNvSpPr txBox="1"/>
      </xdr:nvSpPr>
      <xdr:spPr>
        <a:xfrm>
          <a:off x="22212300" y="654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116205</xdr:rowOff>
    </xdr:from>
    <xdr:to>
      <xdr:col>31</xdr:col>
      <xdr:colOff>85725</xdr:colOff>
      <xdr:row>39</xdr:row>
      <xdr:rowOff>46355</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1272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37482</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4017" y="67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117094</xdr:rowOff>
    </xdr:from>
    <xdr:to>
      <xdr:col>29</xdr:col>
      <xdr:colOff>568325</xdr:colOff>
      <xdr:row>39</xdr:row>
      <xdr:rowOff>47244</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0383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38371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117729</xdr:rowOff>
    </xdr:from>
    <xdr:to>
      <xdr:col>28</xdr:col>
      <xdr:colOff>365125</xdr:colOff>
      <xdr:row>39</xdr:row>
      <xdr:rowOff>47879</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9494500" y="66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39006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725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117856</xdr:rowOff>
    </xdr:from>
    <xdr:to>
      <xdr:col>27</xdr:col>
      <xdr:colOff>161925</xdr:colOff>
      <xdr:row>39</xdr:row>
      <xdr:rowOff>48006</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8605500" y="66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39133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72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32784</xdr:rowOff>
    </xdr:from>
    <xdr:to>
      <xdr:col>32</xdr:col>
      <xdr:colOff>187325</xdr:colOff>
      <xdr:row>58</xdr:row>
      <xdr:rowOff>37516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1323300" y="9976884"/>
          <a:ext cx="83820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37516</xdr:rowOff>
    </xdr:from>
    <xdr:to>
      <xdr:col>31</xdr:col>
      <xdr:colOff>34925</xdr:colOff>
      <xdr:row>58</xdr:row>
      <xdr:rowOff>37836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0434300" y="998161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37447</xdr:rowOff>
    </xdr:from>
    <xdr:to>
      <xdr:col>29</xdr:col>
      <xdr:colOff>517525</xdr:colOff>
      <xdr:row>58</xdr:row>
      <xdr:rowOff>37836</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998154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37447</xdr:rowOff>
    </xdr:from>
    <xdr:to>
      <xdr:col>28</xdr:col>
      <xdr:colOff>314325</xdr:colOff>
      <xdr:row>58</xdr:row>
      <xdr:rowOff>38202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8656300" y="998154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153434</xdr:rowOff>
    </xdr:from>
    <xdr:to>
      <xdr:col>32</xdr:col>
      <xdr:colOff>238125</xdr:colOff>
      <xdr:row>58</xdr:row>
      <xdr:rowOff>83584</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99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120865</xdr:rowOff>
    </xdr:from>
    <xdr:ext cx="469744"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8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158166</xdr:rowOff>
    </xdr:from>
    <xdr:to>
      <xdr:col>31</xdr:col>
      <xdr:colOff>85725</xdr:colOff>
      <xdr:row>58</xdr:row>
      <xdr:rowOff>88316</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99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79443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7" y="100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158486</xdr:rowOff>
    </xdr:from>
    <xdr:to>
      <xdr:col>29</xdr:col>
      <xdr:colOff>568325</xdr:colOff>
      <xdr:row>58</xdr:row>
      <xdr:rowOff>88636</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993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79763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1002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158097</xdr:rowOff>
    </xdr:from>
    <xdr:to>
      <xdr:col>28</xdr:col>
      <xdr:colOff>365125</xdr:colOff>
      <xdr:row>58</xdr:row>
      <xdr:rowOff>88247</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99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79374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1002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158852</xdr:rowOff>
    </xdr:from>
    <xdr:to>
      <xdr:col>27</xdr:col>
      <xdr:colOff>161925</xdr:colOff>
      <xdr:row>58</xdr:row>
      <xdr:rowOff>89002</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80129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162128</xdr:rowOff>
    </xdr:from>
    <xdr:to>
      <xdr:col>32</xdr:col>
      <xdr:colOff>187325</xdr:colOff>
      <xdr:row>77</xdr:row>
      <xdr:rowOff>20613</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3192328"/>
          <a:ext cx="8382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162128</xdr:rowOff>
    </xdr:from>
    <xdr:to>
      <xdr:col>31</xdr:col>
      <xdr:colOff>34925</xdr:colOff>
      <xdr:row>77</xdr:row>
      <xdr:rowOff>1943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3192328"/>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1943</xdr:rowOff>
    </xdr:from>
    <xdr:to>
      <xdr:col>29</xdr:col>
      <xdr:colOff>517525</xdr:colOff>
      <xdr:row>77</xdr:row>
      <xdr:rowOff>60694</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19545300" y="13203593"/>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60694</xdr:rowOff>
    </xdr:from>
    <xdr:to>
      <xdr:col>28</xdr:col>
      <xdr:colOff>314325</xdr:colOff>
      <xdr:row>77</xdr:row>
      <xdr:rowOff>62548</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3262344"/>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141263</xdr:rowOff>
    </xdr:from>
    <xdr:to>
      <xdr:col>32</xdr:col>
      <xdr:colOff>238125</xdr:colOff>
      <xdr:row>77</xdr:row>
      <xdr:rowOff>71413</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2110700" y="131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119690</xdr:rowOff>
    </xdr:from>
    <xdr:ext cx="534377"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31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58,877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111328</xdr:rowOff>
    </xdr:from>
    <xdr:to>
      <xdr:col>31</xdr:col>
      <xdr:colOff>85725</xdr:colOff>
      <xdr:row>77</xdr:row>
      <xdr:rowOff>41478</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1272500" y="131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32605</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2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122593</xdr:rowOff>
    </xdr:from>
    <xdr:to>
      <xdr:col>29</xdr:col>
      <xdr:colOff>568325</xdr:colOff>
      <xdr:row>77</xdr:row>
      <xdr:rowOff>52743</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0383500" y="131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43870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2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9894</xdr:rowOff>
    </xdr:from>
    <xdr:to>
      <xdr:col>28</xdr:col>
      <xdr:colOff>365125</xdr:colOff>
      <xdr:row>77</xdr:row>
      <xdr:rowOff>111494</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9494500" y="132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102621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3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11748</xdr:rowOff>
    </xdr:from>
    <xdr:to>
      <xdr:col>27</xdr:col>
      <xdr:colOff>161925</xdr:colOff>
      <xdr:row>77</xdr:row>
      <xdr:rowOff>113348</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86055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104475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a:extLst>
            <a:ext uri="{FF2B5EF4-FFF2-40B4-BE49-F238E27FC236}">
              <a16:creationId xmlns:a16="http://schemas.microsoft.com/office/drawing/2014/main" id="{00000000-0008-0000-0600-00006E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a:extLst>
            <a:ext uri="{FF2B5EF4-FFF2-40B4-BE49-F238E27FC236}">
              <a16:creationId xmlns:a16="http://schemas.microsoft.com/office/drawing/2014/main" id="{00000000-0008-0000-0600-000070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a:extLst>
            <a:ext uri="{FF2B5EF4-FFF2-40B4-BE49-F238E27FC236}">
              <a16:creationId xmlns:a16="http://schemas.microsoft.com/office/drawing/2014/main" id="{00000000-0008-0000-0600-000073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a:extLst>
            <a:ext uri="{FF2B5EF4-FFF2-40B4-BE49-F238E27FC236}">
              <a16:creationId xmlns:a16="http://schemas.microsoft.com/office/drawing/2014/main" id="{00000000-0008-0000-0600-000074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a:extLst>
            <a:ext uri="{FF2B5EF4-FFF2-40B4-BE49-F238E27FC236}">
              <a16:creationId xmlns:a16="http://schemas.microsoft.com/office/drawing/2014/main" id="{00000000-0008-0000-0600-00007C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a:extLst>
            <a:ext uri="{FF2B5EF4-FFF2-40B4-BE49-F238E27FC236}">
              <a16:creationId xmlns:a16="http://schemas.microsoft.com/office/drawing/2014/main" id="{00000000-0008-0000-0600-000086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662,186</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91,738</a:t>
          </a:r>
          <a:r>
            <a:rPr lang="ja-JP" altLang="ja-JP" sz="1100" b="0" i="0" baseline="0">
              <a:solidFill>
                <a:schemeClr val="dk1"/>
              </a:solidFill>
              <a:effectLst/>
              <a:latin typeface="+mn-lt"/>
              <a:ea typeface="+mn-ea"/>
              <a:cs typeface="+mn-cs"/>
            </a:rPr>
            <a:t>円で、平成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ヶ年平均が</a:t>
          </a:r>
          <a:r>
            <a:rPr lang="en-US" altLang="ja-JP" sz="1100" b="0" i="0" baseline="0">
              <a:solidFill>
                <a:schemeClr val="dk1"/>
              </a:solidFill>
              <a:effectLst/>
              <a:latin typeface="+mn-lt"/>
              <a:ea typeface="+mn-ea"/>
              <a:cs typeface="+mn-cs"/>
            </a:rPr>
            <a:t>91,499</a:t>
          </a:r>
          <a:r>
            <a:rPr lang="ja-JP" altLang="ja-JP" sz="1100" b="0" i="0" baseline="0">
              <a:solidFill>
                <a:schemeClr val="dk1"/>
              </a:solidFill>
              <a:effectLst/>
              <a:latin typeface="+mn-lt"/>
              <a:ea typeface="+mn-ea"/>
              <a:cs typeface="+mn-cs"/>
            </a:rPr>
            <a:t>円と類似団体平均と比べて低い水準で推移してきており、今後も</a:t>
          </a:r>
          <a:r>
            <a:rPr lang="ja-JP" altLang="ja-JP" sz="1100">
              <a:solidFill>
                <a:schemeClr val="dk1"/>
              </a:solidFill>
              <a:effectLst/>
              <a:latin typeface="+mn-lt"/>
              <a:ea typeface="+mn-ea"/>
              <a:cs typeface="+mn-cs"/>
            </a:rPr>
            <a:t>定員管理の適正化に努め人件費縮減に取組んでいく。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・公債費は住民一人当たり</a:t>
          </a:r>
          <a:r>
            <a:rPr lang="en-US" altLang="ja-JP" sz="1100" b="0" i="0" baseline="0">
              <a:solidFill>
                <a:schemeClr val="dk1"/>
              </a:solidFill>
              <a:effectLst/>
              <a:latin typeface="+mn-lt"/>
              <a:ea typeface="+mn-ea"/>
              <a:cs typeface="+mn-cs"/>
            </a:rPr>
            <a:t>58,970</a:t>
          </a:r>
          <a:r>
            <a:rPr lang="ja-JP" altLang="ja-JP" sz="1100" b="0" i="0" baseline="0">
              <a:solidFill>
                <a:schemeClr val="dk1"/>
              </a:solidFill>
              <a:effectLst/>
              <a:latin typeface="+mn-lt"/>
              <a:ea typeface="+mn-ea"/>
              <a:cs typeface="+mn-cs"/>
            </a:rPr>
            <a:t>円となっており、類似団体と比較して一人当たりコストが低い状況となっている。これについては、</a:t>
          </a:r>
          <a:r>
            <a:rPr lang="ja-JP" altLang="en-US" sz="1100" b="0" i="0" baseline="0">
              <a:solidFill>
                <a:schemeClr val="dk1"/>
              </a:solidFill>
              <a:effectLst/>
              <a:latin typeface="+mn-lt"/>
              <a:ea typeface="+mn-ea"/>
              <a:cs typeface="+mn-cs"/>
            </a:rPr>
            <a:t>毎年度公債費のうち元金償還額以上の町債借入をしないよう努めてきたことによる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宮崎県高千穂町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12,771
12,754
237.54
8,598,148
8,456,783
47,318
4,690,356
6,946,474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64262</xdr:rowOff>
    </xdr:from>
    <xdr:to>
      <xdr:col>6</xdr:col>
      <xdr:colOff>511175</xdr:colOff>
      <xdr:row>33</xdr:row>
      <xdr:rowOff>103124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5066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64262</xdr:rowOff>
    </xdr:from>
    <xdr:to>
      <xdr:col>5</xdr:col>
      <xdr:colOff>358775</xdr:colOff>
      <xdr:row>33</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50662"/>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7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45974</xdr:rowOff>
    </xdr:from>
    <xdr:to>
      <xdr:col>4</xdr:col>
      <xdr:colOff>155575</xdr:colOff>
      <xdr:row>33</xdr:row>
      <xdr:rowOff>170180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03824"/>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120667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7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110744</xdr:rowOff>
    </xdr:from>
    <xdr:to>
      <xdr:col>2</xdr:col>
      <xdr:colOff>638175</xdr:colOff>
      <xdr:row>33</xdr:row>
      <xdr:rowOff>170180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859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52324</xdr:rowOff>
    </xdr:from>
    <xdr:to>
      <xdr:col>6</xdr:col>
      <xdr:colOff>561975</xdr:colOff>
      <xdr:row>33</xdr:row>
      <xdr:rowOff>153924</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75201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13462</xdr:rowOff>
    </xdr:from>
    <xdr:to>
      <xdr:col>5</xdr:col>
      <xdr:colOff>409575</xdr:colOff>
      <xdr:row>32</xdr:row>
      <xdr:rowOff>115062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131589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166624</xdr:rowOff>
    </xdr:from>
    <xdr:to>
      <xdr:col>4</xdr:col>
      <xdr:colOff>206375</xdr:colOff>
      <xdr:row>33</xdr:row>
      <xdr:rowOff>96774</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113301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119380</xdr:rowOff>
    </xdr:from>
    <xdr:to>
      <xdr:col>3</xdr:col>
      <xdr:colOff>3175</xdr:colOff>
      <xdr:row>34</xdr:row>
      <xdr:rowOff>49530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40657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59944</xdr:rowOff>
    </xdr:from>
    <xdr:to>
      <xdr:col>1</xdr:col>
      <xdr:colOff>485775</xdr:colOff>
      <xdr:row>33</xdr:row>
      <xdr:rowOff>161544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152671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81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37476</xdr:rowOff>
    </xdr:from>
    <xdr:to>
      <xdr:col>6</xdr:col>
      <xdr:colOff>511175</xdr:colOff>
      <xdr:row>58</xdr:row>
      <xdr:rowOff>65139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1576"/>
          <a:ext cx="8382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65139</xdr:rowOff>
    </xdr:from>
    <xdr:to>
      <xdr:col>5</xdr:col>
      <xdr:colOff>358775</xdr:colOff>
      <xdr:row>58</xdr:row>
      <xdr:rowOff>75461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09239"/>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75461</xdr:rowOff>
    </xdr:from>
    <xdr:to>
      <xdr:col>4</xdr:col>
      <xdr:colOff>155575</xdr:colOff>
      <xdr:row>58</xdr:row>
      <xdr:rowOff>92769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9561"/>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59638</xdr:rowOff>
    </xdr:from>
    <xdr:to>
      <xdr:col>2</xdr:col>
      <xdr:colOff>638175</xdr:colOff>
      <xdr:row>58</xdr:row>
      <xdr:rowOff>92769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3738"/>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158126</xdr:rowOff>
    </xdr:from>
    <xdr:to>
      <xdr:col>6</xdr:col>
      <xdr:colOff>561975</xdr:colOff>
      <xdr:row>58</xdr:row>
      <xdr:rowOff>88276</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99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14339</xdr:rowOff>
    </xdr:from>
    <xdr:to>
      <xdr:col>5</xdr:col>
      <xdr:colOff>409575</xdr:colOff>
      <xdr:row>58</xdr:row>
      <xdr:rowOff>115939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107066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24661</xdr:rowOff>
    </xdr:from>
    <xdr:to>
      <xdr:col>4</xdr:col>
      <xdr:colOff>206375</xdr:colOff>
      <xdr:row>58</xdr:row>
      <xdr:rowOff>126261</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9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117388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41969</xdr:rowOff>
    </xdr:from>
    <xdr:to>
      <xdr:col>3</xdr:col>
      <xdr:colOff>3175</xdr:colOff>
      <xdr:row>58</xdr:row>
      <xdr:rowOff>143569</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134696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8838</xdr:rowOff>
    </xdr:from>
    <xdr:to>
      <xdr:col>1</xdr:col>
      <xdr:colOff>485775</xdr:colOff>
      <xdr:row>58</xdr:row>
      <xdr:rowOff>110438</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99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101565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70628</xdr:rowOff>
    </xdr:from>
    <xdr:to>
      <xdr:col>6</xdr:col>
      <xdr:colOff>511175</xdr:colOff>
      <xdr:row>77</xdr:row>
      <xdr:rowOff>114573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72278"/>
          <a:ext cx="838200" cy="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103942</xdr:rowOff>
    </xdr:from>
    <xdr:to>
      <xdr:col>5</xdr:col>
      <xdr:colOff>358775</xdr:colOff>
      <xdr:row>77</xdr:row>
      <xdr:rowOff>114573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05592"/>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103942</xdr:rowOff>
    </xdr:from>
    <xdr:to>
      <xdr:col>4</xdr:col>
      <xdr:colOff>155575</xdr:colOff>
      <xdr:row>78</xdr:row>
      <xdr:rowOff>7542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5592"/>
          <a:ext cx="889000" cy="7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3977</xdr:rowOff>
    </xdr:from>
    <xdr:to>
      <xdr:col>2</xdr:col>
      <xdr:colOff>638175</xdr:colOff>
      <xdr:row>78</xdr:row>
      <xdr:rowOff>7542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77077"/>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19828</xdr:rowOff>
    </xdr:from>
    <xdr:to>
      <xdr:col>6</xdr:col>
      <xdr:colOff>561975</xdr:colOff>
      <xdr:row>77</xdr:row>
      <xdr:rowOff>121428</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2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42705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63773</xdr:rowOff>
    </xdr:from>
    <xdr:to>
      <xdr:col>5</xdr:col>
      <xdr:colOff>409575</xdr:colOff>
      <xdr:row>77</xdr:row>
      <xdr:rowOff>165373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2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10450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04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53142</xdr:rowOff>
    </xdr:from>
    <xdr:to>
      <xdr:col>4</xdr:col>
      <xdr:colOff>206375</xdr:colOff>
      <xdr:row>77</xdr:row>
      <xdr:rowOff>154742</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2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171269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03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128192</xdr:rowOff>
    </xdr:from>
    <xdr:to>
      <xdr:col>3</xdr:col>
      <xdr:colOff>3175</xdr:colOff>
      <xdr:row>78</xdr:row>
      <xdr:rowOff>58342</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3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74869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10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124627</xdr:rowOff>
    </xdr:from>
    <xdr:to>
      <xdr:col>1</xdr:col>
      <xdr:colOff>485775</xdr:colOff>
      <xdr:row>78</xdr:row>
      <xdr:rowOff>54777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3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71304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10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129980</xdr:rowOff>
    </xdr:from>
    <xdr:to>
      <xdr:col>6</xdr:col>
      <xdr:colOff>511175</xdr:colOff>
      <xdr:row>96</xdr:row>
      <xdr:rowOff>166174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918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117232</xdr:rowOff>
    </xdr:from>
    <xdr:to>
      <xdr:col>5</xdr:col>
      <xdr:colOff>358775</xdr:colOff>
      <xdr:row>96</xdr:row>
      <xdr:rowOff>166174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76432"/>
          <a:ext cx="889000" cy="4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117232</xdr:rowOff>
    </xdr:from>
    <xdr:to>
      <xdr:col>4</xdr:col>
      <xdr:colOff>155575</xdr:colOff>
      <xdr:row>96</xdr:row>
      <xdr:rowOff>130186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7643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130186</xdr:rowOff>
    </xdr:from>
    <xdr:to>
      <xdr:col>2</xdr:col>
      <xdr:colOff>638175</xdr:colOff>
      <xdr:row>97</xdr:row>
      <xdr:rowOff>4325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89386"/>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79180</xdr:rowOff>
    </xdr:from>
    <xdr:to>
      <xdr:col>6</xdr:col>
      <xdr:colOff>561975</xdr:colOff>
      <xdr:row>97</xdr:row>
      <xdr:rowOff>9330</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5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57607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115374</xdr:rowOff>
    </xdr:from>
    <xdr:to>
      <xdr:col>5</xdr:col>
      <xdr:colOff>409575</xdr:colOff>
      <xdr:row>97</xdr:row>
      <xdr:rowOff>45524</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5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36651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66432</xdr:rowOff>
    </xdr:from>
    <xdr:to>
      <xdr:col>4</xdr:col>
      <xdr:colOff>206375</xdr:colOff>
      <xdr:row>96</xdr:row>
      <xdr:rowOff>168032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5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79386</xdr:rowOff>
    </xdr:from>
    <xdr:to>
      <xdr:col>3</xdr:col>
      <xdr:colOff>3175</xdr:colOff>
      <xdr:row>97</xdr:row>
      <xdr:rowOff>9536</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5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124975</xdr:rowOff>
    </xdr:from>
    <xdr:to>
      <xdr:col>1</xdr:col>
      <xdr:colOff>485775</xdr:colOff>
      <xdr:row>97</xdr:row>
      <xdr:rowOff>55125</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5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46252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7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150477</xdr:rowOff>
    </xdr:from>
    <xdr:to>
      <xdr:col>15</xdr:col>
      <xdr:colOff>180975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65577"/>
          <a:ext cx="8382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64589</xdr:rowOff>
    </xdr:from>
    <xdr:to>
      <xdr:col>14</xdr:col>
      <xdr:colOff>28575</xdr:colOff>
      <xdr:row>38</xdr:row>
      <xdr:rowOff>150477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379539"/>
          <a:ext cx="889000" cy="128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64589</xdr:rowOff>
    </xdr:from>
    <xdr:to>
      <xdr:col>12</xdr:col>
      <xdr:colOff>511175</xdr:colOff>
      <xdr:row>32</xdr:row>
      <xdr:rowOff>31605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379539"/>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79084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30625</xdr:rowOff>
    </xdr:from>
    <xdr:to>
      <xdr:col>11</xdr:col>
      <xdr:colOff>307975</xdr:colOff>
      <xdr:row>32</xdr:row>
      <xdr:rowOff>31605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51702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48059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170523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58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99677</xdr:rowOff>
    </xdr:from>
    <xdr:to>
      <xdr:col>14</xdr:col>
      <xdr:colOff>79375</xdr:colOff>
      <xdr:row>39</xdr:row>
      <xdr:rowOff>29827</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20954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13789</xdr:rowOff>
    </xdr:from>
    <xdr:to>
      <xdr:col>12</xdr:col>
      <xdr:colOff>561975</xdr:colOff>
      <xdr:row>31</xdr:row>
      <xdr:rowOff>115389</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53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29</xdr:row>
      <xdr:rowOff>131916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51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152255</xdr:rowOff>
    </xdr:from>
    <xdr:to>
      <xdr:col>11</xdr:col>
      <xdr:colOff>358775</xdr:colOff>
      <xdr:row>32</xdr:row>
      <xdr:rowOff>82405</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5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98932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524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151275</xdr:rowOff>
    </xdr:from>
    <xdr:to>
      <xdr:col>10</xdr:col>
      <xdr:colOff>155575</xdr:colOff>
      <xdr:row>32</xdr:row>
      <xdr:rowOff>81425</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54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97952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52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158262</xdr:rowOff>
    </xdr:from>
    <xdr:to>
      <xdr:col>15</xdr:col>
      <xdr:colOff>180975</xdr:colOff>
      <xdr:row>55</xdr:row>
      <xdr:rowOff>21979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416562"/>
          <a:ext cx="8382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2922</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158262</xdr:rowOff>
    </xdr:from>
    <xdr:to>
      <xdr:col>14</xdr:col>
      <xdr:colOff>28575</xdr:colOff>
      <xdr:row>55</xdr:row>
      <xdr:rowOff>53945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416562"/>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53945</xdr:rowOff>
    </xdr:from>
    <xdr:to>
      <xdr:col>12</xdr:col>
      <xdr:colOff>511175</xdr:colOff>
      <xdr:row>55</xdr:row>
      <xdr:rowOff>101089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483695"/>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101089</xdr:rowOff>
    </xdr:from>
    <xdr:to>
      <xdr:col>11</xdr:col>
      <xdr:colOff>307975</xdr:colOff>
      <xdr:row>55</xdr:row>
      <xdr:rowOff>121633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530839"/>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120949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162127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142629</xdr:rowOff>
    </xdr:from>
    <xdr:to>
      <xdr:col>15</xdr:col>
      <xdr:colOff>231775</xdr:colOff>
      <xdr:row>55</xdr:row>
      <xdr:rowOff>72779</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4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165506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92,949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107462</xdr:rowOff>
    </xdr:from>
    <xdr:to>
      <xdr:col>14</xdr:col>
      <xdr:colOff>79375</xdr:colOff>
      <xdr:row>55</xdr:row>
      <xdr:rowOff>37612</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93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54139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1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3145</xdr:rowOff>
    </xdr:from>
    <xdr:to>
      <xdr:col>12</xdr:col>
      <xdr:colOff>561975</xdr:colOff>
      <xdr:row>55</xdr:row>
      <xdr:rowOff>104745</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4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121272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50289</xdr:rowOff>
    </xdr:from>
    <xdr:to>
      <xdr:col>11</xdr:col>
      <xdr:colOff>358775</xdr:colOff>
      <xdr:row>55</xdr:row>
      <xdr:rowOff>151889</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94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168416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2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70833</xdr:rowOff>
    </xdr:from>
    <xdr:to>
      <xdr:col>10</xdr:col>
      <xdr:colOff>155575</xdr:colOff>
      <xdr:row>56</xdr:row>
      <xdr:rowOff>983</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95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17510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50152</xdr:rowOff>
    </xdr:from>
    <xdr:to>
      <xdr:col>15</xdr:col>
      <xdr:colOff>180975</xdr:colOff>
      <xdr:row>77</xdr:row>
      <xdr:rowOff>61988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51802"/>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52176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50152</xdr:rowOff>
    </xdr:from>
    <xdr:to>
      <xdr:col>14</xdr:col>
      <xdr:colOff>28575</xdr:colOff>
      <xdr:row>77</xdr:row>
      <xdr:rowOff>87274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51802"/>
          <a:ext cx="889000" cy="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98950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0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85179</xdr:rowOff>
    </xdr:from>
    <xdr:to>
      <xdr:col>12</xdr:col>
      <xdr:colOff>511175</xdr:colOff>
      <xdr:row>77</xdr:row>
      <xdr:rowOff>87274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8682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7472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85179</xdr:rowOff>
    </xdr:from>
    <xdr:to>
      <xdr:col>11</xdr:col>
      <xdr:colOff>307975</xdr:colOff>
      <xdr:row>77</xdr:row>
      <xdr:rowOff>88455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8682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11188</xdr:rowOff>
    </xdr:from>
    <xdr:to>
      <xdr:col>15</xdr:col>
      <xdr:colOff>231775</xdr:colOff>
      <xdr:row>77</xdr:row>
      <xdr:rowOff>112788</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2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34065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6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170802</xdr:rowOff>
    </xdr:from>
    <xdr:to>
      <xdr:col>14</xdr:col>
      <xdr:colOff>79375</xdr:colOff>
      <xdr:row>77</xdr:row>
      <xdr:rowOff>100952</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2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117479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36474</xdr:rowOff>
    </xdr:from>
    <xdr:to>
      <xdr:col>12</xdr:col>
      <xdr:colOff>561975</xdr:colOff>
      <xdr:row>77</xdr:row>
      <xdr:rowOff>138074</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2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154601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34379</xdr:rowOff>
    </xdr:from>
    <xdr:to>
      <xdr:col>11</xdr:col>
      <xdr:colOff>358775</xdr:colOff>
      <xdr:row>77</xdr:row>
      <xdr:rowOff>135979</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2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152506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1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37655</xdr:rowOff>
    </xdr:from>
    <xdr:to>
      <xdr:col>10</xdr:col>
      <xdr:colOff>155575</xdr:colOff>
      <xdr:row>77</xdr:row>
      <xdr:rowOff>139255</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2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155782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167625</xdr:rowOff>
    </xdr:from>
    <xdr:to>
      <xdr:col>15</xdr:col>
      <xdr:colOff>180975</xdr:colOff>
      <xdr:row>99</xdr:row>
      <xdr:rowOff>4425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69725"/>
          <a:ext cx="838200" cy="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167625</xdr:rowOff>
    </xdr:from>
    <xdr:to>
      <xdr:col>14</xdr:col>
      <xdr:colOff>28575</xdr:colOff>
      <xdr:row>98</xdr:row>
      <xdr:rowOff>169407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69725"/>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169407</xdr:rowOff>
    </xdr:from>
    <xdr:to>
      <xdr:col>12</xdr:col>
      <xdr:colOff>511175</xdr:colOff>
      <xdr:row>99</xdr:row>
      <xdr:rowOff>209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71507"/>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209</xdr:rowOff>
    </xdr:from>
    <xdr:to>
      <xdr:col>11</xdr:col>
      <xdr:colOff>307975</xdr:colOff>
      <xdr:row>99</xdr:row>
      <xdr:rowOff>13616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73759"/>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125075</xdr:rowOff>
    </xdr:from>
    <xdr:to>
      <xdr:col>15</xdr:col>
      <xdr:colOff>231775</xdr:colOff>
      <xdr:row>99</xdr:row>
      <xdr:rowOff>55225</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10426700" y="169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116825</xdr:rowOff>
    </xdr:from>
    <xdr:to>
      <xdr:col>14</xdr:col>
      <xdr:colOff>79375</xdr:colOff>
      <xdr:row>99</xdr:row>
      <xdr:rowOff>46975</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9588500" y="169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38102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118607</xdr:rowOff>
    </xdr:from>
    <xdr:to>
      <xdr:col>12</xdr:col>
      <xdr:colOff>561975</xdr:colOff>
      <xdr:row>99</xdr:row>
      <xdr:rowOff>48757</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8699500" y="169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120859</xdr:rowOff>
    </xdr:from>
    <xdr:to>
      <xdr:col>11</xdr:col>
      <xdr:colOff>358775</xdr:colOff>
      <xdr:row>99</xdr:row>
      <xdr:rowOff>51009</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7810500" y="1692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42136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134266</xdr:rowOff>
    </xdr:from>
    <xdr:to>
      <xdr:col>10</xdr:col>
      <xdr:colOff>155575</xdr:colOff>
      <xdr:row>99</xdr:row>
      <xdr:rowOff>64416</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6921500" y="169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55543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159222</xdr:rowOff>
    </xdr:from>
    <xdr:to>
      <xdr:col>23</xdr:col>
      <xdr:colOff>516889</xdr:colOff>
      <xdr:row>37</xdr:row>
      <xdr:rowOff>90665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02722"/>
          <a:ext cx="1269" cy="113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94492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4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37</xdr:row>
      <xdr:rowOff>90665</xdr:rowOff>
    </xdr:from>
    <xdr:to>
      <xdr:col>23</xdr:col>
      <xdr:colOff>606425</xdr:colOff>
      <xdr:row>37</xdr:row>
      <xdr:rowOff>90665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434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105899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7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30</xdr:row>
      <xdr:rowOff>159222</xdr:rowOff>
    </xdr:from>
    <xdr:to>
      <xdr:col>23</xdr:col>
      <xdr:colOff>606425</xdr:colOff>
      <xdr:row>30</xdr:row>
      <xdr:rowOff>159222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0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71543</xdr:rowOff>
    </xdr:from>
    <xdr:to>
      <xdr:col>23</xdr:col>
      <xdr:colOff>517525</xdr:colOff>
      <xdr:row>37</xdr:row>
      <xdr:rowOff>73269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15193"/>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129568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3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106691</xdr:rowOff>
    </xdr:from>
    <xdr:to>
      <xdr:col>23</xdr:col>
      <xdr:colOff>568325</xdr:colOff>
      <xdr:row>37</xdr:row>
      <xdr:rowOff>36841</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6268700" y="627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73269</xdr:rowOff>
    </xdr:from>
    <xdr:to>
      <xdr:col>22</xdr:col>
      <xdr:colOff>365125</xdr:colOff>
      <xdr:row>37</xdr:row>
      <xdr:rowOff>102844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16919"/>
          <a:ext cx="889000" cy="2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126499</xdr:rowOff>
    </xdr:from>
    <xdr:to>
      <xdr:col>22</xdr:col>
      <xdr:colOff>415925</xdr:colOff>
      <xdr:row>37</xdr:row>
      <xdr:rowOff>56649</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5430500" y="62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73176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73960</xdr:rowOff>
    </xdr:from>
    <xdr:to>
      <xdr:col>21</xdr:col>
      <xdr:colOff>161925</xdr:colOff>
      <xdr:row>37</xdr:row>
      <xdr:rowOff>102844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17610"/>
          <a:ext cx="8890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122453</xdr:rowOff>
    </xdr:from>
    <xdr:to>
      <xdr:col>21</xdr:col>
      <xdr:colOff>212725</xdr:colOff>
      <xdr:row>37</xdr:row>
      <xdr:rowOff>52603</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4541500" y="62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69130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73960</xdr:rowOff>
    </xdr:from>
    <xdr:to>
      <xdr:col>19</xdr:col>
      <xdr:colOff>644525</xdr:colOff>
      <xdr:row>37</xdr:row>
      <xdr:rowOff>144426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17610"/>
          <a:ext cx="889000" cy="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121521</xdr:rowOff>
    </xdr:from>
    <xdr:to>
      <xdr:col>20</xdr:col>
      <xdr:colOff>9525</xdr:colOff>
      <xdr:row>37</xdr:row>
      <xdr:rowOff>51671</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3652500" y="629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68198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134271</xdr:rowOff>
    </xdr:from>
    <xdr:to>
      <xdr:col>18</xdr:col>
      <xdr:colOff>492125</xdr:colOff>
      <xdr:row>37</xdr:row>
      <xdr:rowOff>64421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2763500" y="630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80948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20743</xdr:rowOff>
    </xdr:from>
    <xdr:to>
      <xdr:col>23</xdr:col>
      <xdr:colOff>568325</xdr:colOff>
      <xdr:row>37</xdr:row>
      <xdr:rowOff>122343</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6268700" y="63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107120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7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22469</xdr:rowOff>
    </xdr:from>
    <xdr:to>
      <xdr:col>22</xdr:col>
      <xdr:colOff>415925</xdr:colOff>
      <xdr:row>37</xdr:row>
      <xdr:rowOff>124069</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5430500" y="6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115196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5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52044</xdr:rowOff>
    </xdr:from>
    <xdr:to>
      <xdr:col>21</xdr:col>
      <xdr:colOff>212725</xdr:colOff>
      <xdr:row>37</xdr:row>
      <xdr:rowOff>153644</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4541500" y="63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144771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23160</xdr:rowOff>
    </xdr:from>
    <xdr:to>
      <xdr:col>20</xdr:col>
      <xdr:colOff>9525</xdr:colOff>
      <xdr:row>37</xdr:row>
      <xdr:rowOff>124760</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3652500" y="63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115887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93626</xdr:rowOff>
    </xdr:from>
    <xdr:to>
      <xdr:col>18</xdr:col>
      <xdr:colOff>492125</xdr:colOff>
      <xdr:row>38</xdr:row>
      <xdr:rowOff>23777</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2763500" y="64372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14903</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79427" y="65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54813</xdr:rowOff>
    </xdr:from>
    <xdr:to>
      <xdr:col>23</xdr:col>
      <xdr:colOff>517525</xdr:colOff>
      <xdr:row>54</xdr:row>
      <xdr:rowOff>122936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313113"/>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107373</xdr:rowOff>
    </xdr:from>
    <xdr:to>
      <xdr:col>22</xdr:col>
      <xdr:colOff>365125</xdr:colOff>
      <xdr:row>54</xdr:row>
      <xdr:rowOff>122936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365673"/>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53518</xdr:rowOff>
    </xdr:from>
    <xdr:to>
      <xdr:col>21</xdr:col>
      <xdr:colOff>161925</xdr:colOff>
      <xdr:row>54</xdr:row>
      <xdr:rowOff>107373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11818"/>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49137</xdr:rowOff>
    </xdr:from>
    <xdr:to>
      <xdr:col>19</xdr:col>
      <xdr:colOff>644525</xdr:colOff>
      <xdr:row>54</xdr:row>
      <xdr:rowOff>53518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8793087"/>
          <a:ext cx="889000" cy="5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4013</xdr:rowOff>
    </xdr:from>
    <xdr:to>
      <xdr:col>23</xdr:col>
      <xdr:colOff>568325</xdr:colOff>
      <xdr:row>54</xdr:row>
      <xdr:rowOff>105613</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2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26890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1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64,456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72136</xdr:rowOff>
    </xdr:from>
    <xdr:to>
      <xdr:col>22</xdr:col>
      <xdr:colOff>415925</xdr:colOff>
      <xdr:row>55</xdr:row>
      <xdr:rowOff>2286</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93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164863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4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56573</xdr:rowOff>
    </xdr:from>
    <xdr:to>
      <xdr:col>21</xdr:col>
      <xdr:colOff>212725</xdr:colOff>
      <xdr:row>54</xdr:row>
      <xdr:rowOff>158173</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149300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2718</xdr:rowOff>
    </xdr:from>
    <xdr:to>
      <xdr:col>20</xdr:col>
      <xdr:colOff>9525</xdr:colOff>
      <xdr:row>54</xdr:row>
      <xdr:rowOff>104318</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92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95445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64,524</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169787</xdr:rowOff>
    </xdr:from>
    <xdr:to>
      <xdr:col>18</xdr:col>
      <xdr:colOff>492125</xdr:colOff>
      <xdr:row>51</xdr:row>
      <xdr:rowOff>99937</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87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116464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5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86269</xdr:rowOff>
    </xdr:from>
    <xdr:to>
      <xdr:col>23</xdr:col>
      <xdr:colOff>517525</xdr:colOff>
      <xdr:row>79</xdr:row>
      <xdr:rowOff>15852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59369"/>
          <a:ext cx="838200" cy="10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68911</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42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134893</xdr:rowOff>
    </xdr:from>
    <xdr:to>
      <xdr:col>22</xdr:col>
      <xdr:colOff>365125</xdr:colOff>
      <xdr:row>79</xdr:row>
      <xdr:rowOff>15852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7993"/>
          <a:ext cx="889000" cy="5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134893</xdr:rowOff>
    </xdr:from>
    <xdr:to>
      <xdr:col>21</xdr:col>
      <xdr:colOff>161925</xdr:colOff>
      <xdr:row>78</xdr:row>
      <xdr:rowOff>142283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07993"/>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141018</xdr:rowOff>
    </xdr:from>
    <xdr:to>
      <xdr:col>19</xdr:col>
      <xdr:colOff>644525</xdr:colOff>
      <xdr:row>78</xdr:row>
      <xdr:rowOff>142283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4118"/>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35469</xdr:rowOff>
    </xdr:from>
    <xdr:to>
      <xdr:col>23</xdr:col>
      <xdr:colOff>568325</xdr:colOff>
      <xdr:row>78</xdr:row>
      <xdr:rowOff>137069</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6268700" y="1340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58346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5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136502</xdr:rowOff>
    </xdr:from>
    <xdr:to>
      <xdr:col>22</xdr:col>
      <xdr:colOff>415925</xdr:colOff>
      <xdr:row>79</xdr:row>
      <xdr:rowOff>66652</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5430500" y="1350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57779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7" y="1360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84093</xdr:rowOff>
    </xdr:from>
    <xdr:to>
      <xdr:col>21</xdr:col>
      <xdr:colOff>212725</xdr:colOff>
      <xdr:row>79</xdr:row>
      <xdr:rowOff>14243</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4541500" y="134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5370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91483</xdr:rowOff>
    </xdr:from>
    <xdr:to>
      <xdr:col>20</xdr:col>
      <xdr:colOff>9525</xdr:colOff>
      <xdr:row>79</xdr:row>
      <xdr:rowOff>21633</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3652500" y="1346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12760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7" y="1355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90218</xdr:rowOff>
    </xdr:from>
    <xdr:to>
      <xdr:col>18</xdr:col>
      <xdr:colOff>492125</xdr:colOff>
      <xdr:row>79</xdr:row>
      <xdr:rowOff>20368</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2763500" y="134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11495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7" y="1355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37543</xdr:rowOff>
    </xdr:from>
    <xdr:to>
      <xdr:col>23</xdr:col>
      <xdr:colOff>517525</xdr:colOff>
      <xdr:row>97</xdr:row>
      <xdr:rowOff>41539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68193"/>
          <a:ext cx="8382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23475</xdr:rowOff>
    </xdr:from>
    <xdr:to>
      <xdr:col>22</xdr:col>
      <xdr:colOff>365125</xdr:colOff>
      <xdr:row>97</xdr:row>
      <xdr:rowOff>37543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654125"/>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23475</xdr:rowOff>
    </xdr:from>
    <xdr:to>
      <xdr:col>21</xdr:col>
      <xdr:colOff>161925</xdr:colOff>
      <xdr:row>97</xdr:row>
      <xdr:rowOff>29209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54125"/>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24065</xdr:rowOff>
    </xdr:from>
    <xdr:to>
      <xdr:col>19</xdr:col>
      <xdr:colOff>644525</xdr:colOff>
      <xdr:row>97</xdr:row>
      <xdr:rowOff>29209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5471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162189</xdr:rowOff>
    </xdr:from>
    <xdr:to>
      <xdr:col>23</xdr:col>
      <xdr:colOff>568325</xdr:colOff>
      <xdr:row>97</xdr:row>
      <xdr:rowOff>92339</xdr:rowOff>
    </xdr:to>
    <xdr:sp macro="" textlink="">
      <xdr:nvSpPr>
        <xdr:cNvPr id="707" name="円/楕円 706">
          <a:extLst>
            <a:ext uri="{FF2B5EF4-FFF2-40B4-BE49-F238E27FC236}">
              <a16:creationId xmlns:a16="http://schemas.microsoft.com/office/drawing/2014/main" id="{00000000-0008-0000-0700-0000C3020000}"/>
            </a:ext>
          </a:extLst>
        </xdr:cNvPr>
        <xdr:cNvSpPr/>
      </xdr:nvSpPr>
      <xdr:spPr>
        <a:xfrm>
          <a:off x="16268700" y="166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140616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158193</xdr:rowOff>
    </xdr:from>
    <xdr:to>
      <xdr:col>22</xdr:col>
      <xdr:colOff>415925</xdr:colOff>
      <xdr:row>97</xdr:row>
      <xdr:rowOff>88343</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5430500" y="166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144125</xdr:rowOff>
    </xdr:from>
    <xdr:to>
      <xdr:col>21</xdr:col>
      <xdr:colOff>212725</xdr:colOff>
      <xdr:row>97</xdr:row>
      <xdr:rowOff>74275</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4541500" y="166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65402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149859</xdr:rowOff>
    </xdr:from>
    <xdr:to>
      <xdr:col>20</xdr:col>
      <xdr:colOff>9525</xdr:colOff>
      <xdr:row>97</xdr:row>
      <xdr:rowOff>80009</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3652500" y="166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71136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144715</xdr:rowOff>
    </xdr:from>
    <xdr:to>
      <xdr:col>18</xdr:col>
      <xdr:colOff>492125</xdr:colOff>
      <xdr:row>97</xdr:row>
      <xdr:rowOff>74865</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2763500" y="166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65992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47" name="フローチャート : 判断 746">
          <a:extLst>
            <a:ext uri="{FF2B5EF4-FFF2-40B4-BE49-F238E27FC236}">
              <a16:creationId xmlns:a16="http://schemas.microsoft.com/office/drawing/2014/main" id="{00000000-0008-0000-0700-0000EB020000}"/>
            </a:ext>
          </a:extLst>
        </xdr:cNvPr>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183,129</a:t>
          </a:r>
          <a:r>
            <a:rPr lang="ja-JP" altLang="ja-JP" sz="1100" b="0" i="0" baseline="0">
              <a:solidFill>
                <a:schemeClr val="dk1"/>
              </a:solidFill>
              <a:effectLst/>
              <a:latin typeface="+mn-lt"/>
              <a:ea typeface="+mn-ea"/>
              <a:cs typeface="+mn-cs"/>
            </a:rPr>
            <a:t>円となっている。決算額全体でみると、民生費のうち児童福祉行政に要する経費である児童福祉費が平成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年度から増嵩していることが要因となっている。これは、主なものとして平成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年度は保育所緊急整備事業補助金等、平成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年度は保育園扶助費によるもの</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年度は民生費のうち社会福祉費は臨時福祉給付金、更生医療給付費の増加で全体で</a:t>
          </a:r>
          <a:r>
            <a:rPr lang="en-US" altLang="ja-JP" sz="1100" b="0" i="0" baseline="0">
              <a:solidFill>
                <a:schemeClr val="dk1"/>
              </a:solidFill>
              <a:effectLst/>
              <a:latin typeface="+mn-lt"/>
              <a:ea typeface="+mn-ea"/>
              <a:cs typeface="+mn-cs"/>
            </a:rPr>
            <a:t>76,156</a:t>
          </a:r>
          <a:r>
            <a:rPr lang="ja-JP" altLang="en-US" sz="1100" b="0" i="0" baseline="0">
              <a:solidFill>
                <a:schemeClr val="dk1"/>
              </a:solidFill>
              <a:effectLst/>
              <a:latin typeface="+mn-lt"/>
              <a:ea typeface="+mn-ea"/>
              <a:cs typeface="+mn-cs"/>
            </a:rPr>
            <a:t>千円、児童福祉費は幼保連携型認定子ども園園舎建替補助金、私立保育園扶助費の増加で全体で</a:t>
          </a:r>
          <a:r>
            <a:rPr lang="en-US" altLang="ja-JP" sz="1100" b="0" i="0" baseline="0">
              <a:solidFill>
                <a:schemeClr val="dk1"/>
              </a:solidFill>
              <a:effectLst/>
              <a:latin typeface="+mn-lt"/>
              <a:ea typeface="+mn-ea"/>
              <a:cs typeface="+mn-cs"/>
            </a:rPr>
            <a:t>64,860</a:t>
          </a:r>
          <a:r>
            <a:rPr lang="ja-JP" altLang="en-US" sz="1100" b="0" i="0" baseline="0">
              <a:solidFill>
                <a:schemeClr val="dk1"/>
              </a:solidFill>
              <a:effectLst/>
              <a:latin typeface="+mn-lt"/>
              <a:ea typeface="+mn-ea"/>
              <a:cs typeface="+mn-cs"/>
            </a:rPr>
            <a:t>千円となったことによるもの。</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 </a:t>
          </a:r>
          <a:endParaRPr lang="ja-JP" altLang="ja-JP" sz="1400">
            <a:effectLst/>
          </a:endParaRPr>
        </a:p>
        <a:p>
          <a:r>
            <a:rPr lang="ja-JP" altLang="ja-JP" sz="1100" b="0" i="0" baseline="0">
              <a:solidFill>
                <a:schemeClr val="dk1"/>
              </a:solidFill>
              <a:effectLst/>
              <a:latin typeface="+mn-lt"/>
              <a:ea typeface="+mn-ea"/>
              <a:cs typeface="+mn-cs"/>
            </a:rPr>
            <a:t>・農林水産業費が住民一人当たり</a:t>
          </a:r>
          <a:r>
            <a:rPr lang="en-US" altLang="ja-JP" sz="1100" b="0" i="0" baseline="0">
              <a:solidFill>
                <a:schemeClr val="dk1"/>
              </a:solidFill>
              <a:effectLst/>
              <a:latin typeface="+mn-lt"/>
              <a:ea typeface="+mn-ea"/>
              <a:cs typeface="+mn-cs"/>
            </a:rPr>
            <a:t>92,949</a:t>
          </a:r>
          <a:r>
            <a:rPr lang="ja-JP" altLang="ja-JP" sz="1100" b="0" i="0" baseline="0">
              <a:solidFill>
                <a:schemeClr val="dk1"/>
              </a:solidFill>
              <a:effectLst/>
              <a:latin typeface="+mn-lt"/>
              <a:ea typeface="+mn-ea"/>
              <a:cs typeface="+mn-cs"/>
            </a:rPr>
            <a:t>円となっており、類似団体平均に比べ高止まりしているのは、 本町が中山間地域であり農道や林道を維持・改良するための普通建設事業費が増嵩していることが要因となっている。また平成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年度は、中山間地域直接支払制度交付金</a:t>
          </a:r>
          <a:r>
            <a:rPr lang="en-US" altLang="ja-JP" sz="1100" b="0" i="0" baseline="0">
              <a:solidFill>
                <a:schemeClr val="dk1"/>
              </a:solidFill>
              <a:effectLst/>
              <a:latin typeface="+mn-lt"/>
              <a:ea typeface="+mn-ea"/>
              <a:cs typeface="+mn-cs"/>
            </a:rPr>
            <a:t>47,730</a:t>
          </a:r>
          <a:r>
            <a:rPr lang="ja-JP" altLang="en-US" sz="1100" b="0" i="0" baseline="0">
              <a:solidFill>
                <a:schemeClr val="dk1"/>
              </a:solidFill>
              <a:effectLst/>
              <a:latin typeface="+mn-lt"/>
              <a:ea typeface="+mn-ea"/>
              <a:cs typeface="+mn-cs"/>
            </a:rPr>
            <a:t>千円等</a:t>
          </a:r>
          <a:r>
            <a:rPr lang="ja-JP" altLang="ja-JP" sz="1100" b="0" i="0" baseline="0">
              <a:solidFill>
                <a:schemeClr val="dk1"/>
              </a:solidFill>
              <a:effectLst/>
              <a:latin typeface="+mn-lt"/>
              <a:ea typeface="+mn-ea"/>
              <a:cs typeface="+mn-cs"/>
            </a:rPr>
            <a:t>によるもので農林業振興の推進を図るため取組んできたことによるものである。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財政調整基金については、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年度中の取崩額が</a:t>
          </a:r>
          <a:r>
            <a:rPr lang="en-US" altLang="ja-JP" sz="1100" b="0" i="0" baseline="0">
              <a:solidFill>
                <a:schemeClr val="dk1"/>
              </a:solidFill>
              <a:effectLst/>
              <a:latin typeface="+mn-lt"/>
              <a:ea typeface="+mn-ea"/>
              <a:cs typeface="+mn-cs"/>
            </a:rPr>
            <a:t>150,000</a:t>
          </a:r>
          <a:r>
            <a:rPr lang="ja-JP" altLang="ja-JP" sz="1100" b="0" i="0" baseline="0">
              <a:solidFill>
                <a:schemeClr val="dk1"/>
              </a:solidFill>
              <a:effectLst/>
              <a:latin typeface="+mn-lt"/>
              <a:ea typeface="+mn-ea"/>
              <a:cs typeface="+mn-cs"/>
            </a:rPr>
            <a:t>千円、剰余金の処分と合わせ</a:t>
          </a:r>
          <a:r>
            <a:rPr lang="en-US" altLang="ja-JP" sz="1100" b="0" i="0" baseline="0">
              <a:solidFill>
                <a:schemeClr val="dk1"/>
              </a:solidFill>
              <a:effectLst/>
              <a:latin typeface="+mn-lt"/>
              <a:ea typeface="+mn-ea"/>
              <a:cs typeface="+mn-cs"/>
            </a:rPr>
            <a:t>148,625</a:t>
          </a:r>
          <a:r>
            <a:rPr lang="ja-JP" altLang="ja-JP" sz="1100" b="0" i="0" baseline="0">
              <a:solidFill>
                <a:schemeClr val="dk1"/>
              </a:solidFill>
              <a:effectLst/>
              <a:latin typeface="+mn-lt"/>
              <a:ea typeface="+mn-ea"/>
              <a:cs typeface="+mn-cs"/>
            </a:rPr>
            <a:t>千円を取り崩す結果となった。実質収支比率は平成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台で推移してきたが、</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実質収支額が前年度比</a:t>
          </a:r>
          <a:r>
            <a:rPr lang="en-US" altLang="ja-JP" sz="1100" b="0" i="0" baseline="0">
              <a:solidFill>
                <a:schemeClr val="dk1"/>
              </a:solidFill>
              <a:effectLst/>
              <a:latin typeface="+mn-lt"/>
              <a:ea typeface="+mn-ea"/>
              <a:cs typeface="+mn-cs"/>
            </a:rPr>
            <a:t>13,328</a:t>
          </a:r>
          <a:r>
            <a:rPr lang="ja-JP" altLang="ja-JP" sz="1100" b="0" i="0" baseline="0">
              <a:solidFill>
                <a:schemeClr val="dk1"/>
              </a:solidFill>
              <a:effectLst/>
              <a:latin typeface="+mn-lt"/>
              <a:ea typeface="+mn-ea"/>
              <a:cs typeface="+mn-cs"/>
            </a:rPr>
            <a:t>千円の減となり</a:t>
          </a:r>
          <a:r>
            <a:rPr lang="en-US" altLang="ja-JP" sz="1100" b="0" i="0" baseline="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a:t>
          </a:r>
          <a:r>
            <a:rPr lang="ja-JP" altLang="ja-JP" sz="1100" b="0" i="0" baseline="0">
              <a:solidFill>
                <a:schemeClr val="dk1"/>
              </a:solidFill>
              <a:effectLst/>
              <a:latin typeface="+mn-lt"/>
              <a:ea typeface="+mn-ea"/>
              <a:cs typeface="+mn-cs"/>
            </a:rPr>
            <a:t>減の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となった。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実質単年度収支については、Ｈ</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年度単年度収支が前年度比</a:t>
          </a:r>
          <a:r>
            <a:rPr lang="en-US" altLang="ja-JP" sz="1100" b="0" i="0" baseline="0">
              <a:solidFill>
                <a:schemeClr val="dk1"/>
              </a:solidFill>
              <a:effectLst/>
              <a:latin typeface="+mn-lt"/>
              <a:ea typeface="+mn-ea"/>
              <a:cs typeface="+mn-cs"/>
            </a:rPr>
            <a:t>2,781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減の▲</a:t>
          </a:r>
          <a:r>
            <a:rPr lang="en-US" altLang="ja-JP" sz="1100" b="0" i="0" baseline="0">
              <a:solidFill>
                <a:schemeClr val="dk1"/>
              </a:solidFill>
              <a:effectLst/>
              <a:latin typeface="+mn-lt"/>
              <a:ea typeface="+mn-ea"/>
              <a:cs typeface="+mn-cs"/>
            </a:rPr>
            <a:t>13,328</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、積立金取崩し額が平成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50,000</a:t>
          </a:r>
          <a:r>
            <a:rPr lang="ja-JP" altLang="en-US" sz="1100" b="0" i="0" baseline="0">
              <a:solidFill>
                <a:schemeClr val="dk1"/>
              </a:solidFill>
              <a:effectLst/>
              <a:latin typeface="+mn-lt"/>
              <a:ea typeface="+mn-ea"/>
              <a:cs typeface="+mn-cs"/>
            </a:rPr>
            <a:t>千円増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150,000</a:t>
          </a:r>
          <a:r>
            <a:rPr lang="ja-JP" altLang="ja-JP" sz="1100" b="0" i="0" baseline="0">
              <a:solidFill>
                <a:schemeClr val="dk1"/>
              </a:solidFill>
              <a:effectLst/>
              <a:latin typeface="+mn-lt"/>
              <a:ea typeface="+mn-ea"/>
              <a:cs typeface="+mn-cs"/>
            </a:rPr>
            <a:t>千円となり、前年度比</a:t>
          </a:r>
          <a:r>
            <a:rPr lang="en-US" altLang="ja-JP" sz="1100" b="0" i="0" baseline="0">
              <a:solidFill>
                <a:schemeClr val="dk1"/>
              </a:solidFill>
              <a:effectLst/>
              <a:latin typeface="+mn-lt"/>
              <a:ea typeface="+mn-ea"/>
              <a:cs typeface="+mn-cs"/>
            </a:rPr>
            <a:t>52,216</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161,953</a:t>
          </a:r>
          <a:r>
            <a:rPr lang="ja-JP" altLang="ja-JP" sz="1100" b="0" i="0" baseline="0">
              <a:solidFill>
                <a:schemeClr val="dk1"/>
              </a:solidFill>
              <a:effectLst/>
              <a:latin typeface="+mn-lt"/>
              <a:ea typeface="+mn-ea"/>
              <a:cs typeface="+mn-cs"/>
            </a:rPr>
            <a:t>千円となった。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本町の平成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年度標準財政規模は</a:t>
          </a:r>
          <a:r>
            <a:rPr lang="en-US" altLang="ja-JP" sz="1100" b="0" i="0" baseline="0">
              <a:solidFill>
                <a:schemeClr val="dk1"/>
              </a:solidFill>
              <a:effectLst/>
              <a:latin typeface="+mn-lt"/>
              <a:ea typeface="+mn-ea"/>
              <a:cs typeface="+mn-cs"/>
            </a:rPr>
            <a:t>4,690,356</a:t>
          </a:r>
          <a:r>
            <a:rPr lang="ja-JP" altLang="ja-JP" sz="1100" b="0" i="0" baseline="0">
              <a:solidFill>
                <a:schemeClr val="dk1"/>
              </a:solidFill>
              <a:effectLst/>
              <a:latin typeface="+mn-lt"/>
              <a:ea typeface="+mn-ea"/>
              <a:cs typeface="+mn-cs"/>
            </a:rPr>
            <a:t>千円。一般会計をはじめ公営企業、特別会計とも平成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年度以降は黒字収支で推移しており、町全体として健全な財政運営を継続している。町立の国民健康保険病院事業会計については黒字の構成比率が年々減少傾向に</a:t>
          </a:r>
          <a:r>
            <a:rPr lang="ja-JP" altLang="en-US" sz="1100" b="0" i="0" baseline="0">
              <a:solidFill>
                <a:schemeClr val="dk1"/>
              </a:solidFill>
              <a:effectLst/>
              <a:latin typeface="+mn-lt"/>
              <a:ea typeface="+mn-ea"/>
              <a:cs typeface="+mn-cs"/>
            </a:rPr>
            <a:t>あり</a:t>
          </a:r>
          <a:r>
            <a:rPr lang="ja-JP" altLang="ja-JP" sz="1100" b="0" i="0" baseline="0">
              <a:solidFill>
                <a:schemeClr val="dk1"/>
              </a:solidFill>
              <a:effectLst/>
              <a:latin typeface="+mn-lt"/>
              <a:ea typeface="+mn-ea"/>
              <a:cs typeface="+mn-cs"/>
            </a:rPr>
            <a:t>、人口減少や慢性的な医師不足の問題が継続的な課題である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国民健康保険病院事業会計</a:t>
          </a:r>
          <a:r>
            <a:rPr lang="ja-JP" altLang="en-US" sz="1100" b="0" i="0" baseline="0">
              <a:solidFill>
                <a:schemeClr val="dk1"/>
              </a:solidFill>
              <a:effectLst/>
              <a:latin typeface="+mn-lt"/>
              <a:ea typeface="+mn-ea"/>
              <a:cs typeface="+mn-cs"/>
            </a:rPr>
            <a:t>への繰出金については、平成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年度までは</a:t>
          </a:r>
          <a:r>
            <a:rPr lang="en-US" altLang="ja-JP" sz="1100" b="0" i="0" baseline="0">
              <a:solidFill>
                <a:schemeClr val="dk1"/>
              </a:solidFill>
              <a:effectLst/>
              <a:latin typeface="+mn-lt"/>
              <a:ea typeface="+mn-ea"/>
              <a:cs typeface="+mn-cs"/>
            </a:rPr>
            <a:t>150,000</a:t>
          </a:r>
          <a:r>
            <a:rPr lang="ja-JP" altLang="en-US" sz="1100" b="0" i="0" baseline="0">
              <a:solidFill>
                <a:schemeClr val="dk1"/>
              </a:solidFill>
              <a:effectLst/>
              <a:latin typeface="+mn-lt"/>
              <a:ea typeface="+mn-ea"/>
              <a:cs typeface="+mn-cs"/>
            </a:rPr>
            <a:t>千円で推移してきたものの、平成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179,888</a:t>
          </a:r>
          <a:r>
            <a:rPr lang="ja-JP" altLang="en-US" sz="1100" b="0" i="0" baseline="0">
              <a:solidFill>
                <a:schemeClr val="dk1"/>
              </a:solidFill>
              <a:effectLst/>
              <a:latin typeface="+mn-lt"/>
              <a:ea typeface="+mn-ea"/>
              <a:cs typeface="+mn-cs"/>
            </a:rPr>
            <a:t>千円と増加傾向にあり</a:t>
          </a:r>
          <a:r>
            <a:rPr lang="ja-JP" altLang="ja-JP" sz="1100" b="0" i="0" baseline="0">
              <a:solidFill>
                <a:schemeClr val="dk1"/>
              </a:solidFill>
              <a:effectLst/>
              <a:latin typeface="+mn-lt"/>
              <a:ea typeface="+mn-ea"/>
              <a:cs typeface="+mn-cs"/>
            </a:rPr>
            <a:t>今後も中山間地域の医療を支える中核病院としての機能を維持・確保しながら、赤字に陥ることの無いよう、さらに経営健全化に取組んでいく必要がある。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8598148</v>
      </c>
      <c r="BO4" s="381"/>
      <c r="BP4" s="381"/>
      <c r="BQ4" s="381"/>
      <c r="BR4" s="381"/>
      <c r="BS4" s="381"/>
      <c r="BT4" s="381"/>
      <c r="BU4" s="382"/>
      <c r="BV4" s="380">
        <v>8352324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v>
      </c>
      <c r="CU4" s="387"/>
      <c r="CV4" s="387"/>
      <c r="CW4" s="387"/>
      <c r="CX4" s="387"/>
      <c r="CY4" s="387"/>
      <c r="CZ4" s="387"/>
      <c r="DA4" s="388"/>
      <c r="DB4" s="386">
        <v>1.3</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8456783</v>
      </c>
      <c r="BO5" s="418"/>
      <c r="BP5" s="418"/>
      <c r="BQ5" s="418"/>
      <c r="BR5" s="418"/>
      <c r="BS5" s="418"/>
      <c r="BT5" s="418"/>
      <c r="BU5" s="419"/>
      <c r="BV5" s="417">
        <v>8227211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90.3</v>
      </c>
      <c r="CU5" s="415"/>
      <c r="CV5" s="415"/>
      <c r="CW5" s="415"/>
      <c r="CX5" s="415"/>
      <c r="CY5" s="415"/>
      <c r="CZ5" s="415"/>
      <c r="DA5" s="416"/>
      <c r="DB5" s="414">
        <v>87.3</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141365</v>
      </c>
      <c r="BO6" s="418"/>
      <c r="BP6" s="418"/>
      <c r="BQ6" s="418"/>
      <c r="BR6" s="418"/>
      <c r="BS6" s="418"/>
      <c r="BT6" s="418"/>
      <c r="BU6" s="419"/>
      <c r="BV6" s="417">
        <v>125113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94.1</v>
      </c>
      <c r="CU6" s="455"/>
      <c r="CV6" s="455"/>
      <c r="CW6" s="455"/>
      <c r="CX6" s="455"/>
      <c r="CY6" s="455"/>
      <c r="CZ6" s="455"/>
      <c r="DA6" s="456"/>
      <c r="DB6" s="454">
        <v>91.8</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94047</v>
      </c>
      <c r="BO7" s="418"/>
      <c r="BP7" s="418"/>
      <c r="BQ7" s="418"/>
      <c r="BR7" s="418"/>
      <c r="BS7" s="418"/>
      <c r="BT7" s="418"/>
      <c r="BU7" s="419"/>
      <c r="BV7" s="417">
        <v>64467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4690356</v>
      </c>
      <c r="CU7" s="418"/>
      <c r="CV7" s="418"/>
      <c r="CW7" s="418"/>
      <c r="CX7" s="418"/>
      <c r="CY7" s="418"/>
      <c r="CZ7" s="418"/>
      <c r="DA7" s="419"/>
      <c r="DB7" s="417">
        <v>4727959</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47318</v>
      </c>
      <c r="BO8" s="418"/>
      <c r="BP8" s="418"/>
      <c r="BQ8" s="418"/>
      <c r="BR8" s="418"/>
      <c r="BS8" s="418"/>
      <c r="BT8" s="418"/>
      <c r="BU8" s="419"/>
      <c r="BV8" s="417">
        <v>60646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0.22</v>
      </c>
      <c r="DC8" s="458"/>
      <c r="DD8" s="458"/>
      <c r="DE8" s="458"/>
      <c r="DF8" s="458"/>
      <c r="DG8" s="458"/>
      <c r="DH8" s="458"/>
      <c r="DI8" s="459"/>
      <c r="DJ8" s="139"/>
      <c r="DK8" s="139"/>
      <c r="DL8" s="139"/>
      <c r="DM8" s="139"/>
      <c r="DN8" s="139"/>
      <c r="DO8" s="139"/>
    </row>
    <row r="9" spans="1:119" ht="18.75" customHeight="1" thickBot="1" x14ac:dyDescent="0.25">
      <c r="A9" s="140"/>
      <c r="B9" s="411" t="s">
        <v>96</v>
      </c>
      <c r="C9" s="412"/>
      <c r="D9" s="412"/>
      <c r="E9" s="412"/>
      <c r="F9" s="412"/>
      <c r="G9" s="412"/>
      <c r="H9" s="412"/>
      <c r="I9" s="412"/>
      <c r="J9" s="412"/>
      <c r="K9" s="460"/>
      <c r="L9" s="461" t="s">
        <v>97</v>
      </c>
      <c r="M9" s="462"/>
      <c r="N9" s="462"/>
      <c r="O9" s="462"/>
      <c r="P9" s="462"/>
      <c r="Q9" s="463"/>
      <c r="R9" s="464">
        <v>12755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-13328</v>
      </c>
      <c r="BO9" s="418"/>
      <c r="BP9" s="418"/>
      <c r="BQ9" s="418"/>
      <c r="BR9" s="418"/>
      <c r="BS9" s="418"/>
      <c r="BT9" s="418"/>
      <c r="BU9" s="419"/>
      <c r="BV9" s="417">
        <v>-10547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13.6</v>
      </c>
      <c r="CU9" s="415"/>
      <c r="CV9" s="415"/>
      <c r="CW9" s="415"/>
      <c r="CX9" s="415"/>
      <c r="CY9" s="415"/>
      <c r="CZ9" s="415"/>
      <c r="DA9" s="416"/>
      <c r="DB9" s="414">
        <v>13.8</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13723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1375</v>
      </c>
      <c r="BO10" s="418"/>
      <c r="BP10" s="418"/>
      <c r="BQ10" s="418"/>
      <c r="BR10" s="418"/>
      <c r="BS10" s="418"/>
      <c r="BT10" s="418"/>
      <c r="BU10" s="419"/>
      <c r="BV10" s="417">
        <v>810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12771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150000</v>
      </c>
      <c r="BO12" s="418"/>
      <c r="BP12" s="418"/>
      <c r="BQ12" s="418"/>
      <c r="BR12" s="418"/>
      <c r="BS12" s="418"/>
      <c r="BT12" s="418"/>
      <c r="BU12" s="419"/>
      <c r="BV12" s="417">
        <v>100000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12754</v>
      </c>
      <c r="S13" s="499"/>
      <c r="T13" s="499"/>
      <c r="U13" s="499"/>
      <c r="V13" s="500"/>
      <c r="W13" s="433" t="s">
        <v>124</v>
      </c>
      <c r="X13" s="434"/>
      <c r="Y13" s="434"/>
      <c r="Z13" s="434"/>
      <c r="AA13" s="434"/>
      <c r="AB13" s="424"/>
      <c r="AC13" s="468">
        <v>1635</v>
      </c>
      <c r="AD13" s="469"/>
      <c r="AE13" s="469"/>
      <c r="AF13" s="469"/>
      <c r="AG13" s="508"/>
      <c r="AH13" s="468">
        <v>2017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-161953</v>
      </c>
      <c r="BO13" s="418"/>
      <c r="BP13" s="418"/>
      <c r="BQ13" s="418"/>
      <c r="BR13" s="418"/>
      <c r="BS13" s="418"/>
      <c r="BT13" s="418"/>
      <c r="BU13" s="419"/>
      <c r="BV13" s="417">
        <v>-109737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12980</v>
      </c>
      <c r="S14" s="499"/>
      <c r="T14" s="499"/>
      <c r="U14" s="499"/>
      <c r="V14" s="500"/>
      <c r="W14" s="407"/>
      <c r="X14" s="408"/>
      <c r="Y14" s="408"/>
      <c r="Z14" s="408"/>
      <c r="AA14" s="408"/>
      <c r="AB14" s="397"/>
      <c r="AC14" s="501">
        <v>25</v>
      </c>
      <c r="AD14" s="502"/>
      <c r="AE14" s="502"/>
      <c r="AF14" s="502"/>
      <c r="AG14" s="503"/>
      <c r="AH14" s="501">
        <v>28.4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12966</v>
      </c>
      <c r="S15" s="499"/>
      <c r="T15" s="499"/>
      <c r="U15" s="499"/>
      <c r="V15" s="500"/>
      <c r="W15" s="433" t="s">
        <v>131</v>
      </c>
      <c r="X15" s="434"/>
      <c r="Y15" s="434"/>
      <c r="Z15" s="434"/>
      <c r="AA15" s="434"/>
      <c r="AB15" s="424"/>
      <c r="AC15" s="468">
        <v>1061</v>
      </c>
      <c r="AD15" s="469"/>
      <c r="AE15" s="469"/>
      <c r="AF15" s="469"/>
      <c r="AG15" s="508"/>
      <c r="AH15" s="468">
        <v>1172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1020538</v>
      </c>
      <c r="BO15" s="381"/>
      <c r="BP15" s="381"/>
      <c r="BQ15" s="381"/>
      <c r="BR15" s="381"/>
      <c r="BS15" s="381"/>
      <c r="BT15" s="381"/>
      <c r="BU15" s="382"/>
      <c r="BV15" s="380">
        <v>996586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16.3</v>
      </c>
      <c r="AD16" s="502"/>
      <c r="AE16" s="502"/>
      <c r="AF16" s="502"/>
      <c r="AG16" s="503"/>
      <c r="AH16" s="501">
        <v>16.5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4248162</v>
      </c>
      <c r="BO16" s="418"/>
      <c r="BP16" s="418"/>
      <c r="BQ16" s="418"/>
      <c r="BR16" s="418"/>
      <c r="BS16" s="418"/>
      <c r="BT16" s="418"/>
      <c r="BU16" s="419"/>
      <c r="BV16" s="417">
        <v>4250007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3833</v>
      </c>
      <c r="AD17" s="469"/>
      <c r="AE17" s="469"/>
      <c r="AF17" s="469"/>
      <c r="AG17" s="508"/>
      <c r="AH17" s="468">
        <v>3901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1275783</v>
      </c>
      <c r="BO17" s="418"/>
      <c r="BP17" s="418"/>
      <c r="BQ17" s="418"/>
      <c r="BR17" s="418"/>
      <c r="BS17" s="418"/>
      <c r="BT17" s="418"/>
      <c r="BU17" s="419"/>
      <c r="BV17" s="417">
        <v>1239359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140</v>
      </c>
      <c r="C18" s="460"/>
      <c r="D18" s="460"/>
      <c r="E18" s="529"/>
      <c r="F18" s="529"/>
      <c r="G18" s="529"/>
      <c r="H18" s="529"/>
      <c r="I18" s="529"/>
      <c r="J18" s="529"/>
      <c r="K18" s="529"/>
      <c r="L18" s="530">
        <v>237.54</v>
      </c>
      <c r="M18" s="530"/>
      <c r="N18" s="530"/>
      <c r="O18" s="530"/>
      <c r="P18" s="530"/>
      <c r="Q18" s="530"/>
      <c r="R18" s="531"/>
      <c r="S18" s="531"/>
      <c r="T18" s="531"/>
      <c r="U18" s="531"/>
      <c r="V18" s="532"/>
      <c r="W18" s="435"/>
      <c r="X18" s="436"/>
      <c r="Y18" s="436"/>
      <c r="Z18" s="436"/>
      <c r="AA18" s="436"/>
      <c r="AB18" s="427"/>
      <c r="AC18" s="533">
        <v>58.7</v>
      </c>
      <c r="AD18" s="534"/>
      <c r="AE18" s="534"/>
      <c r="AF18" s="534"/>
      <c r="AG18" s="535"/>
      <c r="AH18" s="533">
        <v>55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4286701</v>
      </c>
      <c r="BO18" s="418"/>
      <c r="BP18" s="418"/>
      <c r="BQ18" s="418"/>
      <c r="BR18" s="418"/>
      <c r="BS18" s="418"/>
      <c r="BT18" s="418"/>
      <c r="BU18" s="419"/>
      <c r="BV18" s="417">
        <v>4230775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142</v>
      </c>
      <c r="C19" s="460"/>
      <c r="D19" s="460"/>
      <c r="E19" s="529"/>
      <c r="F19" s="529"/>
      <c r="G19" s="529"/>
      <c r="H19" s="529"/>
      <c r="I19" s="529"/>
      <c r="J19" s="529"/>
      <c r="K19" s="529"/>
      <c r="L19" s="537">
        <v>54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5455653</v>
      </c>
      <c r="BO19" s="418"/>
      <c r="BP19" s="418"/>
      <c r="BQ19" s="418"/>
      <c r="BR19" s="418"/>
      <c r="BS19" s="418"/>
      <c r="BT19" s="418"/>
      <c r="BU19" s="419"/>
      <c r="BV19" s="417">
        <v>5521860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144</v>
      </c>
      <c r="C20" s="460"/>
      <c r="D20" s="460"/>
      <c r="E20" s="529"/>
      <c r="F20" s="529"/>
      <c r="G20" s="529"/>
      <c r="H20" s="529"/>
      <c r="I20" s="529"/>
      <c r="J20" s="529"/>
      <c r="K20" s="529"/>
      <c r="L20" s="537">
        <v>4678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6946474</v>
      </c>
      <c r="BO23" s="418"/>
      <c r="BP23" s="418"/>
      <c r="BQ23" s="418"/>
      <c r="BR23" s="418"/>
      <c r="BS23" s="418"/>
      <c r="BT23" s="418"/>
      <c r="BU23" s="419"/>
      <c r="BV23" s="417">
        <v>7102329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153</v>
      </c>
      <c r="F24" s="447"/>
      <c r="G24" s="447"/>
      <c r="H24" s="447"/>
      <c r="I24" s="447"/>
      <c r="J24" s="447"/>
      <c r="K24" s="448"/>
      <c r="L24" s="468">
        <v>1</v>
      </c>
      <c r="M24" s="469"/>
      <c r="N24" s="469"/>
      <c r="O24" s="469"/>
      <c r="P24" s="508"/>
      <c r="Q24" s="468">
        <v>6660</v>
      </c>
      <c r="R24" s="469"/>
      <c r="S24" s="469"/>
      <c r="T24" s="469"/>
      <c r="U24" s="469"/>
      <c r="V24" s="508"/>
      <c r="W24" s="563"/>
      <c r="X24" s="551"/>
      <c r="Y24" s="552"/>
      <c r="Z24" s="467" t="s">
        <v>154</v>
      </c>
      <c r="AA24" s="447"/>
      <c r="AB24" s="447"/>
      <c r="AC24" s="447"/>
      <c r="AD24" s="447"/>
      <c r="AE24" s="447"/>
      <c r="AF24" s="447"/>
      <c r="AG24" s="448"/>
      <c r="AH24" s="468">
        <v>141</v>
      </c>
      <c r="AI24" s="469"/>
      <c r="AJ24" s="469"/>
      <c r="AK24" s="469"/>
      <c r="AL24" s="508"/>
      <c r="AM24" s="468">
        <v>415527</v>
      </c>
      <c r="AN24" s="469"/>
      <c r="AO24" s="469"/>
      <c r="AP24" s="469"/>
      <c r="AQ24" s="469"/>
      <c r="AR24" s="508"/>
      <c r="AS24" s="468">
        <v>2947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6438734</v>
      </c>
      <c r="BO24" s="418"/>
      <c r="BP24" s="418"/>
      <c r="BQ24" s="418"/>
      <c r="BR24" s="418"/>
      <c r="BS24" s="418"/>
      <c r="BT24" s="418"/>
      <c r="BU24" s="419"/>
      <c r="BV24" s="417">
        <v>6560532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156</v>
      </c>
      <c r="F25" s="447"/>
      <c r="G25" s="447"/>
      <c r="H25" s="447"/>
      <c r="I25" s="447"/>
      <c r="J25" s="447"/>
      <c r="K25" s="448"/>
      <c r="L25" s="468">
        <v>1</v>
      </c>
      <c r="M25" s="469"/>
      <c r="N25" s="469"/>
      <c r="O25" s="469"/>
      <c r="P25" s="508"/>
      <c r="Q25" s="468">
        <v>5490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11687</v>
      </c>
      <c r="BO25" s="381"/>
      <c r="BP25" s="381"/>
      <c r="BQ25" s="381"/>
      <c r="BR25" s="381"/>
      <c r="BS25" s="381"/>
      <c r="BT25" s="381"/>
      <c r="BU25" s="382"/>
      <c r="BV25" s="380">
        <v>21935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159</v>
      </c>
      <c r="F26" s="447"/>
      <c r="G26" s="447"/>
      <c r="H26" s="447"/>
      <c r="I26" s="447"/>
      <c r="J26" s="447"/>
      <c r="K26" s="448"/>
      <c r="L26" s="468">
        <v>1</v>
      </c>
      <c r="M26" s="469"/>
      <c r="N26" s="469"/>
      <c r="O26" s="469"/>
      <c r="P26" s="508"/>
      <c r="Q26" s="468">
        <v>5290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163</v>
      </c>
      <c r="F27" s="447"/>
      <c r="G27" s="447"/>
      <c r="H27" s="447"/>
      <c r="I27" s="447"/>
      <c r="J27" s="447"/>
      <c r="K27" s="448"/>
      <c r="L27" s="468">
        <v>1</v>
      </c>
      <c r="M27" s="469"/>
      <c r="N27" s="469"/>
      <c r="O27" s="469"/>
      <c r="P27" s="508"/>
      <c r="Q27" s="468">
        <v>3070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161</v>
      </c>
      <c r="AN27" s="469"/>
      <c r="AO27" s="469"/>
      <c r="AP27" s="469"/>
      <c r="AQ27" s="469"/>
      <c r="AR27" s="508"/>
      <c r="AS27" s="468" t="s">
        <v>161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166</v>
      </c>
      <c r="F28" s="447"/>
      <c r="G28" s="447"/>
      <c r="H28" s="447"/>
      <c r="I28" s="447"/>
      <c r="J28" s="447"/>
      <c r="K28" s="448"/>
      <c r="L28" s="468">
        <v>1</v>
      </c>
      <c r="M28" s="469"/>
      <c r="N28" s="469"/>
      <c r="O28" s="469"/>
      <c r="P28" s="508"/>
      <c r="Q28" s="468">
        <v>2370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1774427</v>
      </c>
      <c r="BO28" s="381"/>
      <c r="BP28" s="381"/>
      <c r="BQ28" s="381"/>
      <c r="BR28" s="381"/>
      <c r="BS28" s="381"/>
      <c r="BT28" s="381"/>
      <c r="BU28" s="382"/>
      <c r="BV28" s="380">
        <v>1923052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170</v>
      </c>
      <c r="F29" s="447"/>
      <c r="G29" s="447"/>
      <c r="H29" s="447"/>
      <c r="I29" s="447"/>
      <c r="J29" s="447"/>
      <c r="K29" s="448"/>
      <c r="L29" s="468">
        <v>12</v>
      </c>
      <c r="M29" s="469"/>
      <c r="N29" s="469"/>
      <c r="O29" s="469"/>
      <c r="P29" s="508"/>
      <c r="Q29" s="468">
        <v>2170</v>
      </c>
      <c r="R29" s="469"/>
      <c r="S29" s="469"/>
      <c r="T29" s="469"/>
      <c r="U29" s="469"/>
      <c r="V29" s="508"/>
      <c r="W29" s="564"/>
      <c r="X29" s="565"/>
      <c r="Y29" s="566"/>
      <c r="Z29" s="467" t="s">
        <v>171</v>
      </c>
      <c r="AA29" s="447"/>
      <c r="AB29" s="447"/>
      <c r="AC29" s="447"/>
      <c r="AD29" s="447"/>
      <c r="AE29" s="447"/>
      <c r="AF29" s="447"/>
      <c r="AG29" s="448"/>
      <c r="AH29" s="468">
        <v>142</v>
      </c>
      <c r="AI29" s="469"/>
      <c r="AJ29" s="469"/>
      <c r="AK29" s="469"/>
      <c r="AL29" s="508"/>
      <c r="AM29" s="468">
        <v>419460</v>
      </c>
      <c r="AN29" s="469"/>
      <c r="AO29" s="469"/>
      <c r="AP29" s="469"/>
      <c r="AQ29" s="469"/>
      <c r="AR29" s="508"/>
      <c r="AS29" s="468">
        <v>2954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71253</v>
      </c>
      <c r="BO29" s="418"/>
      <c r="BP29" s="418"/>
      <c r="BQ29" s="418"/>
      <c r="BR29" s="418"/>
      <c r="BS29" s="418"/>
      <c r="BT29" s="418"/>
      <c r="BU29" s="419"/>
      <c r="BV29" s="417">
        <v>71253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1439818</v>
      </c>
      <c r="BO30" s="587"/>
      <c r="BP30" s="587"/>
      <c r="BQ30" s="587"/>
      <c r="BR30" s="587"/>
      <c r="BS30" s="587"/>
      <c r="BT30" s="587"/>
      <c r="BU30" s="588"/>
      <c r="BV30" s="586">
        <v>1323132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西臼杵広域行政事務組合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宮崎県林業公社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西臼杵地域介護認定審査会特別会計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国民健康保険病院事業会計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IF('各会計、関係団体の財政状況及び健全化判断比率'!B36="","",'各会計、関係団体の財政状況及び健全化判断比率'!B36)</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宮崎県市町村総合事務組合（一般会計）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宮崎県市町村総合事務組合（市町村交通災害共済事業特別会計）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宮崎県北部広域行政事務組合（一般会計）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宮崎県北部広域行政事務組合（特別会計）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宮崎県後期高齢者医療連合（一般会計）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宮崎県後期高齢者医療連合（後期高齢者医療特別会計）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宮崎県自治会館管理組合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2">
      <c r="A34" s="22"/>
      <c r="B34" s="31"/>
      <c r="C34" s="1184" t="s">
        <v>532</v>
      </c>
      <c r="D34" s="1184"/>
      <c r="E34" s="1185"/>
      <c r="F34" s="32">
        <v>31.02</v>
      </c>
      <c r="G34" s="33">
        <v>29.77</v>
      </c>
      <c r="H34" s="33">
        <v>28.46</v>
      </c>
      <c r="I34" s="33">
        <v>25.47</v>
      </c>
      <c r="J34" s="34">
        <v>20.41</v>
      </c>
      <c r="K34" s="22"/>
      <c r="L34" s="22"/>
      <c r="M34" s="22"/>
      <c r="N34" s="22"/>
      <c r="O34" s="22"/>
      <c r="P34" s="22"/>
    </row>
    <row r="35" spans="1:16" ht="39" customHeight="1" x14ac:dyDescent="0.2">
      <c r="A35" s="22"/>
      <c r="B35" s="35"/>
      <c r="C35" s="1178" t="s">
        <v>533</v>
      </c>
      <c r="D35" s="1179"/>
      <c r="E35" s="1180"/>
      <c r="F35" s="36">
        <v>3.83</v>
      </c>
      <c r="G35" s="37">
        <v>4.12</v>
      </c>
      <c r="H35" s="37">
        <v>4.6399999999999997</v>
      </c>
      <c r="I35" s="37">
        <v>5.01</v>
      </c>
      <c r="J35" s="38">
        <v>5.0999999999999996</v>
      </c>
      <c r="K35" s="22"/>
      <c r="L35" s="22"/>
      <c r="M35" s="22"/>
      <c r="N35" s="22"/>
      <c r="O35" s="22"/>
      <c r="P35" s="22"/>
    </row>
    <row r="36" spans="1:16" ht="39" customHeight="1" x14ac:dyDescent="0.2">
      <c r="A36" s="22"/>
      <c r="B36" s="35"/>
      <c r="C36" s="1178" t="s">
        <v>534</v>
      </c>
      <c r="D36" s="1179"/>
      <c r="E36" s="1180"/>
      <c r="F36" s="36">
        <v>0.47</v>
      </c>
      <c r="G36" s="37">
        <v>1.07</v>
      </c>
      <c r="H36" s="37">
        <v>1.33</v>
      </c>
      <c r="I36" s="37">
        <v>1.87</v>
      </c>
      <c r="J36" s="38">
        <v>1.29</v>
      </c>
      <c r="K36" s="22"/>
      <c r="L36" s="22"/>
      <c r="M36" s="22"/>
      <c r="N36" s="22"/>
      <c r="O36" s="22"/>
      <c r="P36" s="22"/>
    </row>
    <row r="37" spans="1:16" ht="39" customHeight="1" x14ac:dyDescent="0.2">
      <c r="A37" s="22"/>
      <c r="B37" s="35"/>
      <c r="C37" s="1178" t="s">
        <v>535</v>
      </c>
      <c r="D37" s="1179"/>
      <c r="E37" s="1180"/>
      <c r="F37" s="36">
        <v>2.65</v>
      </c>
      <c r="G37" s="37">
        <v>2.81</v>
      </c>
      <c r="H37" s="37">
        <v>1.53</v>
      </c>
      <c r="I37" s="37">
        <v>1.28</v>
      </c>
      <c r="J37" s="38">
        <v>1</v>
      </c>
      <c r="K37" s="22"/>
      <c r="L37" s="22"/>
      <c r="M37" s="22"/>
      <c r="N37" s="22"/>
      <c r="O37" s="22"/>
      <c r="P37" s="22"/>
    </row>
    <row r="38" spans="1:16" ht="39" customHeight="1" x14ac:dyDescent="0.2">
      <c r="A38" s="22"/>
      <c r="B38" s="35"/>
      <c r="C38" s="1178" t="s">
        <v>536</v>
      </c>
      <c r="D38" s="1179"/>
      <c r="E38" s="1180"/>
      <c r="F38" s="36">
        <v>0.19</v>
      </c>
      <c r="G38" s="37">
        <v>0.14000000000000001</v>
      </c>
      <c r="H38" s="37">
        <v>0.2</v>
      </c>
      <c r="I38" s="37">
        <v>0.22</v>
      </c>
      <c r="J38" s="38">
        <v>0.23</v>
      </c>
      <c r="K38" s="22"/>
      <c r="L38" s="22"/>
      <c r="M38" s="22"/>
      <c r="N38" s="22"/>
      <c r="O38" s="22"/>
      <c r="P38" s="22"/>
    </row>
    <row r="39" spans="1:16" ht="39" customHeight="1" x14ac:dyDescent="0.2">
      <c r="A39" s="22"/>
      <c r="B39" s="35"/>
      <c r="C39" s="1178" t="s">
        <v>537</v>
      </c>
      <c r="D39" s="1179"/>
      <c r="E39" s="1180"/>
      <c r="F39" s="36">
        <v>0.05</v>
      </c>
      <c r="G39" s="37">
        <v>7.0000000000000007E-2</v>
      </c>
      <c r="H39" s="37">
        <v>0.08</v>
      </c>
      <c r="I39" s="37">
        <v>0.12</v>
      </c>
      <c r="J39" s="38">
        <v>0.16</v>
      </c>
      <c r="K39" s="22"/>
      <c r="L39" s="22"/>
      <c r="M39" s="22"/>
      <c r="N39" s="22"/>
      <c r="O39" s="22"/>
      <c r="P39" s="22"/>
    </row>
    <row r="40" spans="1:16" ht="39" customHeight="1" x14ac:dyDescent="0.2">
      <c r="A40" s="22"/>
      <c r="B40" s="35"/>
      <c r="C40" s="1178" t="s">
        <v>538</v>
      </c>
      <c r="D40" s="1179"/>
      <c r="E40" s="1180"/>
      <c r="F40" s="36">
        <v>1.49</v>
      </c>
      <c r="G40" s="37">
        <v>0.98</v>
      </c>
      <c r="H40" s="37">
        <v>0.52</v>
      </c>
      <c r="I40" s="37">
        <v>0.05</v>
      </c>
      <c r="J40" s="38">
        <v>0.08</v>
      </c>
      <c r="K40" s="22"/>
      <c r="L40" s="22"/>
      <c r="M40" s="22"/>
      <c r="N40" s="22"/>
      <c r="O40" s="22"/>
      <c r="P40" s="22"/>
    </row>
    <row r="41" spans="1:16" ht="39" customHeight="1" x14ac:dyDescent="0.2">
      <c r="A41" s="22"/>
      <c r="B41" s="35"/>
      <c r="C41" s="1178" t="s">
        <v>539</v>
      </c>
      <c r="D41" s="1179"/>
      <c r="E41" s="1180"/>
      <c r="F41" s="36">
        <v>0.01</v>
      </c>
      <c r="G41" s="37">
        <v>0</v>
      </c>
      <c r="H41" s="37">
        <v>0.01</v>
      </c>
      <c r="I41" s="37">
        <v>0</v>
      </c>
      <c r="J41" s="38">
        <v>0.01</v>
      </c>
      <c r="K41" s="22"/>
      <c r="L41" s="22"/>
      <c r="M41" s="22"/>
      <c r="N41" s="22"/>
      <c r="O41" s="22"/>
      <c r="P41" s="22"/>
    </row>
    <row r="42" spans="1:16" ht="39" customHeight="1" x14ac:dyDescent="0.2">
      <c r="A42" s="22"/>
      <c r="B42" s="39"/>
      <c r="C42" s="1178" t="s">
        <v>540</v>
      </c>
      <c r="D42" s="1179"/>
      <c r="E42" s="1180"/>
      <c r="F42" s="36" t="s">
        <v>485</v>
      </c>
      <c r="G42" s="37" t="s">
        <v>485</v>
      </c>
      <c r="H42" s="37" t="s">
        <v>485</v>
      </c>
      <c r="I42" s="37" t="s">
        <v>485</v>
      </c>
      <c r="J42" s="38" t="s">
        <v>485</v>
      </c>
      <c r="K42" s="22"/>
      <c r="L42" s="22"/>
      <c r="M42" s="22"/>
      <c r="N42" s="22"/>
      <c r="O42" s="22"/>
      <c r="P42" s="22"/>
    </row>
    <row r="43" spans="1:16" ht="39" customHeight="1" thickBot="1" x14ac:dyDescent="0.25">
      <c r="A43" s="22"/>
      <c r="B43" s="40"/>
      <c r="C43" s="1181" t="s">
        <v>541</v>
      </c>
      <c r="D43" s="1182"/>
      <c r="E43" s="1183"/>
      <c r="F43" s="41">
        <v>0.1</v>
      </c>
      <c r="G43" s="42">
        <v>0.08</v>
      </c>
      <c r="H43" s="42">
        <v>0.04</v>
      </c>
      <c r="I43" s="42">
        <v>0.04</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836</v>
      </c>
      <c r="L45" s="60">
        <v>826</v>
      </c>
      <c r="M45" s="60">
        <v>832</v>
      </c>
      <c r="N45" s="60">
        <v>777</v>
      </c>
      <c r="O45" s="61">
        <v>753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2">
      <c r="A48" s="48"/>
      <c r="B48" s="1196"/>
      <c r="C48" s="1197"/>
      <c r="D48" s="62"/>
      <c r="E48" s="1188" t="s">
        <v>15</v>
      </c>
      <c r="F48" s="1188"/>
      <c r="G48" s="1188"/>
      <c r="H48" s="1188"/>
      <c r="I48" s="1188"/>
      <c r="J48" s="1189"/>
      <c r="K48" s="63">
        <v>199</v>
      </c>
      <c r="L48" s="64">
        <v>201</v>
      </c>
      <c r="M48" s="64">
        <v>204</v>
      </c>
      <c r="N48" s="64">
        <v>203</v>
      </c>
      <c r="O48" s="65">
        <v>203</v>
      </c>
      <c r="P48" s="48"/>
      <c r="Q48" s="48"/>
      <c r="R48" s="48"/>
      <c r="S48" s="48"/>
      <c r="T48" s="48"/>
      <c r="U48" s="48"/>
    </row>
    <row r="49" spans="1:21" ht="30.75" customHeight="1" x14ac:dyDescent="0.2">
      <c r="A49" s="48"/>
      <c r="B49" s="1196"/>
      <c r="C49" s="1197"/>
      <c r="D49" s="62"/>
      <c r="E49" s="1188" t="s">
        <v>16</v>
      </c>
      <c r="F49" s="1188"/>
      <c r="G49" s="1188"/>
      <c r="H49" s="1188"/>
      <c r="I49" s="1188"/>
      <c r="J49" s="1189"/>
      <c r="K49" s="63">
        <v>17</v>
      </c>
      <c r="L49" s="64">
        <v>18</v>
      </c>
      <c r="M49" s="64">
        <v>24</v>
      </c>
      <c r="N49" s="64">
        <v>25</v>
      </c>
      <c r="O49" s="65">
        <v>50</v>
      </c>
      <c r="P49" s="48"/>
      <c r="Q49" s="48"/>
      <c r="R49" s="48"/>
      <c r="S49" s="48"/>
      <c r="T49" s="48"/>
      <c r="U49" s="48"/>
    </row>
    <row r="50" spans="1:21" ht="30.75" customHeight="1" x14ac:dyDescent="0.2">
      <c r="A50" s="48"/>
      <c r="B50" s="1196"/>
      <c r="C50" s="1197"/>
      <c r="D50" s="62"/>
      <c r="E50" s="1188" t="s">
        <v>17</v>
      </c>
      <c r="F50" s="1188"/>
      <c r="G50" s="1188"/>
      <c r="H50" s="1188"/>
      <c r="I50" s="1188"/>
      <c r="J50" s="1189"/>
      <c r="K50" s="63">
        <v>7</v>
      </c>
      <c r="L50" s="64">
        <v>7</v>
      </c>
      <c r="M50" s="64">
        <v>6</v>
      </c>
      <c r="N50" s="64">
        <v>6</v>
      </c>
      <c r="O50" s="65">
        <v>6</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758</v>
      </c>
      <c r="L52" s="64">
        <v>778</v>
      </c>
      <c r="M52" s="64">
        <v>791</v>
      </c>
      <c r="N52" s="64">
        <v>764</v>
      </c>
      <c r="O52" s="65">
        <v>769</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301</v>
      </c>
      <c r="L53" s="69">
        <v>274</v>
      </c>
      <c r="M53" s="69">
        <v>275</v>
      </c>
      <c r="N53" s="69">
        <v>247</v>
      </c>
      <c r="O53" s="70">
        <v>243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524</v>
      </c>
      <c r="J40" s="79" t="s">
        <v>525</v>
      </c>
      <c r="K40" s="79" t="s">
        <v>526</v>
      </c>
      <c r="L40" s="79" t="s">
        <v>527</v>
      </c>
      <c r="M40" s="80" t="s">
        <v>528</v>
      </c>
    </row>
    <row r="41" spans="2:13" ht="27.75" customHeight="1" x14ac:dyDescent="0.2">
      <c r="B41" s="1202" t="s">
        <v>24</v>
      </c>
      <c r="C41" s="1203"/>
      <c r="D41" s="81"/>
      <c r="E41" s="1208" t="s">
        <v>25</v>
      </c>
      <c r="F41" s="1208"/>
      <c r="G41" s="1208"/>
      <c r="H41" s="1209"/>
      <c r="I41" s="82">
        <v>7507</v>
      </c>
      <c r="J41" s="83">
        <v>7470</v>
      </c>
      <c r="K41" s="83">
        <v>7302</v>
      </c>
      <c r="L41" s="83">
        <v>7102</v>
      </c>
      <c r="M41" s="84">
        <v>6946</v>
      </c>
    </row>
    <row r="42" spans="2:13" ht="27.75" customHeight="1" x14ac:dyDescent="0.2">
      <c r="B42" s="1204"/>
      <c r="C42" s="1205"/>
      <c r="D42" s="85"/>
      <c r="E42" s="1210" t="s">
        <v>26</v>
      </c>
      <c r="F42" s="1210"/>
      <c r="G42" s="1210"/>
      <c r="H42" s="1211"/>
      <c r="I42" s="86">
        <v>24</v>
      </c>
      <c r="J42" s="87">
        <v>18</v>
      </c>
      <c r="K42" s="87">
        <v>12</v>
      </c>
      <c r="L42" s="87">
        <v>6</v>
      </c>
      <c r="M42" s="88">
        <v>6</v>
      </c>
    </row>
    <row r="43" spans="2:13" ht="27.75" customHeight="1" x14ac:dyDescent="0.2">
      <c r="B43" s="1204"/>
      <c r="C43" s="1205"/>
      <c r="D43" s="85"/>
      <c r="E43" s="1210" t="s">
        <v>27</v>
      </c>
      <c r="F43" s="1210"/>
      <c r="G43" s="1210"/>
      <c r="H43" s="1211"/>
      <c r="I43" s="86">
        <v>2813</v>
      </c>
      <c r="J43" s="87">
        <v>2588</v>
      </c>
      <c r="K43" s="87">
        <v>2470</v>
      </c>
      <c r="L43" s="87">
        <v>2332</v>
      </c>
      <c r="M43" s="88">
        <v>2182</v>
      </c>
    </row>
    <row r="44" spans="2:13" ht="27.75" customHeight="1" x14ac:dyDescent="0.2">
      <c r="B44" s="1204"/>
      <c r="C44" s="1205"/>
      <c r="D44" s="85"/>
      <c r="E44" s="1210" t="s">
        <v>28</v>
      </c>
      <c r="F44" s="1210"/>
      <c r="G44" s="1210"/>
      <c r="H44" s="1211"/>
      <c r="I44" s="86">
        <v>121</v>
      </c>
      <c r="J44" s="87">
        <v>293</v>
      </c>
      <c r="K44" s="87">
        <v>821</v>
      </c>
      <c r="L44" s="87">
        <v>802</v>
      </c>
      <c r="M44" s="88">
        <v>759</v>
      </c>
    </row>
    <row r="45" spans="2:13" ht="27.75" customHeight="1" x14ac:dyDescent="0.2">
      <c r="B45" s="1204"/>
      <c r="C45" s="1205"/>
      <c r="D45" s="85"/>
      <c r="E45" s="1210" t="s">
        <v>29</v>
      </c>
      <c r="F45" s="1210"/>
      <c r="G45" s="1210"/>
      <c r="H45" s="1211"/>
      <c r="I45" s="86">
        <v>1421</v>
      </c>
      <c r="J45" s="87">
        <v>1305</v>
      </c>
      <c r="K45" s="87">
        <v>1352</v>
      </c>
      <c r="L45" s="87">
        <v>1108</v>
      </c>
      <c r="M45" s="88">
        <v>1075</v>
      </c>
    </row>
    <row r="46" spans="2:13" ht="27.75" customHeight="1" x14ac:dyDescent="0.2">
      <c r="B46" s="1204"/>
      <c r="C46" s="1205"/>
      <c r="D46" s="89"/>
      <c r="E46" s="1210" t="s">
        <v>30</v>
      </c>
      <c r="F46" s="1210"/>
      <c r="G46" s="1210"/>
      <c r="H46" s="1211"/>
      <c r="I46" s="86" t="s">
        <v>485</v>
      </c>
      <c r="J46" s="87" t="s">
        <v>485</v>
      </c>
      <c r="K46" s="87" t="s">
        <v>485</v>
      </c>
      <c r="L46" s="87" t="s">
        <v>485</v>
      </c>
      <c r="M46" s="88" t="s">
        <v>485</v>
      </c>
    </row>
    <row r="47" spans="2:13" ht="27.75" customHeight="1" x14ac:dyDescent="0.2">
      <c r="B47" s="1204"/>
      <c r="C47" s="1205"/>
      <c r="D47" s="90"/>
      <c r="E47" s="1212" t="s">
        <v>31</v>
      </c>
      <c r="F47" s="1213"/>
      <c r="G47" s="1213"/>
      <c r="H47" s="1214"/>
      <c r="I47" s="86" t="s">
        <v>485</v>
      </c>
      <c r="J47" s="87" t="s">
        <v>485</v>
      </c>
      <c r="K47" s="87" t="s">
        <v>485</v>
      </c>
      <c r="L47" s="87" t="s">
        <v>485</v>
      </c>
      <c r="M47" s="88" t="s">
        <v>485</v>
      </c>
    </row>
    <row r="48" spans="2:13" ht="27.75" customHeight="1" x14ac:dyDescent="0.2">
      <c r="B48" s="1204"/>
      <c r="C48" s="1205"/>
      <c r="D48" s="85"/>
      <c r="E48" s="1210" t="s">
        <v>32</v>
      </c>
      <c r="F48" s="1210"/>
      <c r="G48" s="1210"/>
      <c r="H48" s="1211"/>
      <c r="I48" s="86" t="s">
        <v>485</v>
      </c>
      <c r="J48" s="87" t="s">
        <v>485</v>
      </c>
      <c r="K48" s="87" t="s">
        <v>485</v>
      </c>
      <c r="L48" s="87" t="s">
        <v>485</v>
      </c>
      <c r="M48" s="88" t="s">
        <v>485</v>
      </c>
    </row>
    <row r="49" spans="2:13" ht="27.75" customHeight="1" x14ac:dyDescent="0.2">
      <c r="B49" s="1206"/>
      <c r="C49" s="1207"/>
      <c r="D49" s="85"/>
      <c r="E49" s="1210" t="s">
        <v>33</v>
      </c>
      <c r="F49" s="1210"/>
      <c r="G49" s="1210"/>
      <c r="H49" s="1211"/>
      <c r="I49" s="86" t="s">
        <v>485</v>
      </c>
      <c r="J49" s="87" t="s">
        <v>485</v>
      </c>
      <c r="K49" s="87" t="s">
        <v>485</v>
      </c>
      <c r="L49" s="87" t="s">
        <v>485</v>
      </c>
      <c r="M49" s="88" t="s">
        <v>485</v>
      </c>
    </row>
    <row r="50" spans="2:13" ht="27.75" customHeight="1" x14ac:dyDescent="0.2">
      <c r="B50" s="1215" t="s">
        <v>34</v>
      </c>
      <c r="C50" s="1216"/>
      <c r="D50" s="91"/>
      <c r="E50" s="1210" t="s">
        <v>35</v>
      </c>
      <c r="F50" s="1210"/>
      <c r="G50" s="1210"/>
      <c r="H50" s="1211"/>
      <c r="I50" s="86">
        <v>3502</v>
      </c>
      <c r="J50" s="87">
        <v>3544</v>
      </c>
      <c r="K50" s="87">
        <v>3520</v>
      </c>
      <c r="L50" s="87">
        <v>3516</v>
      </c>
      <c r="M50" s="88">
        <v>3477</v>
      </c>
    </row>
    <row r="51" spans="2:13" ht="27.75" customHeight="1" x14ac:dyDescent="0.2">
      <c r="B51" s="1204"/>
      <c r="C51" s="1205"/>
      <c r="D51" s="85"/>
      <c r="E51" s="1210" t="s">
        <v>36</v>
      </c>
      <c r="F51" s="1210"/>
      <c r="G51" s="1210"/>
      <c r="H51" s="1211"/>
      <c r="I51" s="86">
        <v>175</v>
      </c>
      <c r="J51" s="87">
        <v>156</v>
      </c>
      <c r="K51" s="87">
        <v>141</v>
      </c>
      <c r="L51" s="87">
        <v>129</v>
      </c>
      <c r="M51" s="88">
        <v>117</v>
      </c>
    </row>
    <row r="52" spans="2:13" ht="27.75" customHeight="1" x14ac:dyDescent="0.2">
      <c r="B52" s="1206"/>
      <c r="C52" s="1207"/>
      <c r="D52" s="85"/>
      <c r="E52" s="1210" t="s">
        <v>37</v>
      </c>
      <c r="F52" s="1210"/>
      <c r="G52" s="1210"/>
      <c r="H52" s="1211"/>
      <c r="I52" s="86">
        <v>7192</v>
      </c>
      <c r="J52" s="87">
        <v>7320</v>
      </c>
      <c r="K52" s="87">
        <v>7910</v>
      </c>
      <c r="L52" s="87">
        <v>7741</v>
      </c>
      <c r="M52" s="88">
        <v>7525</v>
      </c>
    </row>
    <row r="53" spans="2:13" ht="27.75" customHeight="1" thickBot="1" x14ac:dyDescent="0.25">
      <c r="B53" s="1217" t="s">
        <v>21</v>
      </c>
      <c r="C53" s="1218"/>
      <c r="D53" s="92"/>
      <c r="E53" s="1219" t="s">
        <v>38</v>
      </c>
      <c r="F53" s="1219"/>
      <c r="G53" s="1219"/>
      <c r="H53" s="1220"/>
      <c r="I53" s="93">
        <v>1016</v>
      </c>
      <c r="J53" s="94">
        <v>653</v>
      </c>
      <c r="K53" s="94">
        <v>385</v>
      </c>
      <c r="L53" s="94">
        <v>-37</v>
      </c>
      <c r="M53" s="95">
        <v>-151</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7B91-3D4E-46DE-9691-A78C2A871F8E}">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557</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558</v>
      </c>
      <c r="I42" s="354"/>
      <c r="J42" s="354"/>
      <c r="K42" s="354"/>
      <c r="L42" s="246"/>
      <c r="M42" s="246"/>
      <c r="N42" s="246"/>
      <c r="O42" s="246"/>
    </row>
    <row r="43" spans="2:17" ht="13.2" x14ac:dyDescent="0.2">
      <c r="B43" s="250"/>
      <c r="C43" s="246"/>
      <c r="D43" s="246"/>
      <c r="E43" s="246"/>
      <c r="F43" s="246"/>
      <c r="G43" s="1221" t="s">
        <v>568</v>
      </c>
      <c r="H43" s="1222"/>
      <c r="I43" s="1222"/>
      <c r="J43" s="1222"/>
      <c r="K43" s="1222"/>
      <c r="L43" s="1222"/>
      <c r="M43" s="1222"/>
      <c r="N43" s="1222"/>
      <c r="O43" s="1223"/>
    </row>
    <row r="44" spans="2:17" ht="13.2" x14ac:dyDescent="0.2">
      <c r="B44" s="250"/>
      <c r="C44" s="246"/>
      <c r="D44" s="246"/>
      <c r="E44" s="246"/>
      <c r="F44" s="246"/>
      <c r="G44" s="1224"/>
      <c r="H44" s="1225"/>
      <c r="I44" s="1225"/>
      <c r="J44" s="1225"/>
      <c r="K44" s="1225"/>
      <c r="L44" s="1225"/>
      <c r="M44" s="1225"/>
      <c r="N44" s="1225"/>
      <c r="O44" s="1226"/>
    </row>
    <row r="45" spans="2:17" ht="13.2" x14ac:dyDescent="0.2">
      <c r="B45" s="250"/>
      <c r="C45" s="246"/>
      <c r="D45" s="246"/>
      <c r="E45" s="246"/>
      <c r="F45" s="246"/>
      <c r="G45" s="1224"/>
      <c r="H45" s="1225"/>
      <c r="I45" s="1225"/>
      <c r="J45" s="1225"/>
      <c r="K45" s="1225"/>
      <c r="L45" s="1225"/>
      <c r="M45" s="1225"/>
      <c r="N45" s="1225"/>
      <c r="O45" s="1226"/>
    </row>
    <row r="46" spans="2:17" ht="13.2" x14ac:dyDescent="0.2">
      <c r="B46" s="250"/>
      <c r="C46" s="246"/>
      <c r="D46" s="246"/>
      <c r="E46" s="246"/>
      <c r="F46" s="246"/>
      <c r="G46" s="1224"/>
      <c r="H46" s="1225"/>
      <c r="I46" s="1225"/>
      <c r="J46" s="1225"/>
      <c r="K46" s="1225"/>
      <c r="L46" s="1225"/>
      <c r="M46" s="1225"/>
      <c r="N46" s="1225"/>
      <c r="O46" s="1226"/>
    </row>
    <row r="47" spans="2:17" ht="13.2" x14ac:dyDescent="0.2">
      <c r="B47" s="250"/>
      <c r="C47" s="246"/>
      <c r="D47" s="246"/>
      <c r="E47" s="246"/>
      <c r="F47" s="246"/>
      <c r="G47" s="1227"/>
      <c r="H47" s="1228"/>
      <c r="I47" s="1228"/>
      <c r="J47" s="1228"/>
      <c r="K47" s="1228"/>
      <c r="L47" s="1228"/>
      <c r="M47" s="1228"/>
      <c r="N47" s="1228"/>
      <c r="O47" s="1229"/>
    </row>
    <row r="48" spans="2:17" ht="13.2" x14ac:dyDescent="0.2">
      <c r="B48" s="250"/>
      <c r="C48" s="246"/>
      <c r="D48" s="246"/>
      <c r="E48" s="246"/>
      <c r="F48" s="246"/>
      <c r="G48" s="246"/>
      <c r="H48" s="355"/>
      <c r="I48" s="355"/>
      <c r="J48" s="355"/>
    </row>
    <row r="49" spans="1:17" ht="13.2" x14ac:dyDescent="0.2">
      <c r="B49" s="250"/>
      <c r="C49" s="246"/>
      <c r="D49" s="246"/>
      <c r="E49" s="246"/>
      <c r="F49" s="246"/>
      <c r="G49" s="245" t="s">
        <v>559</v>
      </c>
    </row>
    <row r="50" spans="1:17" ht="13.2" x14ac:dyDescent="0.2">
      <c r="B50" s="250"/>
      <c r="C50" s="246"/>
      <c r="D50" s="246"/>
      <c r="E50" s="246"/>
      <c r="F50" s="246"/>
      <c r="G50" s="1230"/>
      <c r="H50" s="1231"/>
      <c r="I50" s="1231"/>
      <c r="J50" s="1232"/>
      <c r="K50" s="356" t="s">
        <v>524</v>
      </c>
      <c r="L50" s="356" t="s">
        <v>525</v>
      </c>
      <c r="M50" s="356" t="s">
        <v>526</v>
      </c>
      <c r="N50" s="356" t="s">
        <v>527</v>
      </c>
      <c r="O50" s="356" t="s">
        <v>528</v>
      </c>
    </row>
    <row r="51" spans="1:17" ht="13.2" x14ac:dyDescent="0.2">
      <c r="B51" s="250"/>
      <c r="C51" s="246"/>
      <c r="D51" s="246"/>
      <c r="E51" s="246"/>
      <c r="F51" s="246"/>
      <c r="G51" s="1233" t="s">
        <v>560</v>
      </c>
      <c r="H51" s="1234"/>
      <c r="I51" s="1239" t="s">
        <v>561</v>
      </c>
      <c r="J51" s="1239"/>
      <c r="K51" s="1241"/>
      <c r="L51" s="1241"/>
      <c r="M51" s="1241"/>
      <c r="N51" s="1242"/>
      <c r="O51" s="1241"/>
    </row>
    <row r="52" spans="1:17" ht="13.2" x14ac:dyDescent="0.2">
      <c r="B52" s="250"/>
      <c r="C52" s="246"/>
      <c r="D52" s="246"/>
      <c r="E52" s="246"/>
      <c r="F52" s="246"/>
      <c r="G52" s="1235"/>
      <c r="H52" s="1236"/>
      <c r="I52" s="1240"/>
      <c r="J52" s="1240"/>
      <c r="K52" s="1242"/>
      <c r="L52" s="1242"/>
      <c r="M52" s="1242"/>
      <c r="N52" s="1242"/>
      <c r="O52" s="1242"/>
    </row>
    <row r="53" spans="1:17" ht="13.2" x14ac:dyDescent="0.2">
      <c r="A53" s="357"/>
      <c r="B53" s="250"/>
      <c r="C53" s="246"/>
      <c r="D53" s="246"/>
      <c r="E53" s="246"/>
      <c r="F53" s="246"/>
      <c r="G53" s="1235"/>
      <c r="H53" s="1236"/>
      <c r="I53" s="1243" t="s">
        <v>566</v>
      </c>
      <c r="J53" s="1243"/>
      <c r="K53" s="1250"/>
      <c r="L53" s="1250"/>
      <c r="M53" s="1250"/>
      <c r="N53" s="1252">
        <v>72.099999999999994</v>
      </c>
      <c r="O53" s="1250"/>
    </row>
    <row r="54" spans="1:17" ht="13.2" x14ac:dyDescent="0.2">
      <c r="A54" s="357"/>
      <c r="B54" s="250"/>
      <c r="C54" s="246"/>
      <c r="D54" s="246"/>
      <c r="E54" s="246"/>
      <c r="F54" s="246"/>
      <c r="G54" s="1237"/>
      <c r="H54" s="1238"/>
      <c r="I54" s="1243"/>
      <c r="J54" s="1243"/>
      <c r="K54" s="1251"/>
      <c r="L54" s="1251"/>
      <c r="M54" s="1251"/>
      <c r="N54" s="1251"/>
      <c r="O54" s="1251"/>
    </row>
    <row r="55" spans="1:17" ht="13.2" x14ac:dyDescent="0.2">
      <c r="A55" s="357"/>
      <c r="B55" s="250"/>
      <c r="C55" s="246"/>
      <c r="D55" s="246"/>
      <c r="E55" s="246"/>
      <c r="F55" s="246"/>
      <c r="G55" s="1244" t="s">
        <v>562</v>
      </c>
      <c r="H55" s="1245"/>
      <c r="I55" s="1243" t="s">
        <v>561</v>
      </c>
      <c r="J55" s="1243"/>
      <c r="K55" s="1241"/>
      <c r="L55" s="1241"/>
      <c r="M55" s="1241"/>
      <c r="N55" s="1242">
        <v>58.9</v>
      </c>
      <c r="O55" s="1241"/>
    </row>
    <row r="56" spans="1:17" ht="13.2" x14ac:dyDescent="0.2">
      <c r="A56" s="357"/>
      <c r="B56" s="250"/>
      <c r="C56" s="246"/>
      <c r="D56" s="246"/>
      <c r="E56" s="246"/>
      <c r="F56" s="246"/>
      <c r="G56" s="1246"/>
      <c r="H56" s="1247"/>
      <c r="I56" s="1243"/>
      <c r="J56" s="1243"/>
      <c r="K56" s="1242"/>
      <c r="L56" s="1242"/>
      <c r="M56" s="1242"/>
      <c r="N56" s="1242"/>
      <c r="O56" s="1242"/>
    </row>
    <row r="57" spans="1:17" s="357" customFormat="1" ht="13.2" x14ac:dyDescent="0.2">
      <c r="B57" s="358"/>
      <c r="C57" s="354"/>
      <c r="D57" s="354"/>
      <c r="E57" s="354"/>
      <c r="F57" s="354"/>
      <c r="G57" s="1246"/>
      <c r="H57" s="1247"/>
      <c r="I57" s="1253" t="s">
        <v>566</v>
      </c>
      <c r="J57" s="1253"/>
      <c r="K57" s="1250"/>
      <c r="L57" s="1250"/>
      <c r="M57" s="1250"/>
      <c r="N57" s="1252">
        <v>55.6</v>
      </c>
      <c r="O57" s="1250"/>
      <c r="P57" s="359"/>
      <c r="Q57" s="358"/>
    </row>
    <row r="58" spans="1:17" s="357" customFormat="1" ht="13.2" x14ac:dyDescent="0.2">
      <c r="A58" s="245"/>
      <c r="B58" s="358"/>
      <c r="C58" s="354"/>
      <c r="D58" s="354"/>
      <c r="E58" s="354"/>
      <c r="F58" s="354"/>
      <c r="G58" s="1248"/>
      <c r="H58" s="1249"/>
      <c r="I58" s="1253"/>
      <c r="J58" s="1253"/>
      <c r="K58" s="1251"/>
      <c r="L58" s="1251"/>
      <c r="M58" s="1251"/>
      <c r="N58" s="1251"/>
      <c r="O58" s="1251"/>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563</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558</v>
      </c>
      <c r="I64" s="354"/>
      <c r="J64" s="354"/>
      <c r="K64" s="354"/>
      <c r="L64" s="246"/>
      <c r="M64" s="246"/>
      <c r="N64" s="246"/>
      <c r="O64" s="246"/>
    </row>
    <row r="65" spans="2:30" ht="13.2" x14ac:dyDescent="0.2">
      <c r="B65" s="250"/>
      <c r="C65" s="246"/>
      <c r="D65" s="246"/>
      <c r="E65" s="246"/>
      <c r="F65" s="246"/>
      <c r="G65" s="1221" t="s">
        <v>567</v>
      </c>
      <c r="H65" s="1222"/>
      <c r="I65" s="1222"/>
      <c r="J65" s="1222"/>
      <c r="K65" s="1222"/>
      <c r="L65" s="1222"/>
      <c r="M65" s="1222"/>
      <c r="N65" s="1222"/>
      <c r="O65" s="1223"/>
    </row>
    <row r="66" spans="2:30" ht="13.2" x14ac:dyDescent="0.2">
      <c r="B66" s="250"/>
      <c r="C66" s="246"/>
      <c r="D66" s="246"/>
      <c r="E66" s="246"/>
      <c r="F66" s="246"/>
      <c r="G66" s="1224"/>
      <c r="H66" s="1225"/>
      <c r="I66" s="1225"/>
      <c r="J66" s="1225"/>
      <c r="K66" s="1225"/>
      <c r="L66" s="1225"/>
      <c r="M66" s="1225"/>
      <c r="N66" s="1225"/>
      <c r="O66" s="1226"/>
    </row>
    <row r="67" spans="2:30" ht="13.2" x14ac:dyDescent="0.2">
      <c r="B67" s="250"/>
      <c r="C67" s="246"/>
      <c r="D67" s="246"/>
      <c r="E67" s="246"/>
      <c r="F67" s="246"/>
      <c r="G67" s="1224"/>
      <c r="H67" s="1225"/>
      <c r="I67" s="1225"/>
      <c r="J67" s="1225"/>
      <c r="K67" s="1225"/>
      <c r="L67" s="1225"/>
      <c r="M67" s="1225"/>
      <c r="N67" s="1225"/>
      <c r="O67" s="1226"/>
    </row>
    <row r="68" spans="2:30" ht="13.2" x14ac:dyDescent="0.2">
      <c r="B68" s="250"/>
      <c r="C68" s="246"/>
      <c r="D68" s="246"/>
      <c r="E68" s="246"/>
      <c r="F68" s="246"/>
      <c r="G68" s="1224"/>
      <c r="H68" s="1225"/>
      <c r="I68" s="1225"/>
      <c r="J68" s="1225"/>
      <c r="K68" s="1225"/>
      <c r="L68" s="1225"/>
      <c r="M68" s="1225"/>
      <c r="N68" s="1225"/>
      <c r="O68" s="1226"/>
    </row>
    <row r="69" spans="2:30" ht="13.2" x14ac:dyDescent="0.2">
      <c r="B69" s="250"/>
      <c r="C69" s="246"/>
      <c r="D69" s="246"/>
      <c r="E69" s="246"/>
      <c r="F69" s="246"/>
      <c r="G69" s="1227"/>
      <c r="H69" s="1228"/>
      <c r="I69" s="1228"/>
      <c r="J69" s="1228"/>
      <c r="K69" s="1228"/>
      <c r="L69" s="1228"/>
      <c r="M69" s="1228"/>
      <c r="N69" s="1228"/>
      <c r="O69" s="1229"/>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564</v>
      </c>
      <c r="I71" s="370"/>
      <c r="J71" s="366"/>
      <c r="K71" s="366"/>
      <c r="L71" s="367"/>
      <c r="M71" s="366"/>
      <c r="N71" s="367"/>
      <c r="O71" s="368"/>
    </row>
    <row r="72" spans="2:30" ht="13.2" x14ac:dyDescent="0.2">
      <c r="B72" s="250"/>
      <c r="C72" s="246"/>
      <c r="D72" s="246"/>
      <c r="E72" s="246"/>
      <c r="F72" s="246"/>
      <c r="G72" s="1230"/>
      <c r="H72" s="1231"/>
      <c r="I72" s="1231"/>
      <c r="J72" s="1232"/>
      <c r="K72" s="356" t="s">
        <v>524</v>
      </c>
      <c r="L72" s="356" t="s">
        <v>525</v>
      </c>
      <c r="M72" s="356" t="s">
        <v>526</v>
      </c>
      <c r="N72" s="356" t="s">
        <v>527</v>
      </c>
      <c r="O72" s="356" t="s">
        <v>528</v>
      </c>
    </row>
    <row r="73" spans="2:30" ht="13.2" x14ac:dyDescent="0.2">
      <c r="B73" s="250"/>
      <c r="C73" s="246"/>
      <c r="D73" s="246"/>
      <c r="E73" s="246"/>
      <c r="F73" s="246"/>
      <c r="G73" s="1233" t="s">
        <v>560</v>
      </c>
      <c r="H73" s="1234"/>
      <c r="I73" s="1239" t="s">
        <v>561</v>
      </c>
      <c r="J73" s="1239"/>
      <c r="K73" s="1254">
        <v>25.4</v>
      </c>
      <c r="L73" s="1254">
        <v>16.100000000000001</v>
      </c>
      <c r="M73" s="1242">
        <v>9.9</v>
      </c>
      <c r="N73" s="1242"/>
      <c r="O73" s="1242"/>
      <c r="S73" s="245">
        <v>9.9</v>
      </c>
    </row>
    <row r="74" spans="2:30" ht="13.2" x14ac:dyDescent="0.2">
      <c r="B74" s="250"/>
      <c r="C74" s="246"/>
      <c r="D74" s="246"/>
      <c r="E74" s="246"/>
      <c r="F74" s="246"/>
      <c r="G74" s="1235"/>
      <c r="H74" s="1236"/>
      <c r="I74" s="1240"/>
      <c r="J74" s="1240"/>
      <c r="K74" s="1254"/>
      <c r="L74" s="1254"/>
      <c r="M74" s="1242"/>
      <c r="N74" s="1242"/>
      <c r="O74" s="1242"/>
    </row>
    <row r="75" spans="2:30" ht="13.2" x14ac:dyDescent="0.2">
      <c r="B75" s="250"/>
      <c r="C75" s="246"/>
      <c r="D75" s="246"/>
      <c r="E75" s="246"/>
      <c r="F75" s="246"/>
      <c r="G75" s="1235"/>
      <c r="H75" s="1236"/>
      <c r="I75" s="1243" t="s">
        <v>565</v>
      </c>
      <c r="J75" s="1243"/>
      <c r="K75" s="1252">
        <v>8.1999999999999993</v>
      </c>
      <c r="L75" s="1252">
        <v>7.6</v>
      </c>
      <c r="M75" s="1252">
        <v>7.1</v>
      </c>
      <c r="N75" s="1252">
        <v>6.6</v>
      </c>
      <c r="O75" s="1252">
        <v>6.4</v>
      </c>
      <c r="U75" s="245">
        <v>81.2</v>
      </c>
      <c r="W75" s="245">
        <v>87.2</v>
      </c>
      <c r="Y75" s="245">
        <v>99.8</v>
      </c>
      <c r="AA75" s="245">
        <v>109.5</v>
      </c>
      <c r="AC75" s="245">
        <v>115.2</v>
      </c>
    </row>
    <row r="76" spans="2:30" ht="13.2" x14ac:dyDescent="0.2">
      <c r="B76" s="250"/>
      <c r="C76" s="246"/>
      <c r="D76" s="246"/>
      <c r="E76" s="246"/>
      <c r="F76" s="246"/>
      <c r="G76" s="1237"/>
      <c r="H76" s="1238"/>
      <c r="I76" s="1243"/>
      <c r="J76" s="1243"/>
      <c r="K76" s="1251"/>
      <c r="L76" s="1251"/>
      <c r="M76" s="1251"/>
      <c r="N76" s="1251"/>
      <c r="O76" s="1251"/>
    </row>
    <row r="77" spans="2:30" ht="13.2" x14ac:dyDescent="0.2">
      <c r="B77" s="250"/>
      <c r="C77" s="246"/>
      <c r="D77" s="246"/>
      <c r="E77" s="246"/>
      <c r="F77" s="246"/>
      <c r="G77" s="1244" t="s">
        <v>562</v>
      </c>
      <c r="H77" s="1245"/>
      <c r="I77" s="1243" t="s">
        <v>561</v>
      </c>
      <c r="J77" s="1243"/>
      <c r="K77" s="1254">
        <v>64.7</v>
      </c>
      <c r="L77" s="1254">
        <v>55.2</v>
      </c>
      <c r="M77" s="1242">
        <v>54</v>
      </c>
      <c r="N77" s="1242">
        <v>58.9</v>
      </c>
      <c r="O77" s="1242">
        <v>51.4</v>
      </c>
      <c r="R77" s="245">
        <v>12.3</v>
      </c>
      <c r="T77" s="245">
        <v>11.1</v>
      </c>
    </row>
    <row r="78" spans="2:30" ht="13.2" x14ac:dyDescent="0.2">
      <c r="B78" s="250"/>
      <c r="C78" s="246"/>
      <c r="D78" s="246"/>
      <c r="E78" s="246"/>
      <c r="F78" s="246"/>
      <c r="G78" s="1246"/>
      <c r="H78" s="1247"/>
      <c r="I78" s="1243"/>
      <c r="J78" s="1243"/>
      <c r="K78" s="1254"/>
      <c r="L78" s="1254"/>
      <c r="M78" s="1242"/>
      <c r="N78" s="1242"/>
      <c r="O78" s="1242"/>
    </row>
    <row r="79" spans="2:30" ht="13.2" x14ac:dyDescent="0.2">
      <c r="B79" s="250"/>
      <c r="C79" s="246"/>
      <c r="D79" s="246"/>
      <c r="E79" s="246"/>
      <c r="F79" s="246"/>
      <c r="G79" s="1246"/>
      <c r="H79" s="1247"/>
      <c r="I79" s="1255" t="s">
        <v>565</v>
      </c>
      <c r="J79" s="1253"/>
      <c r="K79" s="1256">
        <v>13.3</v>
      </c>
      <c r="L79" s="1256">
        <v>12.5</v>
      </c>
      <c r="M79" s="1256">
        <v>11.5</v>
      </c>
      <c r="N79" s="1256">
        <v>10.8</v>
      </c>
      <c r="O79" s="1256">
        <v>10.199999999999999</v>
      </c>
      <c r="V79" s="245">
        <v>53.5</v>
      </c>
      <c r="X79" s="245">
        <v>48.2</v>
      </c>
      <c r="Z79" s="245">
        <v>34.200000000000003</v>
      </c>
      <c r="AB79" s="245">
        <v>30.3</v>
      </c>
      <c r="AD79" s="245">
        <v>28.9</v>
      </c>
    </row>
    <row r="80" spans="2:30" ht="13.2" x14ac:dyDescent="0.2">
      <c r="B80" s="250"/>
      <c r="C80" s="246"/>
      <c r="D80" s="246"/>
      <c r="E80" s="246"/>
      <c r="F80" s="246"/>
      <c r="G80" s="1248"/>
      <c r="H80" s="1249"/>
      <c r="I80" s="1253"/>
      <c r="J80" s="1253"/>
      <c r="K80" s="1256"/>
      <c r="L80" s="1256"/>
      <c r="M80" s="1256"/>
      <c r="N80" s="1256"/>
      <c r="O80" s="1256"/>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CE9C1-7CB6-48DD-B38A-D7419F4DDF43}">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3005F-F8B1-4755-99C6-2E39C7EB2CCE}">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523</v>
      </c>
      <c r="G2" s="113"/>
      <c r="H2" s="114"/>
    </row>
    <row r="3" spans="1:8" x14ac:dyDescent="0.2">
      <c r="A3" s="110" t="s">
        <v>516</v>
      </c>
      <c r="B3" s="115"/>
      <c r="C3" s="116"/>
      <c r="D3" s="117">
        <v>121572</v>
      </c>
      <c r="E3" s="118"/>
      <c r="F3" s="119">
        <v>114097</v>
      </c>
      <c r="G3" s="120"/>
      <c r="H3" s="121"/>
    </row>
    <row r="4" spans="1:8" x14ac:dyDescent="0.2">
      <c r="A4" s="122"/>
      <c r="B4" s="123"/>
      <c r="C4" s="124"/>
      <c r="D4" s="125">
        <v>34146</v>
      </c>
      <c r="E4" s="126"/>
      <c r="F4" s="127">
        <v>61630</v>
      </c>
      <c r="G4" s="128"/>
      <c r="H4" s="129"/>
    </row>
    <row r="5" spans="1:8" x14ac:dyDescent="0.2">
      <c r="A5" s="110" t="s">
        <v>518</v>
      </c>
      <c r="B5" s="115"/>
      <c r="C5" s="116"/>
      <c r="D5" s="117">
        <v>112691</v>
      </c>
      <c r="E5" s="118"/>
      <c r="F5" s="119">
        <v>136577</v>
      </c>
      <c r="G5" s="120"/>
      <c r="H5" s="121"/>
    </row>
    <row r="6" spans="1:8" x14ac:dyDescent="0.2">
      <c r="A6" s="122"/>
      <c r="B6" s="123"/>
      <c r="C6" s="124"/>
      <c r="D6" s="125">
        <v>45778</v>
      </c>
      <c r="E6" s="126"/>
      <c r="F6" s="127">
        <v>59645</v>
      </c>
      <c r="G6" s="128"/>
      <c r="H6" s="129"/>
    </row>
    <row r="7" spans="1:8" x14ac:dyDescent="0.2">
      <c r="A7" s="110" t="s">
        <v>519</v>
      </c>
      <c r="B7" s="115"/>
      <c r="C7" s="116"/>
      <c r="D7" s="117">
        <v>120800</v>
      </c>
      <c r="E7" s="118"/>
      <c r="F7" s="119">
        <v>132212</v>
      </c>
      <c r="G7" s="120"/>
      <c r="H7" s="121"/>
    </row>
    <row r="8" spans="1:8" x14ac:dyDescent="0.2">
      <c r="A8" s="122"/>
      <c r="B8" s="123"/>
      <c r="C8" s="124"/>
      <c r="D8" s="125">
        <v>50301</v>
      </c>
      <c r="E8" s="126"/>
      <c r="F8" s="127">
        <v>67114</v>
      </c>
      <c r="G8" s="128"/>
      <c r="H8" s="129"/>
    </row>
    <row r="9" spans="1:8" x14ac:dyDescent="0.2">
      <c r="A9" s="110" t="s">
        <v>520</v>
      </c>
      <c r="B9" s="115"/>
      <c r="C9" s="116"/>
      <c r="D9" s="117">
        <v>101779</v>
      </c>
      <c r="E9" s="118"/>
      <c r="F9" s="119">
        <v>93741</v>
      </c>
      <c r="G9" s="120"/>
      <c r="H9" s="121"/>
    </row>
    <row r="10" spans="1:8" x14ac:dyDescent="0.2">
      <c r="A10" s="122"/>
      <c r="B10" s="123"/>
      <c r="C10" s="124"/>
      <c r="D10" s="125">
        <v>42459</v>
      </c>
      <c r="E10" s="126"/>
      <c r="F10" s="127">
        <v>46285</v>
      </c>
      <c r="G10" s="128"/>
      <c r="H10" s="129"/>
    </row>
    <row r="11" spans="1:8" x14ac:dyDescent="0.2">
      <c r="A11" s="110" t="s">
        <v>521</v>
      </c>
      <c r="B11" s="115"/>
      <c r="C11" s="116"/>
      <c r="D11" s="117">
        <v>100438</v>
      </c>
      <c r="E11" s="118"/>
      <c r="F11" s="119">
        <v>107537</v>
      </c>
      <c r="G11" s="120"/>
      <c r="H11" s="121"/>
    </row>
    <row r="12" spans="1:8" x14ac:dyDescent="0.2">
      <c r="A12" s="122"/>
      <c r="B12" s="123"/>
      <c r="C12" s="130"/>
      <c r="D12" s="125">
        <v>42990</v>
      </c>
      <c r="E12" s="126"/>
      <c r="F12" s="127">
        <v>57923</v>
      </c>
      <c r="G12" s="128"/>
      <c r="H12" s="129"/>
    </row>
    <row r="13" spans="1:8" x14ac:dyDescent="0.2">
      <c r="A13" s="110"/>
      <c r="B13" s="115"/>
      <c r="C13" s="131"/>
      <c r="D13" s="132">
        <v>111456</v>
      </c>
      <c r="E13" s="133"/>
      <c r="F13" s="134">
        <v>116833</v>
      </c>
      <c r="G13" s="135"/>
      <c r="H13" s="121"/>
    </row>
    <row r="14" spans="1:8" x14ac:dyDescent="0.2">
      <c r="A14" s="122"/>
      <c r="B14" s="123"/>
      <c r="C14" s="124"/>
      <c r="D14" s="125">
        <v>43135</v>
      </c>
      <c r="E14" s="126"/>
      <c r="F14" s="127">
        <v>58519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2.66</v>
      </c>
      <c r="C19" s="136">
        <f>ROUND(VALUE(SUBSTITUTE(実質収支比率等に係る経年分析!G$48,"▲","-")),2)</f>
        <v>2.81</v>
      </c>
      <c r="D19" s="136">
        <f>ROUND(VALUE(SUBSTITUTE(実質収支比率等に係る経年分析!H$48,"▲","-")),2)</f>
        <v>1.53</v>
      </c>
      <c r="E19" s="136">
        <f>ROUND(VALUE(SUBSTITUTE(実質収支比率等に係る経年分析!I$48,"▲","-")),2)</f>
        <v>1.28</v>
      </c>
      <c r="F19" s="136">
        <f>ROUND(VALUE(SUBSTITUTE(実質収支比率等に係る経年分析!J$48,"▲","-")),2)</f>
        <v>1.01</v>
      </c>
    </row>
    <row r="20" spans="1:11" x14ac:dyDescent="0.2">
      <c r="A20" s="136" t="s">
        <v>43</v>
      </c>
      <c r="B20" s="136">
        <f>ROUND(VALUE(SUBSTITUTE(実質収支比率等に係る経年分析!F$47,"▲","-")),2)</f>
        <v>38.520000000000003</v>
      </c>
      <c r="C20" s="136">
        <f>ROUND(VALUE(SUBSTITUTE(実質収支比率等に係る経年分析!G$47,"▲","-")),2)</f>
        <v>40.42</v>
      </c>
      <c r="D20" s="136">
        <f>ROUND(VALUE(SUBSTITUTE(実質収支比率等に係る経年分析!H$47,"▲","-")),2)</f>
        <v>42.46</v>
      </c>
      <c r="E20" s="136">
        <f>ROUND(VALUE(SUBSTITUTE(実質収支比率等に係る経年分析!I$47,"▲","-")),2)</f>
        <v>40.67</v>
      </c>
      <c r="F20" s="136">
        <f>ROUND(VALUE(SUBSTITUTE(実質収支比率等に係る経年分析!J$47,"▲","-")),2)</f>
        <v>37.83</v>
      </c>
    </row>
    <row r="21" spans="1:11" x14ac:dyDescent="0.2">
      <c r="A21" s="136" t="s">
        <v>44</v>
      </c>
      <c r="B21" s="136">
        <f>IF(ISNUMBER(VALUE(SUBSTITUTE(実質収支比率等に係る経年分析!F$49,"▲","-"))),ROUND(VALUE(SUBSTITUTE(実質収支比率等に係る経年分析!F$49,"▲","-")),2),NA())</f>
        <v>4.4400000000000004</v>
      </c>
      <c r="C21" s="136">
        <f>IF(ISNUMBER(VALUE(SUBSTITUTE(実質収支比率等に係る経年分析!G$49,"▲","-"))),ROUND(VALUE(SUBSTITUTE(実質収支比率等に係る経年分析!G$49,"▲","-")),2),NA())</f>
        <v>0.63</v>
      </c>
      <c r="D21" s="136">
        <f>IF(ISNUMBER(VALUE(SUBSTITUTE(実質収支比率等に係る経年分析!H$49,"▲","-"))),ROUND(VALUE(SUBSTITUTE(実質収支比率等に係る経年分析!H$49,"▲","-")),2),NA())</f>
        <v>-2.94</v>
      </c>
      <c r="E21" s="136">
        <f>IF(ISNUMBER(VALUE(SUBSTITUTE(実質収支比率等に係る経年分析!I$49,"▲","-"))),ROUND(VALUE(SUBSTITUTE(実質収支比率等に係る経年分析!I$49,"▲","-")),2),NA())</f>
        <v>-2.3199999999999998</v>
      </c>
      <c r="F21" s="136">
        <f>IF(ISNUMBER(VALUE(SUBSTITUTE(実質収支比率等に係る経年分析!J$49,"▲","-"))),ROUND(VALUE(SUBSTITUTE(実質収支比率等に係る経年分析!J$49,"▲","-")),2),NA())</f>
        <v>-3.45</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2">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1.49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0.98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x14ac:dyDescent="0.2">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x14ac:dyDescent="0.2">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2">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2">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1.29</v>
      </c>
    </row>
    <row r="35" spans="1:16" x14ac:dyDescent="0.2">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4.6399999999999997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5.0999999999999996</v>
      </c>
    </row>
    <row r="36" spans="1:16" x14ac:dyDescent="0.2">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20.41</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758</v>
      </c>
      <c r="E42" s="138"/>
      <c r="F42" s="138"/>
      <c r="G42" s="138">
        <f>'実質公債費比率（分子）の構造'!L$52</f>
        <v>778</v>
      </c>
      <c r="H42" s="138"/>
      <c r="I42" s="138"/>
      <c r="J42" s="138">
        <f>'実質公債費比率（分子）の構造'!M$52</f>
        <v>791</v>
      </c>
      <c r="K42" s="138"/>
      <c r="L42" s="138"/>
      <c r="M42" s="138">
        <f>'実質公債費比率（分子）の構造'!N$52</f>
        <v>764</v>
      </c>
      <c r="N42" s="138"/>
      <c r="O42" s="138"/>
      <c r="P42" s="138">
        <f>'実質公債費比率（分子）の構造'!O$52</f>
        <v>769</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7</v>
      </c>
      <c r="C44" s="138"/>
      <c r="D44" s="138"/>
      <c r="E44" s="138">
        <f>'実質公債費比率（分子）の構造'!L$50</f>
        <v>7</v>
      </c>
      <c r="F44" s="138"/>
      <c r="G44" s="138"/>
      <c r="H44" s="138">
        <f>'実質公債費比率（分子）の構造'!M$50</f>
        <v>6</v>
      </c>
      <c r="I44" s="138"/>
      <c r="J44" s="138"/>
      <c r="K44" s="138">
        <f>'実質公債費比率（分子）の構造'!N$50</f>
        <v>6</v>
      </c>
      <c r="L44" s="138"/>
      <c r="M44" s="138"/>
      <c r="N44" s="138">
        <f>'実質公債費比率（分子）の構造'!O$50</f>
        <v>6</v>
      </c>
      <c r="O44" s="138"/>
      <c r="P44" s="138"/>
    </row>
    <row r="45" spans="1:16" x14ac:dyDescent="0.2">
      <c r="A45" s="138" t="s">
        <v>54</v>
      </c>
      <c r="B45" s="138">
        <f>'実質公債費比率（分子）の構造'!K$49</f>
        <v>17</v>
      </c>
      <c r="C45" s="138"/>
      <c r="D45" s="138"/>
      <c r="E45" s="138">
        <f>'実質公債費比率（分子）の構造'!L$49</f>
        <v>18</v>
      </c>
      <c r="F45" s="138"/>
      <c r="G45" s="138"/>
      <c r="H45" s="138">
        <f>'実質公債費比率（分子）の構造'!M$49</f>
        <v>24</v>
      </c>
      <c r="I45" s="138"/>
      <c r="J45" s="138"/>
      <c r="K45" s="138">
        <f>'実質公債費比率（分子）の構造'!N$49</f>
        <v>25</v>
      </c>
      <c r="L45" s="138"/>
      <c r="M45" s="138"/>
      <c r="N45" s="138">
        <f>'実質公債費比率（分子）の構造'!O$49</f>
        <v>50</v>
      </c>
      <c r="O45" s="138"/>
      <c r="P45" s="138"/>
    </row>
    <row r="46" spans="1:16" x14ac:dyDescent="0.2">
      <c r="A46" s="138" t="s">
        <v>55</v>
      </c>
      <c r="B46" s="138">
        <f>'実質公債費比率（分子）の構造'!K$48</f>
        <v>199</v>
      </c>
      <c r="C46" s="138"/>
      <c r="D46" s="138"/>
      <c r="E46" s="138">
        <f>'実質公債費比率（分子）の構造'!L$48</f>
        <v>201</v>
      </c>
      <c r="F46" s="138"/>
      <c r="G46" s="138"/>
      <c r="H46" s="138">
        <f>'実質公債費比率（分子）の構造'!M$48</f>
        <v>204</v>
      </c>
      <c r="I46" s="138"/>
      <c r="J46" s="138"/>
      <c r="K46" s="138">
        <f>'実質公債費比率（分子）の構造'!N$48</f>
        <v>203</v>
      </c>
      <c r="L46" s="138"/>
      <c r="M46" s="138"/>
      <c r="N46" s="138">
        <f>'実質公債費比率（分子）の構造'!O$48</f>
        <v>203</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836</v>
      </c>
      <c r="C49" s="138"/>
      <c r="D49" s="138"/>
      <c r="E49" s="138">
        <f>'実質公債費比率（分子）の構造'!L$45</f>
        <v>826</v>
      </c>
      <c r="F49" s="138"/>
      <c r="G49" s="138"/>
      <c r="H49" s="138">
        <f>'実質公債費比率（分子）の構造'!M$45</f>
        <v>832</v>
      </c>
      <c r="I49" s="138"/>
      <c r="J49" s="138"/>
      <c r="K49" s="138">
        <f>'実質公債費比率（分子）の構造'!N$45</f>
        <v>777</v>
      </c>
      <c r="L49" s="138"/>
      <c r="M49" s="138"/>
      <c r="N49" s="138">
        <f>'実質公債費比率（分子）の構造'!O$45</f>
        <v>753</v>
      </c>
      <c r="O49" s="138"/>
      <c r="P49" s="138"/>
    </row>
    <row r="50" spans="1:16" x14ac:dyDescent="0.2">
      <c r="A50" s="138" t="s">
        <v>59</v>
      </c>
      <c r="B50" s="138" t="e">
        <f>NA()</f>
        <v>#N/A</v>
      </c>
      <c r="C50" s="138">
        <f>IF(ISNUMBER('実質公債費比率（分子）の構造'!K$53),'実質公債費比率（分子）の構造'!K$53,NA())</f>
        <v>301</v>
      </c>
      <c r="D50" s="138" t="e">
        <f>NA()</f>
        <v>#N/A</v>
      </c>
      <c r="E50" s="138" t="e">
        <f>NA()</f>
        <v>#N/A</v>
      </c>
      <c r="F50" s="138">
        <f>IF(ISNUMBER('実質公債費比率（分子）の構造'!L$53),'実質公債費比率（分子）の構造'!L$53,NA())</f>
        <v>274</v>
      </c>
      <c r="G50" s="138" t="e">
        <f>NA()</f>
        <v>#N/A</v>
      </c>
      <c r="H50" s="138" t="e">
        <f>NA()</f>
        <v>#N/A</v>
      </c>
      <c r="I50" s="138">
        <f>IF(ISNUMBER('実質公債費比率（分子）の構造'!M$53),'実質公債費比率（分子）の構造'!M$53,NA())</f>
        <v>275</v>
      </c>
      <c r="J50" s="138" t="e">
        <f>NA()</f>
        <v>#N/A</v>
      </c>
      <c r="K50" s="138" t="e">
        <f>NA()</f>
        <v>#N/A</v>
      </c>
      <c r="L50" s="138">
        <f>IF(ISNUMBER('実質公債費比率（分子）の構造'!N$53),'実質公債費比率（分子）の構造'!N$53,NA())</f>
        <v>247</v>
      </c>
      <c r="M50" s="138" t="e">
        <f>NA()</f>
        <v>#N/A</v>
      </c>
      <c r="N50" s="138" t="e">
        <f>NA()</f>
        <v>#N/A</v>
      </c>
      <c r="O50" s="138">
        <f>IF(ISNUMBER('実質公債費比率（分子）の構造'!O$53),'実質公債費比率（分子）の構造'!O$53,NA())</f>
        <v>243</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7192</v>
      </c>
      <c r="E56" s="137"/>
      <c r="F56" s="137"/>
      <c r="G56" s="137">
        <f>'将来負担比率（分子）の構造'!J$52</f>
        <v>7320</v>
      </c>
      <c r="H56" s="137"/>
      <c r="I56" s="137"/>
      <c r="J56" s="137">
        <f>'将来負担比率（分子）の構造'!K$52</f>
        <v>7910</v>
      </c>
      <c r="K56" s="137"/>
      <c r="L56" s="137"/>
      <c r="M56" s="137">
        <f>'将来負担比率（分子）の構造'!L$52</f>
        <v>7741</v>
      </c>
      <c r="N56" s="137"/>
      <c r="O56" s="137"/>
      <c r="P56" s="137">
        <f>'将来負担比率（分子）の構造'!M$52</f>
        <v>7525</v>
      </c>
    </row>
    <row r="57" spans="1:16" x14ac:dyDescent="0.2">
      <c r="A57" s="137" t="s">
        <v>36</v>
      </c>
      <c r="B57" s="137"/>
      <c r="C57" s="137"/>
      <c r="D57" s="137">
        <f>'将来負担比率（分子）の構造'!I$51</f>
        <v>175</v>
      </c>
      <c r="E57" s="137"/>
      <c r="F57" s="137"/>
      <c r="G57" s="137">
        <f>'将来負担比率（分子）の構造'!J$51</f>
        <v>156</v>
      </c>
      <c r="H57" s="137"/>
      <c r="I57" s="137"/>
      <c r="J57" s="137">
        <f>'将来負担比率（分子）の構造'!K$51</f>
        <v>141</v>
      </c>
      <c r="K57" s="137"/>
      <c r="L57" s="137"/>
      <c r="M57" s="137">
        <f>'将来負担比率（分子）の構造'!L$51</f>
        <v>129</v>
      </c>
      <c r="N57" s="137"/>
      <c r="O57" s="137"/>
      <c r="P57" s="137">
        <f>'将来負担比率（分子）の構造'!M$51</f>
        <v>117</v>
      </c>
    </row>
    <row r="58" spans="1:16" x14ac:dyDescent="0.2">
      <c r="A58" s="137" t="s">
        <v>35</v>
      </c>
      <c r="B58" s="137"/>
      <c r="C58" s="137"/>
      <c r="D58" s="137">
        <f>'将来負担比率（分子）の構造'!I$50</f>
        <v>3502</v>
      </c>
      <c r="E58" s="137"/>
      <c r="F58" s="137"/>
      <c r="G58" s="137">
        <f>'将来負担比率（分子）の構造'!J$50</f>
        <v>3544</v>
      </c>
      <c r="H58" s="137"/>
      <c r="I58" s="137"/>
      <c r="J58" s="137">
        <f>'将来負担比率（分子）の構造'!K$50</f>
        <v>3520</v>
      </c>
      <c r="K58" s="137"/>
      <c r="L58" s="137"/>
      <c r="M58" s="137">
        <f>'将来負担比率（分子）の構造'!L$50</f>
        <v>3516</v>
      </c>
      <c r="N58" s="137"/>
      <c r="O58" s="137"/>
      <c r="P58" s="137">
        <f>'将来負担比率（分子）の構造'!M$50</f>
        <v>3477</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1421</v>
      </c>
      <c r="C62" s="137"/>
      <c r="D62" s="137"/>
      <c r="E62" s="137">
        <f>'将来負担比率（分子）の構造'!J$45</f>
        <v>1305</v>
      </c>
      <c r="F62" s="137"/>
      <c r="G62" s="137"/>
      <c r="H62" s="137">
        <f>'将来負担比率（分子）の構造'!K$45</f>
        <v>1352</v>
      </c>
      <c r="I62" s="137"/>
      <c r="J62" s="137"/>
      <c r="K62" s="137">
        <f>'将来負担比率（分子）の構造'!L$45</f>
        <v>1108</v>
      </c>
      <c r="L62" s="137"/>
      <c r="M62" s="137"/>
      <c r="N62" s="137">
        <f>'将来負担比率（分子）の構造'!M$45</f>
        <v>1075</v>
      </c>
      <c r="O62" s="137"/>
      <c r="P62" s="137"/>
    </row>
    <row r="63" spans="1:16" x14ac:dyDescent="0.2">
      <c r="A63" s="137" t="s">
        <v>28</v>
      </c>
      <c r="B63" s="137">
        <f>'将来負担比率（分子）の構造'!I$44</f>
        <v>121</v>
      </c>
      <c r="C63" s="137"/>
      <c r="D63" s="137"/>
      <c r="E63" s="137">
        <f>'将来負担比率（分子）の構造'!J$44</f>
        <v>293</v>
      </c>
      <c r="F63" s="137"/>
      <c r="G63" s="137"/>
      <c r="H63" s="137">
        <f>'将来負担比率（分子）の構造'!K$44</f>
        <v>821</v>
      </c>
      <c r="I63" s="137"/>
      <c r="J63" s="137"/>
      <c r="K63" s="137">
        <f>'将来負担比率（分子）の構造'!L$44</f>
        <v>802</v>
      </c>
      <c r="L63" s="137"/>
      <c r="M63" s="137"/>
      <c r="N63" s="137">
        <f>'将来負担比率（分子）の構造'!M$44</f>
        <v>759</v>
      </c>
      <c r="O63" s="137"/>
      <c r="P63" s="137"/>
    </row>
    <row r="64" spans="1:16" x14ac:dyDescent="0.2">
      <c r="A64" s="137" t="s">
        <v>27</v>
      </c>
      <c r="B64" s="137">
        <f>'将来負担比率（分子）の構造'!I$43</f>
        <v>2813</v>
      </c>
      <c r="C64" s="137"/>
      <c r="D64" s="137"/>
      <c r="E64" s="137">
        <f>'将来負担比率（分子）の構造'!J$43</f>
        <v>2588</v>
      </c>
      <c r="F64" s="137"/>
      <c r="G64" s="137"/>
      <c r="H64" s="137">
        <f>'将来負担比率（分子）の構造'!K$43</f>
        <v>2470</v>
      </c>
      <c r="I64" s="137"/>
      <c r="J64" s="137"/>
      <c r="K64" s="137">
        <f>'将来負担比率（分子）の構造'!L$43</f>
        <v>2332</v>
      </c>
      <c r="L64" s="137"/>
      <c r="M64" s="137"/>
      <c r="N64" s="137">
        <f>'将来負担比率（分子）の構造'!M$43</f>
        <v>2182</v>
      </c>
      <c r="O64" s="137"/>
      <c r="P64" s="137"/>
    </row>
    <row r="65" spans="1:16" x14ac:dyDescent="0.2">
      <c r="A65" s="137" t="s">
        <v>26</v>
      </c>
      <c r="B65" s="137">
        <f>'将来負担比率（分子）の構造'!I$42</f>
        <v>24</v>
      </c>
      <c r="C65" s="137"/>
      <c r="D65" s="137"/>
      <c r="E65" s="137">
        <f>'将来負担比率（分子）の構造'!J$42</f>
        <v>18</v>
      </c>
      <c r="F65" s="137"/>
      <c r="G65" s="137"/>
      <c r="H65" s="137">
        <f>'将来負担比率（分子）の構造'!K$42</f>
        <v>12</v>
      </c>
      <c r="I65" s="137"/>
      <c r="J65" s="137"/>
      <c r="K65" s="137">
        <f>'将来負担比率（分子）の構造'!L$42</f>
        <v>6</v>
      </c>
      <c r="L65" s="137"/>
      <c r="M65" s="137"/>
      <c r="N65" s="137">
        <f>'将来負担比率（分子）の構造'!M$42</f>
        <v>6</v>
      </c>
      <c r="O65" s="137"/>
      <c r="P65" s="137"/>
    </row>
    <row r="66" spans="1:16" x14ac:dyDescent="0.2">
      <c r="A66" s="137" t="s">
        <v>25</v>
      </c>
      <c r="B66" s="137">
        <f>'将来負担比率（分子）の構造'!I$41</f>
        <v>7507</v>
      </c>
      <c r="C66" s="137"/>
      <c r="D66" s="137"/>
      <c r="E66" s="137">
        <f>'将来負担比率（分子）の構造'!J$41</f>
        <v>7470</v>
      </c>
      <c r="F66" s="137"/>
      <c r="G66" s="137"/>
      <c r="H66" s="137">
        <f>'将来負担比率（分子）の構造'!K$41</f>
        <v>7302</v>
      </c>
      <c r="I66" s="137"/>
      <c r="J66" s="137"/>
      <c r="K66" s="137">
        <f>'将来負担比率（分子）の構造'!L$41</f>
        <v>7102</v>
      </c>
      <c r="L66" s="137"/>
      <c r="M66" s="137"/>
      <c r="N66" s="137">
        <f>'将来負担比率（分子）の構造'!M$41</f>
        <v>6946</v>
      </c>
      <c r="O66" s="137"/>
      <c r="P66" s="137"/>
    </row>
    <row r="67" spans="1:16" x14ac:dyDescent="0.2">
      <c r="A67" s="137" t="s">
        <v>63</v>
      </c>
      <c r="B67" s="137" t="e">
        <f>NA()</f>
        <v>#N/A</v>
      </c>
      <c r="C67" s="137">
        <f>IF(ISNUMBER('将来負担比率（分子）の構造'!I$53), IF('将来負担比率（分子）の構造'!I$53 &lt; 0, 0, '将来負担比率（分子）の構造'!I$53), NA())</f>
        <v>1016</v>
      </c>
      <c r="D67" s="137" t="e">
        <f>NA()</f>
        <v>#N/A</v>
      </c>
      <c r="E67" s="137" t="e">
        <f>NA()</f>
        <v>#N/A</v>
      </c>
      <c r="F67" s="137">
        <f>IF(ISNUMBER('将来負担比率（分子）の構造'!J$53), IF('将来負担比率（分子）の構造'!J$53 &lt; 0, 0, '将来負担比率（分子）の構造'!J$53), NA())</f>
        <v>653</v>
      </c>
      <c r="G67" s="137" t="e">
        <f>NA()</f>
        <v>#N/A</v>
      </c>
      <c r="H67" s="137" t="e">
        <f>NA()</f>
        <v>#N/A</v>
      </c>
      <c r="I67" s="137">
        <f>IF(ISNUMBER('将来負担比率（分子）の構造'!K$53), IF('将来負担比率（分子）の構造'!K$53 &lt; 0, 0, '将来負担比率（分子）の構造'!K$53), NA())</f>
        <v>385</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209</v>
      </c>
      <c r="C5" s="612"/>
      <c r="D5" s="612"/>
      <c r="E5" s="612"/>
      <c r="F5" s="612"/>
      <c r="G5" s="612"/>
      <c r="H5" s="612"/>
      <c r="I5" s="612"/>
      <c r="J5" s="612"/>
      <c r="K5" s="612"/>
      <c r="L5" s="612"/>
      <c r="M5" s="612"/>
      <c r="N5" s="612"/>
      <c r="O5" s="612"/>
      <c r="P5" s="612"/>
      <c r="Q5" s="613"/>
      <c r="R5" s="614">
        <v>1002919</v>
      </c>
      <c r="S5" s="615"/>
      <c r="T5" s="615"/>
      <c r="U5" s="615"/>
      <c r="V5" s="615"/>
      <c r="W5" s="615"/>
      <c r="X5" s="615"/>
      <c r="Y5" s="616"/>
      <c r="Z5" s="617">
        <v>11.7</v>
      </c>
      <c r="AA5" s="617"/>
      <c r="AB5" s="617"/>
      <c r="AC5" s="617"/>
      <c r="AD5" s="618">
        <v>1002919</v>
      </c>
      <c r="AE5" s="618"/>
      <c r="AF5" s="618"/>
      <c r="AG5" s="618"/>
      <c r="AH5" s="618"/>
      <c r="AI5" s="618"/>
      <c r="AJ5" s="618"/>
      <c r="AK5" s="618"/>
      <c r="AL5" s="619">
        <v>22</v>
      </c>
      <c r="AM5" s="620"/>
      <c r="AN5" s="620"/>
      <c r="AO5" s="621"/>
      <c r="AP5" s="611" t="s">
        <v>210</v>
      </c>
      <c r="AQ5" s="612"/>
      <c r="AR5" s="612"/>
      <c r="AS5" s="612"/>
      <c r="AT5" s="612"/>
      <c r="AU5" s="612"/>
      <c r="AV5" s="612"/>
      <c r="AW5" s="612"/>
      <c r="AX5" s="612"/>
      <c r="AY5" s="612"/>
      <c r="AZ5" s="612"/>
      <c r="BA5" s="612"/>
      <c r="BB5" s="612"/>
      <c r="BC5" s="612"/>
      <c r="BD5" s="612"/>
      <c r="BE5" s="612"/>
      <c r="BF5" s="613"/>
      <c r="BG5" s="625">
        <v>990488</v>
      </c>
      <c r="BH5" s="626"/>
      <c r="BI5" s="626"/>
      <c r="BJ5" s="626"/>
      <c r="BK5" s="626"/>
      <c r="BL5" s="626"/>
      <c r="BM5" s="626"/>
      <c r="BN5" s="627"/>
      <c r="BO5" s="628">
        <v>98.8</v>
      </c>
      <c r="BP5" s="628"/>
      <c r="BQ5" s="628"/>
      <c r="BR5" s="628"/>
      <c r="BS5" s="629">
        <v>59154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2">
      <c r="B6" s="622" t="s">
        <v>214</v>
      </c>
      <c r="C6" s="623"/>
      <c r="D6" s="623"/>
      <c r="E6" s="623"/>
      <c r="F6" s="623"/>
      <c r="G6" s="623"/>
      <c r="H6" s="623"/>
      <c r="I6" s="623"/>
      <c r="J6" s="623"/>
      <c r="K6" s="623"/>
      <c r="L6" s="623"/>
      <c r="M6" s="623"/>
      <c r="N6" s="623"/>
      <c r="O6" s="623"/>
      <c r="P6" s="623"/>
      <c r="Q6" s="624"/>
      <c r="R6" s="625">
        <v>83811</v>
      </c>
      <c r="S6" s="626"/>
      <c r="T6" s="626"/>
      <c r="U6" s="626"/>
      <c r="V6" s="626"/>
      <c r="W6" s="626"/>
      <c r="X6" s="626"/>
      <c r="Y6" s="627"/>
      <c r="Z6" s="628">
        <v>1</v>
      </c>
      <c r="AA6" s="628"/>
      <c r="AB6" s="628"/>
      <c r="AC6" s="628"/>
      <c r="AD6" s="629">
        <v>83811</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990488</v>
      </c>
      <c r="BH6" s="626"/>
      <c r="BI6" s="626"/>
      <c r="BJ6" s="626"/>
      <c r="BK6" s="626"/>
      <c r="BL6" s="626"/>
      <c r="BM6" s="626"/>
      <c r="BN6" s="627"/>
      <c r="BO6" s="628">
        <v>98.8</v>
      </c>
      <c r="BP6" s="628"/>
      <c r="BQ6" s="628"/>
      <c r="BR6" s="628"/>
      <c r="BS6" s="629">
        <v>59154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96370</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96368</v>
      </c>
      <c r="DR6" s="626"/>
      <c r="DS6" s="626"/>
      <c r="DT6" s="626"/>
      <c r="DU6" s="626"/>
      <c r="DV6" s="626"/>
      <c r="DW6" s="626"/>
      <c r="DX6" s="626"/>
      <c r="DY6" s="626"/>
      <c r="DZ6" s="626"/>
      <c r="EA6" s="626"/>
      <c r="EB6" s="626"/>
      <c r="EC6" s="635"/>
    </row>
    <row r="7" spans="2:143" ht="11.25" customHeight="1" x14ac:dyDescent="0.2">
      <c r="B7" s="622" t="s">
        <v>218</v>
      </c>
      <c r="C7" s="623"/>
      <c r="D7" s="623"/>
      <c r="E7" s="623"/>
      <c r="F7" s="623"/>
      <c r="G7" s="623"/>
      <c r="H7" s="623"/>
      <c r="I7" s="623"/>
      <c r="J7" s="623"/>
      <c r="K7" s="623"/>
      <c r="L7" s="623"/>
      <c r="M7" s="623"/>
      <c r="N7" s="623"/>
      <c r="O7" s="623"/>
      <c r="P7" s="623"/>
      <c r="Q7" s="624"/>
      <c r="R7" s="625">
        <v>786</v>
      </c>
      <c r="S7" s="626"/>
      <c r="T7" s="626"/>
      <c r="U7" s="626"/>
      <c r="V7" s="626"/>
      <c r="W7" s="626"/>
      <c r="X7" s="626"/>
      <c r="Y7" s="627"/>
      <c r="Z7" s="628">
        <v>0</v>
      </c>
      <c r="AA7" s="628"/>
      <c r="AB7" s="628"/>
      <c r="AC7" s="628"/>
      <c r="AD7" s="629">
        <v>786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415965</v>
      </c>
      <c r="BH7" s="626"/>
      <c r="BI7" s="626"/>
      <c r="BJ7" s="626"/>
      <c r="BK7" s="626"/>
      <c r="BL7" s="626"/>
      <c r="BM7" s="626"/>
      <c r="BN7" s="627"/>
      <c r="BO7" s="628">
        <v>41.5</v>
      </c>
      <c r="BP7" s="628"/>
      <c r="BQ7" s="628"/>
      <c r="BR7" s="628"/>
      <c r="BS7" s="629">
        <v>6635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1196147</v>
      </c>
      <c r="CS7" s="626"/>
      <c r="CT7" s="626"/>
      <c r="CU7" s="626"/>
      <c r="CV7" s="626"/>
      <c r="CW7" s="626"/>
      <c r="CX7" s="626"/>
      <c r="CY7" s="627"/>
      <c r="CZ7" s="628">
        <v>14.1</v>
      </c>
      <c r="DA7" s="628"/>
      <c r="DB7" s="628"/>
      <c r="DC7" s="628"/>
      <c r="DD7" s="634">
        <v>50374</v>
      </c>
      <c r="DE7" s="626"/>
      <c r="DF7" s="626"/>
      <c r="DG7" s="626"/>
      <c r="DH7" s="626"/>
      <c r="DI7" s="626"/>
      <c r="DJ7" s="626"/>
      <c r="DK7" s="626"/>
      <c r="DL7" s="626"/>
      <c r="DM7" s="626"/>
      <c r="DN7" s="626"/>
      <c r="DO7" s="626"/>
      <c r="DP7" s="627"/>
      <c r="DQ7" s="634">
        <v>794352</v>
      </c>
      <c r="DR7" s="626"/>
      <c r="DS7" s="626"/>
      <c r="DT7" s="626"/>
      <c r="DU7" s="626"/>
      <c r="DV7" s="626"/>
      <c r="DW7" s="626"/>
      <c r="DX7" s="626"/>
      <c r="DY7" s="626"/>
      <c r="DZ7" s="626"/>
      <c r="EA7" s="626"/>
      <c r="EB7" s="626"/>
      <c r="EC7" s="635"/>
    </row>
    <row r="8" spans="2:143" ht="11.25" customHeight="1" x14ac:dyDescent="0.2">
      <c r="B8" s="622" t="s">
        <v>221</v>
      </c>
      <c r="C8" s="623"/>
      <c r="D8" s="623"/>
      <c r="E8" s="623"/>
      <c r="F8" s="623"/>
      <c r="G8" s="623"/>
      <c r="H8" s="623"/>
      <c r="I8" s="623"/>
      <c r="J8" s="623"/>
      <c r="K8" s="623"/>
      <c r="L8" s="623"/>
      <c r="M8" s="623"/>
      <c r="N8" s="623"/>
      <c r="O8" s="623"/>
      <c r="P8" s="623"/>
      <c r="Q8" s="624"/>
      <c r="R8" s="625">
        <v>1681</v>
      </c>
      <c r="S8" s="626"/>
      <c r="T8" s="626"/>
      <c r="U8" s="626"/>
      <c r="V8" s="626"/>
      <c r="W8" s="626"/>
      <c r="X8" s="626"/>
      <c r="Y8" s="627"/>
      <c r="Z8" s="628">
        <v>0</v>
      </c>
      <c r="AA8" s="628"/>
      <c r="AB8" s="628"/>
      <c r="AC8" s="628"/>
      <c r="AD8" s="629">
        <v>1681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18152</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2338737</v>
      </c>
      <c r="CS8" s="626"/>
      <c r="CT8" s="626"/>
      <c r="CU8" s="626"/>
      <c r="CV8" s="626"/>
      <c r="CW8" s="626"/>
      <c r="CX8" s="626"/>
      <c r="CY8" s="627"/>
      <c r="CZ8" s="628">
        <v>27.7</v>
      </c>
      <c r="DA8" s="628"/>
      <c r="DB8" s="628"/>
      <c r="DC8" s="628"/>
      <c r="DD8" s="634">
        <v>66066</v>
      </c>
      <c r="DE8" s="626"/>
      <c r="DF8" s="626"/>
      <c r="DG8" s="626"/>
      <c r="DH8" s="626"/>
      <c r="DI8" s="626"/>
      <c r="DJ8" s="626"/>
      <c r="DK8" s="626"/>
      <c r="DL8" s="626"/>
      <c r="DM8" s="626"/>
      <c r="DN8" s="626"/>
      <c r="DO8" s="626"/>
      <c r="DP8" s="627"/>
      <c r="DQ8" s="634">
        <v>1261302</v>
      </c>
      <c r="DR8" s="626"/>
      <c r="DS8" s="626"/>
      <c r="DT8" s="626"/>
      <c r="DU8" s="626"/>
      <c r="DV8" s="626"/>
      <c r="DW8" s="626"/>
      <c r="DX8" s="626"/>
      <c r="DY8" s="626"/>
      <c r="DZ8" s="626"/>
      <c r="EA8" s="626"/>
      <c r="EB8" s="626"/>
      <c r="EC8" s="635"/>
    </row>
    <row r="9" spans="2:143" ht="11.25" customHeight="1" x14ac:dyDescent="0.2">
      <c r="B9" s="622" t="s">
        <v>224</v>
      </c>
      <c r="C9" s="623"/>
      <c r="D9" s="623"/>
      <c r="E9" s="623"/>
      <c r="F9" s="623"/>
      <c r="G9" s="623"/>
      <c r="H9" s="623"/>
      <c r="I9" s="623"/>
      <c r="J9" s="623"/>
      <c r="K9" s="623"/>
      <c r="L9" s="623"/>
      <c r="M9" s="623"/>
      <c r="N9" s="623"/>
      <c r="O9" s="623"/>
      <c r="P9" s="623"/>
      <c r="Q9" s="624"/>
      <c r="R9" s="625">
        <v>1555</v>
      </c>
      <c r="S9" s="626"/>
      <c r="T9" s="626"/>
      <c r="U9" s="626"/>
      <c r="V9" s="626"/>
      <c r="W9" s="626"/>
      <c r="X9" s="626"/>
      <c r="Y9" s="627"/>
      <c r="Z9" s="628">
        <v>0</v>
      </c>
      <c r="AA9" s="628"/>
      <c r="AB9" s="628"/>
      <c r="AC9" s="628"/>
      <c r="AD9" s="629">
        <v>1555</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335283</v>
      </c>
      <c r="BH9" s="626"/>
      <c r="BI9" s="626"/>
      <c r="BJ9" s="626"/>
      <c r="BK9" s="626"/>
      <c r="BL9" s="626"/>
      <c r="BM9" s="626"/>
      <c r="BN9" s="627"/>
      <c r="BO9" s="628">
        <v>33.4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566937</v>
      </c>
      <c r="CS9" s="626"/>
      <c r="CT9" s="626"/>
      <c r="CU9" s="626"/>
      <c r="CV9" s="626"/>
      <c r="CW9" s="626"/>
      <c r="CX9" s="626"/>
      <c r="CY9" s="627"/>
      <c r="CZ9" s="628">
        <v>6.7</v>
      </c>
      <c r="DA9" s="628"/>
      <c r="DB9" s="628"/>
      <c r="DC9" s="628"/>
      <c r="DD9" s="634">
        <v>48334</v>
      </c>
      <c r="DE9" s="626"/>
      <c r="DF9" s="626"/>
      <c r="DG9" s="626"/>
      <c r="DH9" s="626"/>
      <c r="DI9" s="626"/>
      <c r="DJ9" s="626"/>
      <c r="DK9" s="626"/>
      <c r="DL9" s="626"/>
      <c r="DM9" s="626"/>
      <c r="DN9" s="626"/>
      <c r="DO9" s="626"/>
      <c r="DP9" s="627"/>
      <c r="DQ9" s="634">
        <v>514506</v>
      </c>
      <c r="DR9" s="626"/>
      <c r="DS9" s="626"/>
      <c r="DT9" s="626"/>
      <c r="DU9" s="626"/>
      <c r="DV9" s="626"/>
      <c r="DW9" s="626"/>
      <c r="DX9" s="626"/>
      <c r="DY9" s="626"/>
      <c r="DZ9" s="626"/>
      <c r="EA9" s="626"/>
      <c r="EB9" s="626"/>
      <c r="EC9" s="635"/>
    </row>
    <row r="10" spans="2:143" ht="11.25" customHeight="1" x14ac:dyDescent="0.2">
      <c r="B10" s="622" t="s">
        <v>227</v>
      </c>
      <c r="C10" s="623"/>
      <c r="D10" s="623"/>
      <c r="E10" s="623"/>
      <c r="F10" s="623"/>
      <c r="G10" s="623"/>
      <c r="H10" s="623"/>
      <c r="I10" s="623"/>
      <c r="J10" s="623"/>
      <c r="K10" s="623"/>
      <c r="L10" s="623"/>
      <c r="M10" s="623"/>
      <c r="N10" s="623"/>
      <c r="O10" s="623"/>
      <c r="P10" s="623"/>
      <c r="Q10" s="624"/>
      <c r="R10" s="625">
        <v>227072</v>
      </c>
      <c r="S10" s="626"/>
      <c r="T10" s="626"/>
      <c r="U10" s="626"/>
      <c r="V10" s="626"/>
      <c r="W10" s="626"/>
      <c r="X10" s="626"/>
      <c r="Y10" s="627"/>
      <c r="Z10" s="628">
        <v>2.6</v>
      </c>
      <c r="AA10" s="628"/>
      <c r="AB10" s="628"/>
      <c r="AC10" s="628"/>
      <c r="AD10" s="629">
        <v>227072</v>
      </c>
      <c r="AE10" s="629"/>
      <c r="AF10" s="629"/>
      <c r="AG10" s="629"/>
      <c r="AH10" s="629"/>
      <c r="AI10" s="629"/>
      <c r="AJ10" s="629"/>
      <c r="AK10" s="629"/>
      <c r="AL10" s="630">
        <v>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29060</v>
      </c>
      <c r="BH10" s="626"/>
      <c r="BI10" s="626"/>
      <c r="BJ10" s="626"/>
      <c r="BK10" s="626"/>
      <c r="BL10" s="626"/>
      <c r="BM10" s="626"/>
      <c r="BN10" s="627"/>
      <c r="BO10" s="628">
        <v>2.9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2">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33470</v>
      </c>
      <c r="BH11" s="626"/>
      <c r="BI11" s="626"/>
      <c r="BJ11" s="626"/>
      <c r="BK11" s="626"/>
      <c r="BL11" s="626"/>
      <c r="BM11" s="626"/>
      <c r="BN11" s="627"/>
      <c r="BO11" s="628">
        <v>3.3</v>
      </c>
      <c r="BP11" s="628"/>
      <c r="BQ11" s="628"/>
      <c r="BR11" s="628"/>
      <c r="BS11" s="634">
        <v>6635</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1187049</v>
      </c>
      <c r="CS11" s="626"/>
      <c r="CT11" s="626"/>
      <c r="CU11" s="626"/>
      <c r="CV11" s="626"/>
      <c r="CW11" s="626"/>
      <c r="CX11" s="626"/>
      <c r="CY11" s="627"/>
      <c r="CZ11" s="628">
        <v>14</v>
      </c>
      <c r="DA11" s="628"/>
      <c r="DB11" s="628"/>
      <c r="DC11" s="628"/>
      <c r="DD11" s="634">
        <v>252159</v>
      </c>
      <c r="DE11" s="626"/>
      <c r="DF11" s="626"/>
      <c r="DG11" s="626"/>
      <c r="DH11" s="626"/>
      <c r="DI11" s="626"/>
      <c r="DJ11" s="626"/>
      <c r="DK11" s="626"/>
      <c r="DL11" s="626"/>
      <c r="DM11" s="626"/>
      <c r="DN11" s="626"/>
      <c r="DO11" s="626"/>
      <c r="DP11" s="627"/>
      <c r="DQ11" s="634">
        <v>517255</v>
      </c>
      <c r="DR11" s="626"/>
      <c r="DS11" s="626"/>
      <c r="DT11" s="626"/>
      <c r="DU11" s="626"/>
      <c r="DV11" s="626"/>
      <c r="DW11" s="626"/>
      <c r="DX11" s="626"/>
      <c r="DY11" s="626"/>
      <c r="DZ11" s="626"/>
      <c r="EA11" s="626"/>
      <c r="EB11" s="626"/>
      <c r="EC11" s="635"/>
    </row>
    <row r="12" spans="2:143" ht="11.25" customHeight="1" x14ac:dyDescent="0.2">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440074</v>
      </c>
      <c r="BH12" s="626"/>
      <c r="BI12" s="626"/>
      <c r="BJ12" s="626"/>
      <c r="BK12" s="626"/>
      <c r="BL12" s="626"/>
      <c r="BM12" s="626"/>
      <c r="BN12" s="627"/>
      <c r="BO12" s="628">
        <v>43.9</v>
      </c>
      <c r="BP12" s="628"/>
      <c r="BQ12" s="628"/>
      <c r="BR12" s="628"/>
      <c r="BS12" s="634">
        <v>52519</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327176</v>
      </c>
      <c r="CS12" s="626"/>
      <c r="CT12" s="626"/>
      <c r="CU12" s="626"/>
      <c r="CV12" s="626"/>
      <c r="CW12" s="626"/>
      <c r="CX12" s="626"/>
      <c r="CY12" s="627"/>
      <c r="CZ12" s="628">
        <v>3.9</v>
      </c>
      <c r="DA12" s="628"/>
      <c r="DB12" s="628"/>
      <c r="DC12" s="628"/>
      <c r="DD12" s="634">
        <v>29035</v>
      </c>
      <c r="DE12" s="626"/>
      <c r="DF12" s="626"/>
      <c r="DG12" s="626"/>
      <c r="DH12" s="626"/>
      <c r="DI12" s="626"/>
      <c r="DJ12" s="626"/>
      <c r="DK12" s="626"/>
      <c r="DL12" s="626"/>
      <c r="DM12" s="626"/>
      <c r="DN12" s="626"/>
      <c r="DO12" s="626"/>
      <c r="DP12" s="627"/>
      <c r="DQ12" s="634">
        <v>198387</v>
      </c>
      <c r="DR12" s="626"/>
      <c r="DS12" s="626"/>
      <c r="DT12" s="626"/>
      <c r="DU12" s="626"/>
      <c r="DV12" s="626"/>
      <c r="DW12" s="626"/>
      <c r="DX12" s="626"/>
      <c r="DY12" s="626"/>
      <c r="DZ12" s="626"/>
      <c r="EA12" s="626"/>
      <c r="EB12" s="626"/>
      <c r="EC12" s="635"/>
    </row>
    <row r="13" spans="2:143" ht="11.25" customHeight="1" x14ac:dyDescent="0.2">
      <c r="B13" s="622" t="s">
        <v>236</v>
      </c>
      <c r="C13" s="623"/>
      <c r="D13" s="623"/>
      <c r="E13" s="623"/>
      <c r="F13" s="623"/>
      <c r="G13" s="623"/>
      <c r="H13" s="623"/>
      <c r="I13" s="623"/>
      <c r="J13" s="623"/>
      <c r="K13" s="623"/>
      <c r="L13" s="623"/>
      <c r="M13" s="623"/>
      <c r="N13" s="623"/>
      <c r="O13" s="623"/>
      <c r="P13" s="623"/>
      <c r="Q13" s="624"/>
      <c r="R13" s="625">
        <v>9430</v>
      </c>
      <c r="S13" s="626"/>
      <c r="T13" s="626"/>
      <c r="U13" s="626"/>
      <c r="V13" s="626"/>
      <c r="W13" s="626"/>
      <c r="X13" s="626"/>
      <c r="Y13" s="627"/>
      <c r="Z13" s="628">
        <v>0.1</v>
      </c>
      <c r="AA13" s="628"/>
      <c r="AB13" s="628"/>
      <c r="AC13" s="628"/>
      <c r="AD13" s="629">
        <v>9430</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429101</v>
      </c>
      <c r="BH13" s="626"/>
      <c r="BI13" s="626"/>
      <c r="BJ13" s="626"/>
      <c r="BK13" s="626"/>
      <c r="BL13" s="626"/>
      <c r="BM13" s="626"/>
      <c r="BN13" s="627"/>
      <c r="BO13" s="628">
        <v>42.8</v>
      </c>
      <c r="BP13" s="628"/>
      <c r="BQ13" s="628"/>
      <c r="BR13" s="628"/>
      <c r="BS13" s="634">
        <v>52519</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670823</v>
      </c>
      <c r="CS13" s="626"/>
      <c r="CT13" s="626"/>
      <c r="CU13" s="626"/>
      <c r="CV13" s="626"/>
      <c r="CW13" s="626"/>
      <c r="CX13" s="626"/>
      <c r="CY13" s="627"/>
      <c r="CZ13" s="628">
        <v>7.9</v>
      </c>
      <c r="DA13" s="628"/>
      <c r="DB13" s="628"/>
      <c r="DC13" s="628"/>
      <c r="DD13" s="634">
        <v>456045</v>
      </c>
      <c r="DE13" s="626"/>
      <c r="DF13" s="626"/>
      <c r="DG13" s="626"/>
      <c r="DH13" s="626"/>
      <c r="DI13" s="626"/>
      <c r="DJ13" s="626"/>
      <c r="DK13" s="626"/>
      <c r="DL13" s="626"/>
      <c r="DM13" s="626"/>
      <c r="DN13" s="626"/>
      <c r="DO13" s="626"/>
      <c r="DP13" s="627"/>
      <c r="DQ13" s="634">
        <v>375131</v>
      </c>
      <c r="DR13" s="626"/>
      <c r="DS13" s="626"/>
      <c r="DT13" s="626"/>
      <c r="DU13" s="626"/>
      <c r="DV13" s="626"/>
      <c r="DW13" s="626"/>
      <c r="DX13" s="626"/>
      <c r="DY13" s="626"/>
      <c r="DZ13" s="626"/>
      <c r="EA13" s="626"/>
      <c r="EB13" s="626"/>
      <c r="EC13" s="635"/>
    </row>
    <row r="14" spans="2:143" ht="11.25" customHeight="1" x14ac:dyDescent="0.2">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50147</v>
      </c>
      <c r="BH14" s="626"/>
      <c r="BI14" s="626"/>
      <c r="BJ14" s="626"/>
      <c r="BK14" s="626"/>
      <c r="BL14" s="626"/>
      <c r="BM14" s="626"/>
      <c r="BN14" s="627"/>
      <c r="BO14" s="628">
        <v>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280012</v>
      </c>
      <c r="CS14" s="626"/>
      <c r="CT14" s="626"/>
      <c r="CU14" s="626"/>
      <c r="CV14" s="626"/>
      <c r="CW14" s="626"/>
      <c r="CX14" s="626"/>
      <c r="CY14" s="627"/>
      <c r="CZ14" s="628">
        <v>3.3</v>
      </c>
      <c r="DA14" s="628"/>
      <c r="DB14" s="628"/>
      <c r="DC14" s="628"/>
      <c r="DD14" s="634">
        <v>39796</v>
      </c>
      <c r="DE14" s="626"/>
      <c r="DF14" s="626"/>
      <c r="DG14" s="626"/>
      <c r="DH14" s="626"/>
      <c r="DI14" s="626"/>
      <c r="DJ14" s="626"/>
      <c r="DK14" s="626"/>
      <c r="DL14" s="626"/>
      <c r="DM14" s="626"/>
      <c r="DN14" s="626"/>
      <c r="DO14" s="626"/>
      <c r="DP14" s="627"/>
      <c r="DQ14" s="634">
        <v>246162</v>
      </c>
      <c r="DR14" s="626"/>
      <c r="DS14" s="626"/>
      <c r="DT14" s="626"/>
      <c r="DU14" s="626"/>
      <c r="DV14" s="626"/>
      <c r="DW14" s="626"/>
      <c r="DX14" s="626"/>
      <c r="DY14" s="626"/>
      <c r="DZ14" s="626"/>
      <c r="EA14" s="626"/>
      <c r="EB14" s="626"/>
      <c r="EC14" s="635"/>
    </row>
    <row r="15" spans="2:143" ht="11.25" customHeight="1" x14ac:dyDescent="0.2">
      <c r="B15" s="622" t="s">
        <v>242</v>
      </c>
      <c r="C15" s="623"/>
      <c r="D15" s="623"/>
      <c r="E15" s="623"/>
      <c r="F15" s="623"/>
      <c r="G15" s="623"/>
      <c r="H15" s="623"/>
      <c r="I15" s="623"/>
      <c r="J15" s="623"/>
      <c r="K15" s="623"/>
      <c r="L15" s="623"/>
      <c r="M15" s="623"/>
      <c r="N15" s="623"/>
      <c r="O15" s="623"/>
      <c r="P15" s="623"/>
      <c r="Q15" s="624"/>
      <c r="R15" s="625">
        <v>1966</v>
      </c>
      <c r="S15" s="626"/>
      <c r="T15" s="626"/>
      <c r="U15" s="626"/>
      <c r="V15" s="626"/>
      <c r="W15" s="626"/>
      <c r="X15" s="626"/>
      <c r="Y15" s="627"/>
      <c r="Z15" s="628">
        <v>0</v>
      </c>
      <c r="AA15" s="628"/>
      <c r="AB15" s="628"/>
      <c r="AC15" s="628"/>
      <c r="AD15" s="629">
        <v>1966</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84302</v>
      </c>
      <c r="BH15" s="626"/>
      <c r="BI15" s="626"/>
      <c r="BJ15" s="626"/>
      <c r="BK15" s="626"/>
      <c r="BL15" s="626"/>
      <c r="BM15" s="626"/>
      <c r="BN15" s="627"/>
      <c r="BO15" s="628">
        <v>8.4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823163</v>
      </c>
      <c r="CS15" s="626"/>
      <c r="CT15" s="626"/>
      <c r="CU15" s="626"/>
      <c r="CV15" s="626"/>
      <c r="CW15" s="626"/>
      <c r="CX15" s="626"/>
      <c r="CY15" s="627"/>
      <c r="CZ15" s="628">
        <v>9.6999999999999993</v>
      </c>
      <c r="DA15" s="628"/>
      <c r="DB15" s="628"/>
      <c r="DC15" s="628"/>
      <c r="DD15" s="634">
        <v>340887</v>
      </c>
      <c r="DE15" s="626"/>
      <c r="DF15" s="626"/>
      <c r="DG15" s="626"/>
      <c r="DH15" s="626"/>
      <c r="DI15" s="626"/>
      <c r="DJ15" s="626"/>
      <c r="DK15" s="626"/>
      <c r="DL15" s="626"/>
      <c r="DM15" s="626"/>
      <c r="DN15" s="626"/>
      <c r="DO15" s="626"/>
      <c r="DP15" s="627"/>
      <c r="DQ15" s="634">
        <v>558455</v>
      </c>
      <c r="DR15" s="626"/>
      <c r="DS15" s="626"/>
      <c r="DT15" s="626"/>
      <c r="DU15" s="626"/>
      <c r="DV15" s="626"/>
      <c r="DW15" s="626"/>
      <c r="DX15" s="626"/>
      <c r="DY15" s="626"/>
      <c r="DZ15" s="626"/>
      <c r="EA15" s="626"/>
      <c r="EB15" s="626"/>
      <c r="EC15" s="635"/>
    </row>
    <row r="16" spans="2:143" ht="11.25" customHeight="1" x14ac:dyDescent="0.2">
      <c r="B16" s="622" t="s">
        <v>245</v>
      </c>
      <c r="C16" s="623"/>
      <c r="D16" s="623"/>
      <c r="E16" s="623"/>
      <c r="F16" s="623"/>
      <c r="G16" s="623"/>
      <c r="H16" s="623"/>
      <c r="I16" s="623"/>
      <c r="J16" s="623"/>
      <c r="K16" s="623"/>
      <c r="L16" s="623"/>
      <c r="M16" s="623"/>
      <c r="N16" s="623"/>
      <c r="O16" s="623"/>
      <c r="P16" s="623"/>
      <c r="Q16" s="624"/>
      <c r="R16" s="625">
        <v>3663658</v>
      </c>
      <c r="S16" s="626"/>
      <c r="T16" s="626"/>
      <c r="U16" s="626"/>
      <c r="V16" s="626"/>
      <c r="W16" s="626"/>
      <c r="X16" s="626"/>
      <c r="Y16" s="627"/>
      <c r="Z16" s="628">
        <v>42.6</v>
      </c>
      <c r="AA16" s="628"/>
      <c r="AB16" s="628"/>
      <c r="AC16" s="628"/>
      <c r="AD16" s="629">
        <v>3226658</v>
      </c>
      <c r="AE16" s="629"/>
      <c r="AF16" s="629"/>
      <c r="AG16" s="629"/>
      <c r="AH16" s="629"/>
      <c r="AI16" s="629"/>
      <c r="AJ16" s="629"/>
      <c r="AK16" s="629"/>
      <c r="AL16" s="630">
        <v>70.8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217266</v>
      </c>
      <c r="CS16" s="626"/>
      <c r="CT16" s="626"/>
      <c r="CU16" s="626"/>
      <c r="CV16" s="626"/>
      <c r="CW16" s="626"/>
      <c r="CX16" s="626"/>
      <c r="CY16" s="627"/>
      <c r="CZ16" s="628">
        <v>2.6</v>
      </c>
      <c r="DA16" s="628"/>
      <c r="DB16" s="628"/>
      <c r="DC16" s="628"/>
      <c r="DD16" s="634" t="s">
        <v>112</v>
      </c>
      <c r="DE16" s="626"/>
      <c r="DF16" s="626"/>
      <c r="DG16" s="626"/>
      <c r="DH16" s="626"/>
      <c r="DI16" s="626"/>
      <c r="DJ16" s="626"/>
      <c r="DK16" s="626"/>
      <c r="DL16" s="626"/>
      <c r="DM16" s="626"/>
      <c r="DN16" s="626"/>
      <c r="DO16" s="626"/>
      <c r="DP16" s="627"/>
      <c r="DQ16" s="634">
        <v>12971</v>
      </c>
      <c r="DR16" s="626"/>
      <c r="DS16" s="626"/>
      <c r="DT16" s="626"/>
      <c r="DU16" s="626"/>
      <c r="DV16" s="626"/>
      <c r="DW16" s="626"/>
      <c r="DX16" s="626"/>
      <c r="DY16" s="626"/>
      <c r="DZ16" s="626"/>
      <c r="EA16" s="626"/>
      <c r="EB16" s="626"/>
      <c r="EC16" s="635"/>
    </row>
    <row r="17" spans="2:133" ht="11.25" customHeight="1" x14ac:dyDescent="0.2">
      <c r="B17" s="622" t="s">
        <v>248</v>
      </c>
      <c r="C17" s="623"/>
      <c r="D17" s="623"/>
      <c r="E17" s="623"/>
      <c r="F17" s="623"/>
      <c r="G17" s="623"/>
      <c r="H17" s="623"/>
      <c r="I17" s="623"/>
      <c r="J17" s="623"/>
      <c r="K17" s="623"/>
      <c r="L17" s="623"/>
      <c r="M17" s="623"/>
      <c r="N17" s="623"/>
      <c r="O17" s="623"/>
      <c r="P17" s="623"/>
      <c r="Q17" s="624"/>
      <c r="R17" s="625">
        <v>3226658</v>
      </c>
      <c r="S17" s="626"/>
      <c r="T17" s="626"/>
      <c r="U17" s="626"/>
      <c r="V17" s="626"/>
      <c r="W17" s="626"/>
      <c r="X17" s="626"/>
      <c r="Y17" s="627"/>
      <c r="Z17" s="628">
        <v>37.5</v>
      </c>
      <c r="AA17" s="628"/>
      <c r="AB17" s="628"/>
      <c r="AC17" s="628"/>
      <c r="AD17" s="629">
        <v>3226658</v>
      </c>
      <c r="AE17" s="629"/>
      <c r="AF17" s="629"/>
      <c r="AG17" s="629"/>
      <c r="AH17" s="629"/>
      <c r="AI17" s="629"/>
      <c r="AJ17" s="629"/>
      <c r="AK17" s="629"/>
      <c r="AL17" s="630">
        <v>70.8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753103</v>
      </c>
      <c r="CS17" s="626"/>
      <c r="CT17" s="626"/>
      <c r="CU17" s="626"/>
      <c r="CV17" s="626"/>
      <c r="CW17" s="626"/>
      <c r="CX17" s="626"/>
      <c r="CY17" s="627"/>
      <c r="CZ17" s="628">
        <v>8.9</v>
      </c>
      <c r="DA17" s="628"/>
      <c r="DB17" s="628"/>
      <c r="DC17" s="628"/>
      <c r="DD17" s="634" t="s">
        <v>112</v>
      </c>
      <c r="DE17" s="626"/>
      <c r="DF17" s="626"/>
      <c r="DG17" s="626"/>
      <c r="DH17" s="626"/>
      <c r="DI17" s="626"/>
      <c r="DJ17" s="626"/>
      <c r="DK17" s="626"/>
      <c r="DL17" s="626"/>
      <c r="DM17" s="626"/>
      <c r="DN17" s="626"/>
      <c r="DO17" s="626"/>
      <c r="DP17" s="627"/>
      <c r="DQ17" s="634">
        <v>739399</v>
      </c>
      <c r="DR17" s="626"/>
      <c r="DS17" s="626"/>
      <c r="DT17" s="626"/>
      <c r="DU17" s="626"/>
      <c r="DV17" s="626"/>
      <c r="DW17" s="626"/>
      <c r="DX17" s="626"/>
      <c r="DY17" s="626"/>
      <c r="DZ17" s="626"/>
      <c r="EA17" s="626"/>
      <c r="EB17" s="626"/>
      <c r="EC17" s="635"/>
    </row>
    <row r="18" spans="2:133" ht="11.25" customHeight="1" x14ac:dyDescent="0.2">
      <c r="B18" s="622" t="s">
        <v>251</v>
      </c>
      <c r="C18" s="623"/>
      <c r="D18" s="623"/>
      <c r="E18" s="623"/>
      <c r="F18" s="623"/>
      <c r="G18" s="623"/>
      <c r="H18" s="623"/>
      <c r="I18" s="623"/>
      <c r="J18" s="623"/>
      <c r="K18" s="623"/>
      <c r="L18" s="623"/>
      <c r="M18" s="623"/>
      <c r="N18" s="623"/>
      <c r="O18" s="623"/>
      <c r="P18" s="623"/>
      <c r="Q18" s="624"/>
      <c r="R18" s="625">
        <v>437000</v>
      </c>
      <c r="S18" s="626"/>
      <c r="T18" s="626"/>
      <c r="U18" s="626"/>
      <c r="V18" s="626"/>
      <c r="W18" s="626"/>
      <c r="X18" s="626"/>
      <c r="Y18" s="627"/>
      <c r="Z18" s="628">
        <v>5.0999999999999996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2">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12431</v>
      </c>
      <c r="BH19" s="626"/>
      <c r="BI19" s="626"/>
      <c r="BJ19" s="626"/>
      <c r="BK19" s="626"/>
      <c r="BL19" s="626"/>
      <c r="BM19" s="626"/>
      <c r="BN19" s="627"/>
      <c r="BO19" s="628">
        <v>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2">
      <c r="B20" s="622" t="s">
        <v>257</v>
      </c>
      <c r="C20" s="623"/>
      <c r="D20" s="623"/>
      <c r="E20" s="623"/>
      <c r="F20" s="623"/>
      <c r="G20" s="623"/>
      <c r="H20" s="623"/>
      <c r="I20" s="623"/>
      <c r="J20" s="623"/>
      <c r="K20" s="623"/>
      <c r="L20" s="623"/>
      <c r="M20" s="623"/>
      <c r="N20" s="623"/>
      <c r="O20" s="623"/>
      <c r="P20" s="623"/>
      <c r="Q20" s="624"/>
      <c r="R20" s="625">
        <v>4992878</v>
      </c>
      <c r="S20" s="626"/>
      <c r="T20" s="626"/>
      <c r="U20" s="626"/>
      <c r="V20" s="626"/>
      <c r="W20" s="626"/>
      <c r="X20" s="626"/>
      <c r="Y20" s="627"/>
      <c r="Z20" s="628">
        <v>58.1</v>
      </c>
      <c r="AA20" s="628"/>
      <c r="AB20" s="628"/>
      <c r="AC20" s="628"/>
      <c r="AD20" s="629">
        <v>4555878</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12431</v>
      </c>
      <c r="BH20" s="626"/>
      <c r="BI20" s="626"/>
      <c r="BJ20" s="626"/>
      <c r="BK20" s="626"/>
      <c r="BL20" s="626"/>
      <c r="BM20" s="626"/>
      <c r="BN20" s="627"/>
      <c r="BO20" s="628">
        <v>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8456783</v>
      </c>
      <c r="CS20" s="626"/>
      <c r="CT20" s="626"/>
      <c r="CU20" s="626"/>
      <c r="CV20" s="626"/>
      <c r="CW20" s="626"/>
      <c r="CX20" s="626"/>
      <c r="CY20" s="627"/>
      <c r="CZ20" s="628">
        <v>100</v>
      </c>
      <c r="DA20" s="628"/>
      <c r="DB20" s="628"/>
      <c r="DC20" s="628"/>
      <c r="DD20" s="634">
        <v>1282696</v>
      </c>
      <c r="DE20" s="626"/>
      <c r="DF20" s="626"/>
      <c r="DG20" s="626"/>
      <c r="DH20" s="626"/>
      <c r="DI20" s="626"/>
      <c r="DJ20" s="626"/>
      <c r="DK20" s="626"/>
      <c r="DL20" s="626"/>
      <c r="DM20" s="626"/>
      <c r="DN20" s="626"/>
      <c r="DO20" s="626"/>
      <c r="DP20" s="627"/>
      <c r="DQ20" s="634">
        <v>5314288</v>
      </c>
      <c r="DR20" s="626"/>
      <c r="DS20" s="626"/>
      <c r="DT20" s="626"/>
      <c r="DU20" s="626"/>
      <c r="DV20" s="626"/>
      <c r="DW20" s="626"/>
      <c r="DX20" s="626"/>
      <c r="DY20" s="626"/>
      <c r="DZ20" s="626"/>
      <c r="EA20" s="626"/>
      <c r="EB20" s="626"/>
      <c r="EC20" s="635"/>
    </row>
    <row r="21" spans="2:133" ht="11.25" customHeight="1" x14ac:dyDescent="0.2">
      <c r="B21" s="622" t="s">
        <v>260</v>
      </c>
      <c r="C21" s="623"/>
      <c r="D21" s="623"/>
      <c r="E21" s="623"/>
      <c r="F21" s="623"/>
      <c r="G21" s="623"/>
      <c r="H21" s="623"/>
      <c r="I21" s="623"/>
      <c r="J21" s="623"/>
      <c r="K21" s="623"/>
      <c r="L21" s="623"/>
      <c r="M21" s="623"/>
      <c r="N21" s="623"/>
      <c r="O21" s="623"/>
      <c r="P21" s="623"/>
      <c r="Q21" s="624"/>
      <c r="R21" s="625">
        <v>1290</v>
      </c>
      <c r="S21" s="626"/>
      <c r="T21" s="626"/>
      <c r="U21" s="626"/>
      <c r="V21" s="626"/>
      <c r="W21" s="626"/>
      <c r="X21" s="626"/>
      <c r="Y21" s="627"/>
      <c r="Z21" s="628">
        <v>0</v>
      </c>
      <c r="AA21" s="628"/>
      <c r="AB21" s="628"/>
      <c r="AC21" s="628"/>
      <c r="AD21" s="629">
        <v>1290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12431</v>
      </c>
      <c r="BH21" s="626"/>
      <c r="BI21" s="626"/>
      <c r="BJ21" s="626"/>
      <c r="BK21" s="626"/>
      <c r="BL21" s="626"/>
      <c r="BM21" s="626"/>
      <c r="BN21" s="627"/>
      <c r="BO21" s="628">
        <v>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262</v>
      </c>
      <c r="C22" s="623"/>
      <c r="D22" s="623"/>
      <c r="E22" s="623"/>
      <c r="F22" s="623"/>
      <c r="G22" s="623"/>
      <c r="H22" s="623"/>
      <c r="I22" s="623"/>
      <c r="J22" s="623"/>
      <c r="K22" s="623"/>
      <c r="L22" s="623"/>
      <c r="M22" s="623"/>
      <c r="N22" s="623"/>
      <c r="O22" s="623"/>
      <c r="P22" s="623"/>
      <c r="Q22" s="624"/>
      <c r="R22" s="625">
        <v>97229</v>
      </c>
      <c r="S22" s="626"/>
      <c r="T22" s="626"/>
      <c r="U22" s="626"/>
      <c r="V22" s="626"/>
      <c r="W22" s="626"/>
      <c r="X22" s="626"/>
      <c r="Y22" s="627"/>
      <c r="Z22" s="628">
        <v>1.1000000000000001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265</v>
      </c>
      <c r="C23" s="623"/>
      <c r="D23" s="623"/>
      <c r="E23" s="623"/>
      <c r="F23" s="623"/>
      <c r="G23" s="623"/>
      <c r="H23" s="623"/>
      <c r="I23" s="623"/>
      <c r="J23" s="623"/>
      <c r="K23" s="623"/>
      <c r="L23" s="623"/>
      <c r="M23" s="623"/>
      <c r="N23" s="623"/>
      <c r="O23" s="623"/>
      <c r="P23" s="623"/>
      <c r="Q23" s="624"/>
      <c r="R23" s="625">
        <v>171749</v>
      </c>
      <c r="S23" s="626"/>
      <c r="T23" s="626"/>
      <c r="U23" s="626"/>
      <c r="V23" s="626"/>
      <c r="W23" s="626"/>
      <c r="X23" s="626"/>
      <c r="Y23" s="627"/>
      <c r="Z23" s="628">
        <v>2</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2">
      <c r="B24" s="622" t="s">
        <v>272</v>
      </c>
      <c r="C24" s="623"/>
      <c r="D24" s="623"/>
      <c r="E24" s="623"/>
      <c r="F24" s="623"/>
      <c r="G24" s="623"/>
      <c r="H24" s="623"/>
      <c r="I24" s="623"/>
      <c r="J24" s="623"/>
      <c r="K24" s="623"/>
      <c r="L24" s="623"/>
      <c r="M24" s="623"/>
      <c r="N24" s="623"/>
      <c r="O24" s="623"/>
      <c r="P24" s="623"/>
      <c r="Q24" s="624"/>
      <c r="R24" s="625">
        <v>8883</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3191015</v>
      </c>
      <c r="CS24" s="615"/>
      <c r="CT24" s="615"/>
      <c r="CU24" s="615"/>
      <c r="CV24" s="615"/>
      <c r="CW24" s="615"/>
      <c r="CX24" s="615"/>
      <c r="CY24" s="616"/>
      <c r="CZ24" s="652">
        <v>37.700000000000003</v>
      </c>
      <c r="DA24" s="653"/>
      <c r="DB24" s="653"/>
      <c r="DC24" s="654"/>
      <c r="DD24" s="651">
        <v>2268415</v>
      </c>
      <c r="DE24" s="615"/>
      <c r="DF24" s="615"/>
      <c r="DG24" s="615"/>
      <c r="DH24" s="615"/>
      <c r="DI24" s="615"/>
      <c r="DJ24" s="615"/>
      <c r="DK24" s="616"/>
      <c r="DL24" s="651">
        <v>2245903</v>
      </c>
      <c r="DM24" s="615"/>
      <c r="DN24" s="615"/>
      <c r="DO24" s="615"/>
      <c r="DP24" s="615"/>
      <c r="DQ24" s="615"/>
      <c r="DR24" s="615"/>
      <c r="DS24" s="615"/>
      <c r="DT24" s="615"/>
      <c r="DU24" s="615"/>
      <c r="DV24" s="616"/>
      <c r="DW24" s="619">
        <v>47.3</v>
      </c>
      <c r="DX24" s="620"/>
      <c r="DY24" s="620"/>
      <c r="DZ24" s="620"/>
      <c r="EA24" s="620"/>
      <c r="EB24" s="620"/>
      <c r="EC24" s="621"/>
    </row>
    <row r="25" spans="2:133" ht="11.25" customHeight="1" x14ac:dyDescent="0.2">
      <c r="B25" s="622" t="s">
        <v>275</v>
      </c>
      <c r="C25" s="623"/>
      <c r="D25" s="623"/>
      <c r="E25" s="623"/>
      <c r="F25" s="623"/>
      <c r="G25" s="623"/>
      <c r="H25" s="623"/>
      <c r="I25" s="623"/>
      <c r="J25" s="623"/>
      <c r="K25" s="623"/>
      <c r="L25" s="623"/>
      <c r="M25" s="623"/>
      <c r="N25" s="623"/>
      <c r="O25" s="623"/>
      <c r="P25" s="623"/>
      <c r="Q25" s="624"/>
      <c r="R25" s="625">
        <v>1111621</v>
      </c>
      <c r="S25" s="626"/>
      <c r="T25" s="626"/>
      <c r="U25" s="626"/>
      <c r="V25" s="626"/>
      <c r="W25" s="626"/>
      <c r="X25" s="626"/>
      <c r="Y25" s="627"/>
      <c r="Z25" s="628">
        <v>12.9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1171584</v>
      </c>
      <c r="CS25" s="657"/>
      <c r="CT25" s="657"/>
      <c r="CU25" s="657"/>
      <c r="CV25" s="657"/>
      <c r="CW25" s="657"/>
      <c r="CX25" s="657"/>
      <c r="CY25" s="658"/>
      <c r="CZ25" s="659">
        <v>13.9</v>
      </c>
      <c r="DA25" s="660"/>
      <c r="DB25" s="660"/>
      <c r="DC25" s="661"/>
      <c r="DD25" s="634">
        <v>1132035</v>
      </c>
      <c r="DE25" s="657"/>
      <c r="DF25" s="657"/>
      <c r="DG25" s="657"/>
      <c r="DH25" s="657"/>
      <c r="DI25" s="657"/>
      <c r="DJ25" s="657"/>
      <c r="DK25" s="658"/>
      <c r="DL25" s="634">
        <v>1123838</v>
      </c>
      <c r="DM25" s="657"/>
      <c r="DN25" s="657"/>
      <c r="DO25" s="657"/>
      <c r="DP25" s="657"/>
      <c r="DQ25" s="657"/>
      <c r="DR25" s="657"/>
      <c r="DS25" s="657"/>
      <c r="DT25" s="657"/>
      <c r="DU25" s="657"/>
      <c r="DV25" s="658"/>
      <c r="DW25" s="630">
        <v>23.7</v>
      </c>
      <c r="DX25" s="655"/>
      <c r="DY25" s="655"/>
      <c r="DZ25" s="655"/>
      <c r="EA25" s="655"/>
      <c r="EB25" s="655"/>
      <c r="EC25" s="656"/>
    </row>
    <row r="26" spans="2:133" ht="11.25" customHeight="1" x14ac:dyDescent="0.2">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736768</v>
      </c>
      <c r="CS26" s="626"/>
      <c r="CT26" s="626"/>
      <c r="CU26" s="626"/>
      <c r="CV26" s="626"/>
      <c r="CW26" s="626"/>
      <c r="CX26" s="626"/>
      <c r="CY26" s="627"/>
      <c r="CZ26" s="659">
        <v>8.6999999999999993</v>
      </c>
      <c r="DA26" s="660"/>
      <c r="DB26" s="660"/>
      <c r="DC26" s="661"/>
      <c r="DD26" s="634">
        <v>715866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2">
      <c r="B27" s="622" t="s">
        <v>281</v>
      </c>
      <c r="C27" s="623"/>
      <c r="D27" s="623"/>
      <c r="E27" s="623"/>
      <c r="F27" s="623"/>
      <c r="G27" s="623"/>
      <c r="H27" s="623"/>
      <c r="I27" s="623"/>
      <c r="J27" s="623"/>
      <c r="K27" s="623"/>
      <c r="L27" s="623"/>
      <c r="M27" s="623"/>
      <c r="N27" s="623"/>
      <c r="O27" s="623"/>
      <c r="P27" s="623"/>
      <c r="Q27" s="624"/>
      <c r="R27" s="625">
        <v>935880</v>
      </c>
      <c r="S27" s="626"/>
      <c r="T27" s="626"/>
      <c r="U27" s="626"/>
      <c r="V27" s="626"/>
      <c r="W27" s="626"/>
      <c r="X27" s="626"/>
      <c r="Y27" s="627"/>
      <c r="Z27" s="628">
        <v>10.9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1002919</v>
      </c>
      <c r="BH27" s="626"/>
      <c r="BI27" s="626"/>
      <c r="BJ27" s="626"/>
      <c r="BK27" s="626"/>
      <c r="BL27" s="626"/>
      <c r="BM27" s="626"/>
      <c r="BN27" s="627"/>
      <c r="BO27" s="628">
        <v>100</v>
      </c>
      <c r="BP27" s="628"/>
      <c r="BQ27" s="628"/>
      <c r="BR27" s="628"/>
      <c r="BS27" s="634">
        <v>59154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1266328</v>
      </c>
      <c r="CS27" s="657"/>
      <c r="CT27" s="657"/>
      <c r="CU27" s="657"/>
      <c r="CV27" s="657"/>
      <c r="CW27" s="657"/>
      <c r="CX27" s="657"/>
      <c r="CY27" s="658"/>
      <c r="CZ27" s="659">
        <v>15</v>
      </c>
      <c r="DA27" s="660"/>
      <c r="DB27" s="660"/>
      <c r="DC27" s="661"/>
      <c r="DD27" s="634">
        <v>396981</v>
      </c>
      <c r="DE27" s="657"/>
      <c r="DF27" s="657"/>
      <c r="DG27" s="657"/>
      <c r="DH27" s="657"/>
      <c r="DI27" s="657"/>
      <c r="DJ27" s="657"/>
      <c r="DK27" s="658"/>
      <c r="DL27" s="634">
        <v>382666</v>
      </c>
      <c r="DM27" s="657"/>
      <c r="DN27" s="657"/>
      <c r="DO27" s="657"/>
      <c r="DP27" s="657"/>
      <c r="DQ27" s="657"/>
      <c r="DR27" s="657"/>
      <c r="DS27" s="657"/>
      <c r="DT27" s="657"/>
      <c r="DU27" s="657"/>
      <c r="DV27" s="658"/>
      <c r="DW27" s="630">
        <v>8.1</v>
      </c>
      <c r="DX27" s="655"/>
      <c r="DY27" s="655"/>
      <c r="DZ27" s="655"/>
      <c r="EA27" s="655"/>
      <c r="EB27" s="655"/>
      <c r="EC27" s="656"/>
    </row>
    <row r="28" spans="2:133" ht="11.25" customHeight="1" x14ac:dyDescent="0.2">
      <c r="B28" s="622" t="s">
        <v>284</v>
      </c>
      <c r="C28" s="623"/>
      <c r="D28" s="623"/>
      <c r="E28" s="623"/>
      <c r="F28" s="623"/>
      <c r="G28" s="623"/>
      <c r="H28" s="623"/>
      <c r="I28" s="623"/>
      <c r="J28" s="623"/>
      <c r="K28" s="623"/>
      <c r="L28" s="623"/>
      <c r="M28" s="623"/>
      <c r="N28" s="623"/>
      <c r="O28" s="623"/>
      <c r="P28" s="623"/>
      <c r="Q28" s="624"/>
      <c r="R28" s="625">
        <v>178449</v>
      </c>
      <c r="S28" s="626"/>
      <c r="T28" s="626"/>
      <c r="U28" s="626"/>
      <c r="V28" s="626"/>
      <c r="W28" s="626"/>
      <c r="X28" s="626"/>
      <c r="Y28" s="627"/>
      <c r="Z28" s="628">
        <v>2.1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753103</v>
      </c>
      <c r="CS28" s="626"/>
      <c r="CT28" s="626"/>
      <c r="CU28" s="626"/>
      <c r="CV28" s="626"/>
      <c r="CW28" s="626"/>
      <c r="CX28" s="626"/>
      <c r="CY28" s="627"/>
      <c r="CZ28" s="659">
        <v>8.9</v>
      </c>
      <c r="DA28" s="660"/>
      <c r="DB28" s="660"/>
      <c r="DC28" s="661"/>
      <c r="DD28" s="634">
        <v>739399</v>
      </c>
      <c r="DE28" s="626"/>
      <c r="DF28" s="626"/>
      <c r="DG28" s="626"/>
      <c r="DH28" s="626"/>
      <c r="DI28" s="626"/>
      <c r="DJ28" s="626"/>
      <c r="DK28" s="627"/>
      <c r="DL28" s="634">
        <v>739399</v>
      </c>
      <c r="DM28" s="626"/>
      <c r="DN28" s="626"/>
      <c r="DO28" s="626"/>
      <c r="DP28" s="626"/>
      <c r="DQ28" s="626"/>
      <c r="DR28" s="626"/>
      <c r="DS28" s="626"/>
      <c r="DT28" s="626"/>
      <c r="DU28" s="626"/>
      <c r="DV28" s="627"/>
      <c r="DW28" s="630">
        <v>15.6</v>
      </c>
      <c r="DX28" s="655"/>
      <c r="DY28" s="655"/>
      <c r="DZ28" s="655"/>
      <c r="EA28" s="655"/>
      <c r="EB28" s="655"/>
      <c r="EC28" s="656"/>
    </row>
    <row r="29" spans="2:133" ht="11.25" customHeight="1" x14ac:dyDescent="0.2">
      <c r="B29" s="622" t="s">
        <v>286</v>
      </c>
      <c r="C29" s="623"/>
      <c r="D29" s="623"/>
      <c r="E29" s="623"/>
      <c r="F29" s="623"/>
      <c r="G29" s="623"/>
      <c r="H29" s="623"/>
      <c r="I29" s="623"/>
      <c r="J29" s="623"/>
      <c r="K29" s="623"/>
      <c r="L29" s="623"/>
      <c r="M29" s="623"/>
      <c r="N29" s="623"/>
      <c r="O29" s="623"/>
      <c r="P29" s="623"/>
      <c r="Q29" s="624"/>
      <c r="R29" s="625">
        <v>181390</v>
      </c>
      <c r="S29" s="626"/>
      <c r="T29" s="626"/>
      <c r="U29" s="626"/>
      <c r="V29" s="626"/>
      <c r="W29" s="626"/>
      <c r="X29" s="626"/>
      <c r="Y29" s="627"/>
      <c r="Z29" s="628">
        <v>2.1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753103</v>
      </c>
      <c r="CS29" s="657"/>
      <c r="CT29" s="657"/>
      <c r="CU29" s="657"/>
      <c r="CV29" s="657"/>
      <c r="CW29" s="657"/>
      <c r="CX29" s="657"/>
      <c r="CY29" s="658"/>
      <c r="CZ29" s="659">
        <v>8.9</v>
      </c>
      <c r="DA29" s="660"/>
      <c r="DB29" s="660"/>
      <c r="DC29" s="661"/>
      <c r="DD29" s="634">
        <v>739399</v>
      </c>
      <c r="DE29" s="657"/>
      <c r="DF29" s="657"/>
      <c r="DG29" s="657"/>
      <c r="DH29" s="657"/>
      <c r="DI29" s="657"/>
      <c r="DJ29" s="657"/>
      <c r="DK29" s="658"/>
      <c r="DL29" s="634">
        <v>739399</v>
      </c>
      <c r="DM29" s="657"/>
      <c r="DN29" s="657"/>
      <c r="DO29" s="657"/>
      <c r="DP29" s="657"/>
      <c r="DQ29" s="657"/>
      <c r="DR29" s="657"/>
      <c r="DS29" s="657"/>
      <c r="DT29" s="657"/>
      <c r="DU29" s="657"/>
      <c r="DV29" s="658"/>
      <c r="DW29" s="630">
        <v>15.6</v>
      </c>
      <c r="DX29" s="655"/>
      <c r="DY29" s="655"/>
      <c r="DZ29" s="655"/>
      <c r="EA29" s="655"/>
      <c r="EB29" s="655"/>
      <c r="EC29" s="656"/>
    </row>
    <row r="30" spans="2:133" ht="11.25" customHeight="1" x14ac:dyDescent="0.2">
      <c r="B30" s="622" t="s">
        <v>290</v>
      </c>
      <c r="C30" s="623"/>
      <c r="D30" s="623"/>
      <c r="E30" s="623"/>
      <c r="F30" s="623"/>
      <c r="G30" s="623"/>
      <c r="H30" s="623"/>
      <c r="I30" s="623"/>
      <c r="J30" s="623"/>
      <c r="K30" s="623"/>
      <c r="L30" s="623"/>
      <c r="M30" s="623"/>
      <c r="N30" s="623"/>
      <c r="O30" s="623"/>
      <c r="P30" s="623"/>
      <c r="Q30" s="624"/>
      <c r="R30" s="625">
        <v>152291</v>
      </c>
      <c r="S30" s="626"/>
      <c r="T30" s="626"/>
      <c r="U30" s="626"/>
      <c r="V30" s="626"/>
      <c r="W30" s="626"/>
      <c r="X30" s="626"/>
      <c r="Y30" s="627"/>
      <c r="Z30" s="628">
        <v>1.8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90.5</v>
      </c>
      <c r="BN30" s="684"/>
      <c r="BO30" s="684"/>
      <c r="BP30" s="684"/>
      <c r="BQ30" s="685"/>
      <c r="BR30" s="683">
        <v>98.4</v>
      </c>
      <c r="BS30" s="684"/>
      <c r="BT30" s="684"/>
      <c r="BU30" s="684"/>
      <c r="BV30" s="684"/>
      <c r="BW30" s="684"/>
      <c r="BX30" s="620">
        <v>90.5</v>
      </c>
      <c r="BY30" s="684"/>
      <c r="BZ30" s="684"/>
      <c r="CA30" s="684"/>
      <c r="CB30" s="685"/>
      <c r="CD30" s="688"/>
      <c r="CE30" s="689"/>
      <c r="CF30" s="639" t="s">
        <v>293</v>
      </c>
      <c r="CG30" s="640"/>
      <c r="CH30" s="640"/>
      <c r="CI30" s="640"/>
      <c r="CJ30" s="640"/>
      <c r="CK30" s="640"/>
      <c r="CL30" s="640"/>
      <c r="CM30" s="640"/>
      <c r="CN30" s="640"/>
      <c r="CO30" s="640"/>
      <c r="CP30" s="640"/>
      <c r="CQ30" s="641"/>
      <c r="CR30" s="625">
        <v>691170</v>
      </c>
      <c r="CS30" s="626"/>
      <c r="CT30" s="626"/>
      <c r="CU30" s="626"/>
      <c r="CV30" s="626"/>
      <c r="CW30" s="626"/>
      <c r="CX30" s="626"/>
      <c r="CY30" s="627"/>
      <c r="CZ30" s="659">
        <v>8.1999999999999993</v>
      </c>
      <c r="DA30" s="660"/>
      <c r="DB30" s="660"/>
      <c r="DC30" s="661"/>
      <c r="DD30" s="634">
        <v>679248</v>
      </c>
      <c r="DE30" s="626"/>
      <c r="DF30" s="626"/>
      <c r="DG30" s="626"/>
      <c r="DH30" s="626"/>
      <c r="DI30" s="626"/>
      <c r="DJ30" s="626"/>
      <c r="DK30" s="627"/>
      <c r="DL30" s="634">
        <v>679248</v>
      </c>
      <c r="DM30" s="626"/>
      <c r="DN30" s="626"/>
      <c r="DO30" s="626"/>
      <c r="DP30" s="626"/>
      <c r="DQ30" s="626"/>
      <c r="DR30" s="626"/>
      <c r="DS30" s="626"/>
      <c r="DT30" s="626"/>
      <c r="DU30" s="626"/>
      <c r="DV30" s="627"/>
      <c r="DW30" s="630">
        <v>14.3</v>
      </c>
      <c r="DX30" s="655"/>
      <c r="DY30" s="655"/>
      <c r="DZ30" s="655"/>
      <c r="EA30" s="655"/>
      <c r="EB30" s="655"/>
      <c r="EC30" s="656"/>
    </row>
    <row r="31" spans="2:133" ht="11.25" customHeight="1" x14ac:dyDescent="0.2">
      <c r="B31" s="622" t="s">
        <v>294</v>
      </c>
      <c r="C31" s="623"/>
      <c r="D31" s="623"/>
      <c r="E31" s="623"/>
      <c r="F31" s="623"/>
      <c r="G31" s="623"/>
      <c r="H31" s="623"/>
      <c r="I31" s="623"/>
      <c r="J31" s="623"/>
      <c r="K31" s="623"/>
      <c r="L31" s="623"/>
      <c r="M31" s="623"/>
      <c r="N31" s="623"/>
      <c r="O31" s="623"/>
      <c r="P31" s="623"/>
      <c r="Q31" s="624"/>
      <c r="R31" s="625">
        <v>85113</v>
      </c>
      <c r="S31" s="626"/>
      <c r="T31" s="626"/>
      <c r="U31" s="626"/>
      <c r="V31" s="626"/>
      <c r="W31" s="626"/>
      <c r="X31" s="626"/>
      <c r="Y31" s="627"/>
      <c r="Z31" s="628">
        <v>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97.4</v>
      </c>
      <c r="BN31" s="681"/>
      <c r="BO31" s="681"/>
      <c r="BP31" s="681"/>
      <c r="BQ31" s="682"/>
      <c r="BR31" s="680">
        <v>99</v>
      </c>
      <c r="BS31" s="657"/>
      <c r="BT31" s="657"/>
      <c r="BU31" s="657"/>
      <c r="BV31" s="657"/>
      <c r="BW31" s="657"/>
      <c r="BX31" s="631">
        <v>97.6</v>
      </c>
      <c r="BY31" s="681"/>
      <c r="BZ31" s="681"/>
      <c r="CA31" s="681"/>
      <c r="CB31" s="682"/>
      <c r="CD31" s="688"/>
      <c r="CE31" s="689"/>
      <c r="CF31" s="639" t="s">
        <v>297</v>
      </c>
      <c r="CG31" s="640"/>
      <c r="CH31" s="640"/>
      <c r="CI31" s="640"/>
      <c r="CJ31" s="640"/>
      <c r="CK31" s="640"/>
      <c r="CL31" s="640"/>
      <c r="CM31" s="640"/>
      <c r="CN31" s="640"/>
      <c r="CO31" s="640"/>
      <c r="CP31" s="640"/>
      <c r="CQ31" s="641"/>
      <c r="CR31" s="625">
        <v>61933</v>
      </c>
      <c r="CS31" s="657"/>
      <c r="CT31" s="657"/>
      <c r="CU31" s="657"/>
      <c r="CV31" s="657"/>
      <c r="CW31" s="657"/>
      <c r="CX31" s="657"/>
      <c r="CY31" s="658"/>
      <c r="CZ31" s="659">
        <v>0.7</v>
      </c>
      <c r="DA31" s="660"/>
      <c r="DB31" s="660"/>
      <c r="DC31" s="661"/>
      <c r="DD31" s="634">
        <v>60151</v>
      </c>
      <c r="DE31" s="657"/>
      <c r="DF31" s="657"/>
      <c r="DG31" s="657"/>
      <c r="DH31" s="657"/>
      <c r="DI31" s="657"/>
      <c r="DJ31" s="657"/>
      <c r="DK31" s="658"/>
      <c r="DL31" s="634">
        <v>60151</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2">
      <c r="B32" s="622" t="s">
        <v>298</v>
      </c>
      <c r="C32" s="623"/>
      <c r="D32" s="623"/>
      <c r="E32" s="623"/>
      <c r="F32" s="623"/>
      <c r="G32" s="623"/>
      <c r="H32" s="623"/>
      <c r="I32" s="623"/>
      <c r="J32" s="623"/>
      <c r="K32" s="623"/>
      <c r="L32" s="623"/>
      <c r="M32" s="623"/>
      <c r="N32" s="623"/>
      <c r="O32" s="623"/>
      <c r="P32" s="623"/>
      <c r="Q32" s="624"/>
      <c r="R32" s="625">
        <v>146060</v>
      </c>
      <c r="S32" s="626"/>
      <c r="T32" s="626"/>
      <c r="U32" s="626"/>
      <c r="V32" s="626"/>
      <c r="W32" s="626"/>
      <c r="X32" s="626"/>
      <c r="Y32" s="627"/>
      <c r="Z32" s="628">
        <v>1.7</v>
      </c>
      <c r="AA32" s="628"/>
      <c r="AB32" s="628"/>
      <c r="AC32" s="628"/>
      <c r="AD32" s="629">
        <v>239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97.9</v>
      </c>
      <c r="BH32" s="693"/>
      <c r="BI32" s="693"/>
      <c r="BJ32" s="693"/>
      <c r="BK32" s="693"/>
      <c r="BL32" s="693"/>
      <c r="BM32" s="694">
        <v>82.2</v>
      </c>
      <c r="BN32" s="693"/>
      <c r="BO32" s="693"/>
      <c r="BP32" s="693"/>
      <c r="BQ32" s="695"/>
      <c r="BR32" s="692">
        <v>97.5</v>
      </c>
      <c r="BS32" s="693"/>
      <c r="BT32" s="693"/>
      <c r="BU32" s="693"/>
      <c r="BV32" s="693"/>
      <c r="BW32" s="693"/>
      <c r="BX32" s="694">
        <v>82.2</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2">
      <c r="B33" s="622" t="s">
        <v>301</v>
      </c>
      <c r="C33" s="623"/>
      <c r="D33" s="623"/>
      <c r="E33" s="623"/>
      <c r="F33" s="623"/>
      <c r="G33" s="623"/>
      <c r="H33" s="623"/>
      <c r="I33" s="623"/>
      <c r="J33" s="623"/>
      <c r="K33" s="623"/>
      <c r="L33" s="623"/>
      <c r="M33" s="623"/>
      <c r="N33" s="623"/>
      <c r="O33" s="623"/>
      <c r="P33" s="623"/>
      <c r="Q33" s="624"/>
      <c r="R33" s="625">
        <v>535315</v>
      </c>
      <c r="S33" s="626"/>
      <c r="T33" s="626"/>
      <c r="U33" s="626"/>
      <c r="V33" s="626"/>
      <c r="W33" s="626"/>
      <c r="X33" s="626"/>
      <c r="Y33" s="627"/>
      <c r="Z33" s="628">
        <v>6.2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3765806</v>
      </c>
      <c r="CS33" s="657"/>
      <c r="CT33" s="657"/>
      <c r="CU33" s="657"/>
      <c r="CV33" s="657"/>
      <c r="CW33" s="657"/>
      <c r="CX33" s="657"/>
      <c r="CY33" s="658"/>
      <c r="CZ33" s="659">
        <v>44.5</v>
      </c>
      <c r="DA33" s="660"/>
      <c r="DB33" s="660"/>
      <c r="DC33" s="661"/>
      <c r="DD33" s="634">
        <v>2474895</v>
      </c>
      <c r="DE33" s="657"/>
      <c r="DF33" s="657"/>
      <c r="DG33" s="657"/>
      <c r="DH33" s="657"/>
      <c r="DI33" s="657"/>
      <c r="DJ33" s="657"/>
      <c r="DK33" s="658"/>
      <c r="DL33" s="634">
        <v>2040798</v>
      </c>
      <c r="DM33" s="657"/>
      <c r="DN33" s="657"/>
      <c r="DO33" s="657"/>
      <c r="DP33" s="657"/>
      <c r="DQ33" s="657"/>
      <c r="DR33" s="657"/>
      <c r="DS33" s="657"/>
      <c r="DT33" s="657"/>
      <c r="DU33" s="657"/>
      <c r="DV33" s="658"/>
      <c r="DW33" s="630">
        <v>43</v>
      </c>
      <c r="DX33" s="655"/>
      <c r="DY33" s="655"/>
      <c r="DZ33" s="655"/>
      <c r="EA33" s="655"/>
      <c r="EB33" s="655"/>
      <c r="EC33" s="656"/>
    </row>
    <row r="34" spans="2:133" ht="11.25" customHeight="1" x14ac:dyDescent="0.2">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1368428</v>
      </c>
      <c r="CS34" s="626"/>
      <c r="CT34" s="626"/>
      <c r="CU34" s="626"/>
      <c r="CV34" s="626"/>
      <c r="CW34" s="626"/>
      <c r="CX34" s="626"/>
      <c r="CY34" s="627"/>
      <c r="CZ34" s="659">
        <v>16.2</v>
      </c>
      <c r="DA34" s="660"/>
      <c r="DB34" s="660"/>
      <c r="DC34" s="661"/>
      <c r="DD34" s="634">
        <v>810819</v>
      </c>
      <c r="DE34" s="626"/>
      <c r="DF34" s="626"/>
      <c r="DG34" s="626"/>
      <c r="DH34" s="626"/>
      <c r="DI34" s="626"/>
      <c r="DJ34" s="626"/>
      <c r="DK34" s="627"/>
      <c r="DL34" s="634">
        <v>607684</v>
      </c>
      <c r="DM34" s="626"/>
      <c r="DN34" s="626"/>
      <c r="DO34" s="626"/>
      <c r="DP34" s="626"/>
      <c r="DQ34" s="626"/>
      <c r="DR34" s="626"/>
      <c r="DS34" s="626"/>
      <c r="DT34" s="626"/>
      <c r="DU34" s="626"/>
      <c r="DV34" s="627"/>
      <c r="DW34" s="630">
        <v>12.8</v>
      </c>
      <c r="DX34" s="655"/>
      <c r="DY34" s="655"/>
      <c r="DZ34" s="655"/>
      <c r="EA34" s="655"/>
      <c r="EB34" s="655"/>
      <c r="EC34" s="656"/>
    </row>
    <row r="35" spans="2:133" ht="11.25" customHeight="1" x14ac:dyDescent="0.2">
      <c r="B35" s="622" t="s">
        <v>307</v>
      </c>
      <c r="C35" s="623"/>
      <c r="D35" s="623"/>
      <c r="E35" s="623"/>
      <c r="F35" s="623"/>
      <c r="G35" s="623"/>
      <c r="H35" s="623"/>
      <c r="I35" s="623"/>
      <c r="J35" s="623"/>
      <c r="K35" s="623"/>
      <c r="L35" s="623"/>
      <c r="M35" s="623"/>
      <c r="N35" s="623"/>
      <c r="O35" s="623"/>
      <c r="P35" s="623"/>
      <c r="Q35" s="624"/>
      <c r="R35" s="625">
        <v>187915</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933384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3941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63332</v>
      </c>
      <c r="CS35" s="657"/>
      <c r="CT35" s="657"/>
      <c r="CU35" s="657"/>
      <c r="CV35" s="657"/>
      <c r="CW35" s="657"/>
      <c r="CX35" s="657"/>
      <c r="CY35" s="658"/>
      <c r="CZ35" s="659">
        <v>0.7</v>
      </c>
      <c r="DA35" s="660"/>
      <c r="DB35" s="660"/>
      <c r="DC35" s="661"/>
      <c r="DD35" s="634">
        <v>46622</v>
      </c>
      <c r="DE35" s="657"/>
      <c r="DF35" s="657"/>
      <c r="DG35" s="657"/>
      <c r="DH35" s="657"/>
      <c r="DI35" s="657"/>
      <c r="DJ35" s="657"/>
      <c r="DK35" s="658"/>
      <c r="DL35" s="634">
        <v>38806</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2">
      <c r="B36" s="668" t="s">
        <v>311</v>
      </c>
      <c r="C36" s="669"/>
      <c r="D36" s="669"/>
      <c r="E36" s="669"/>
      <c r="F36" s="669"/>
      <c r="G36" s="669"/>
      <c r="H36" s="669"/>
      <c r="I36" s="669"/>
      <c r="J36" s="669"/>
      <c r="K36" s="669"/>
      <c r="L36" s="669"/>
      <c r="M36" s="669"/>
      <c r="N36" s="669"/>
      <c r="O36" s="669"/>
      <c r="P36" s="669"/>
      <c r="Q36" s="670"/>
      <c r="R36" s="697">
        <v>8598148</v>
      </c>
      <c r="S36" s="698"/>
      <c r="T36" s="698"/>
      <c r="U36" s="698"/>
      <c r="V36" s="698"/>
      <c r="W36" s="698"/>
      <c r="X36" s="698"/>
      <c r="Y36" s="699"/>
      <c r="Z36" s="700">
        <v>100</v>
      </c>
      <c r="AA36" s="700"/>
      <c r="AB36" s="700"/>
      <c r="AC36" s="700"/>
      <c r="AD36" s="701">
        <v>4557407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179888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-27525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1439333</v>
      </c>
      <c r="CS36" s="626"/>
      <c r="CT36" s="626"/>
      <c r="CU36" s="626"/>
      <c r="CV36" s="626"/>
      <c r="CW36" s="626"/>
      <c r="CX36" s="626"/>
      <c r="CY36" s="627"/>
      <c r="CZ36" s="659">
        <v>17</v>
      </c>
      <c r="DA36" s="660"/>
      <c r="DB36" s="660"/>
      <c r="DC36" s="661"/>
      <c r="DD36" s="634">
        <v>988521</v>
      </c>
      <c r="DE36" s="626"/>
      <c r="DF36" s="626"/>
      <c r="DG36" s="626"/>
      <c r="DH36" s="626"/>
      <c r="DI36" s="626"/>
      <c r="DJ36" s="626"/>
      <c r="DK36" s="627"/>
      <c r="DL36" s="634">
        <v>798376</v>
      </c>
      <c r="DM36" s="626"/>
      <c r="DN36" s="626"/>
      <c r="DO36" s="626"/>
      <c r="DP36" s="626"/>
      <c r="DQ36" s="626"/>
      <c r="DR36" s="626"/>
      <c r="DS36" s="626"/>
      <c r="DT36" s="626"/>
      <c r="DU36" s="626"/>
      <c r="DV36" s="627"/>
      <c r="DW36" s="630">
        <v>16.8</v>
      </c>
      <c r="DX36" s="655"/>
      <c r="DY36" s="655"/>
      <c r="DZ36" s="655"/>
      <c r="EA36" s="655"/>
      <c r="EB36" s="655"/>
      <c r="EC36" s="656"/>
    </row>
    <row r="37" spans="2:133" ht="11.25" customHeight="1" x14ac:dyDescent="0.2">
      <c r="AQ37" s="704" t="s">
        <v>315</v>
      </c>
      <c r="AR37" s="705"/>
      <c r="AS37" s="705"/>
      <c r="AT37" s="705"/>
      <c r="AU37" s="705"/>
      <c r="AV37" s="705"/>
      <c r="AW37" s="705"/>
      <c r="AX37" s="705"/>
      <c r="AY37" s="706"/>
      <c r="AZ37" s="625">
        <v>92549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2134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397151</v>
      </c>
      <c r="CS37" s="657"/>
      <c r="CT37" s="657"/>
      <c r="CU37" s="657"/>
      <c r="CV37" s="657"/>
      <c r="CW37" s="657"/>
      <c r="CX37" s="657"/>
      <c r="CY37" s="658"/>
      <c r="CZ37" s="659">
        <v>4.7</v>
      </c>
      <c r="DA37" s="660"/>
      <c r="DB37" s="660"/>
      <c r="DC37" s="661"/>
      <c r="DD37" s="634">
        <v>397151</v>
      </c>
      <c r="DE37" s="657"/>
      <c r="DF37" s="657"/>
      <c r="DG37" s="657"/>
      <c r="DH37" s="657"/>
      <c r="DI37" s="657"/>
      <c r="DJ37" s="657"/>
      <c r="DK37" s="658"/>
      <c r="DL37" s="634">
        <v>363355</v>
      </c>
      <c r="DM37" s="657"/>
      <c r="DN37" s="657"/>
      <c r="DO37" s="657"/>
      <c r="DP37" s="657"/>
      <c r="DQ37" s="657"/>
      <c r="DR37" s="657"/>
      <c r="DS37" s="657"/>
      <c r="DT37" s="657"/>
      <c r="DU37" s="657"/>
      <c r="DV37" s="658"/>
      <c r="DW37" s="630">
        <v>7.7</v>
      </c>
      <c r="DX37" s="655"/>
      <c r="DY37" s="655"/>
      <c r="DZ37" s="655"/>
      <c r="EA37" s="655"/>
      <c r="EB37" s="655"/>
      <c r="EC37" s="656"/>
    </row>
    <row r="38" spans="2:133" ht="11.25" customHeight="1" x14ac:dyDescent="0.2">
      <c r="AQ38" s="704" t="s">
        <v>318</v>
      </c>
      <c r="AR38" s="705"/>
      <c r="AS38" s="705"/>
      <c r="AT38" s="705"/>
      <c r="AU38" s="705"/>
      <c r="AV38" s="705"/>
      <c r="AW38" s="705"/>
      <c r="AX38" s="705"/>
      <c r="AY38" s="706"/>
      <c r="AZ38" s="625">
        <v>14970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3681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751918</v>
      </c>
      <c r="CS38" s="626"/>
      <c r="CT38" s="626"/>
      <c r="CU38" s="626"/>
      <c r="CV38" s="626"/>
      <c r="CW38" s="626"/>
      <c r="CX38" s="626"/>
      <c r="CY38" s="627"/>
      <c r="CZ38" s="659">
        <v>8.9</v>
      </c>
      <c r="DA38" s="660"/>
      <c r="DB38" s="660"/>
      <c r="DC38" s="661"/>
      <c r="DD38" s="634">
        <v>624359</v>
      </c>
      <c r="DE38" s="626"/>
      <c r="DF38" s="626"/>
      <c r="DG38" s="626"/>
      <c r="DH38" s="626"/>
      <c r="DI38" s="626"/>
      <c r="DJ38" s="626"/>
      <c r="DK38" s="627"/>
      <c r="DL38" s="634">
        <v>595521</v>
      </c>
      <c r="DM38" s="626"/>
      <c r="DN38" s="626"/>
      <c r="DO38" s="626"/>
      <c r="DP38" s="626"/>
      <c r="DQ38" s="626"/>
      <c r="DR38" s="626"/>
      <c r="DS38" s="626"/>
      <c r="DT38" s="626"/>
      <c r="DU38" s="626"/>
      <c r="DV38" s="627"/>
      <c r="DW38" s="630">
        <v>12.5</v>
      </c>
      <c r="DX38" s="655"/>
      <c r="DY38" s="655"/>
      <c r="DZ38" s="655"/>
      <c r="EA38" s="655"/>
      <c r="EB38" s="655"/>
      <c r="EC38" s="656"/>
    </row>
    <row r="39" spans="2:133" ht="11.25" customHeight="1" x14ac:dyDescent="0.2">
      <c r="AQ39" s="704" t="s">
        <v>321</v>
      </c>
      <c r="AR39" s="705"/>
      <c r="AS39" s="705"/>
      <c r="AT39" s="705"/>
      <c r="AU39" s="705"/>
      <c r="AV39" s="705"/>
      <c r="AW39" s="705"/>
      <c r="AX39" s="705"/>
      <c r="AY39" s="706"/>
      <c r="AZ39" s="625">
        <v>1578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78061</v>
      </c>
      <c r="CS39" s="657"/>
      <c r="CT39" s="657"/>
      <c r="CU39" s="657"/>
      <c r="CV39" s="657"/>
      <c r="CW39" s="657"/>
      <c r="CX39" s="657"/>
      <c r="CY39" s="658"/>
      <c r="CZ39" s="659">
        <v>0.9</v>
      </c>
      <c r="DA39" s="660"/>
      <c r="DB39" s="660"/>
      <c r="DC39" s="661"/>
      <c r="DD39" s="634">
        <v>769</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167137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64734</v>
      </c>
      <c r="CS40" s="626"/>
      <c r="CT40" s="626"/>
      <c r="CU40" s="626"/>
      <c r="CV40" s="626"/>
      <c r="CW40" s="626"/>
      <c r="CX40" s="626"/>
      <c r="CY40" s="627"/>
      <c r="CZ40" s="659">
        <v>0.8</v>
      </c>
      <c r="DA40" s="660"/>
      <c r="DB40" s="660"/>
      <c r="DC40" s="661"/>
      <c r="DD40" s="634">
        <v>3805</v>
      </c>
      <c r="DE40" s="626"/>
      <c r="DF40" s="626"/>
      <c r="DG40" s="626"/>
      <c r="DH40" s="626"/>
      <c r="DI40" s="626"/>
      <c r="DJ40" s="626"/>
      <c r="DK40" s="627"/>
      <c r="DL40" s="634">
        <v>411</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477262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1499962</v>
      </c>
      <c r="CS42" s="626"/>
      <c r="CT42" s="626"/>
      <c r="CU42" s="626"/>
      <c r="CV42" s="626"/>
      <c r="CW42" s="626"/>
      <c r="CX42" s="626"/>
      <c r="CY42" s="627"/>
      <c r="CZ42" s="659">
        <v>17.7</v>
      </c>
      <c r="DA42" s="708"/>
      <c r="DB42" s="708"/>
      <c r="DC42" s="709"/>
      <c r="DD42" s="634">
        <v>570978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33578</v>
      </c>
      <c r="CS43" s="657"/>
      <c r="CT43" s="657"/>
      <c r="CU43" s="657"/>
      <c r="CV43" s="657"/>
      <c r="CW43" s="657"/>
      <c r="CX43" s="657"/>
      <c r="CY43" s="658"/>
      <c r="CZ43" s="659">
        <v>0.4</v>
      </c>
      <c r="DA43" s="660"/>
      <c r="DB43" s="660"/>
      <c r="DC43" s="661"/>
      <c r="DD43" s="634">
        <v>33578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337</v>
      </c>
      <c r="CD44" s="731" t="s">
        <v>289</v>
      </c>
      <c r="CE44" s="732"/>
      <c r="CF44" s="622" t="s">
        <v>338</v>
      </c>
      <c r="CG44" s="623"/>
      <c r="CH44" s="623"/>
      <c r="CI44" s="623"/>
      <c r="CJ44" s="623"/>
      <c r="CK44" s="623"/>
      <c r="CL44" s="623"/>
      <c r="CM44" s="623"/>
      <c r="CN44" s="623"/>
      <c r="CO44" s="623"/>
      <c r="CP44" s="623"/>
      <c r="CQ44" s="624"/>
      <c r="CR44" s="625">
        <v>1282696</v>
      </c>
      <c r="CS44" s="626"/>
      <c r="CT44" s="626"/>
      <c r="CU44" s="626"/>
      <c r="CV44" s="626"/>
      <c r="CW44" s="626"/>
      <c r="CX44" s="626"/>
      <c r="CY44" s="627"/>
      <c r="CZ44" s="659">
        <v>15.2</v>
      </c>
      <c r="DA44" s="708"/>
      <c r="DB44" s="708"/>
      <c r="DC44" s="709"/>
      <c r="DD44" s="634">
        <v>558007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339</v>
      </c>
      <c r="CG45" s="623"/>
      <c r="CH45" s="623"/>
      <c r="CI45" s="623"/>
      <c r="CJ45" s="623"/>
      <c r="CK45" s="623"/>
      <c r="CL45" s="623"/>
      <c r="CM45" s="623"/>
      <c r="CN45" s="623"/>
      <c r="CO45" s="623"/>
      <c r="CP45" s="623"/>
      <c r="CQ45" s="624"/>
      <c r="CR45" s="625">
        <v>699022</v>
      </c>
      <c r="CS45" s="657"/>
      <c r="CT45" s="657"/>
      <c r="CU45" s="657"/>
      <c r="CV45" s="657"/>
      <c r="CW45" s="657"/>
      <c r="CX45" s="657"/>
      <c r="CY45" s="658"/>
      <c r="CZ45" s="659">
        <v>8.3000000000000007</v>
      </c>
      <c r="DA45" s="660"/>
      <c r="DB45" s="660"/>
      <c r="DC45" s="661"/>
      <c r="DD45" s="634">
        <v>116547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340</v>
      </c>
      <c r="CG46" s="623"/>
      <c r="CH46" s="623"/>
      <c r="CI46" s="623"/>
      <c r="CJ46" s="623"/>
      <c r="CK46" s="623"/>
      <c r="CL46" s="623"/>
      <c r="CM46" s="623"/>
      <c r="CN46" s="623"/>
      <c r="CO46" s="623"/>
      <c r="CP46" s="623"/>
      <c r="CQ46" s="624"/>
      <c r="CR46" s="625">
        <v>549029</v>
      </c>
      <c r="CS46" s="626"/>
      <c r="CT46" s="626"/>
      <c r="CU46" s="626"/>
      <c r="CV46" s="626"/>
      <c r="CW46" s="626"/>
      <c r="CX46" s="626"/>
      <c r="CY46" s="627"/>
      <c r="CZ46" s="659">
        <v>6.5</v>
      </c>
      <c r="DA46" s="708"/>
      <c r="DB46" s="708"/>
      <c r="DC46" s="709"/>
      <c r="DD46" s="634">
        <v>407539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341</v>
      </c>
      <c r="CG47" s="623"/>
      <c r="CH47" s="623"/>
      <c r="CI47" s="623"/>
      <c r="CJ47" s="623"/>
      <c r="CK47" s="623"/>
      <c r="CL47" s="623"/>
      <c r="CM47" s="623"/>
      <c r="CN47" s="623"/>
      <c r="CO47" s="623"/>
      <c r="CP47" s="623"/>
      <c r="CQ47" s="624"/>
      <c r="CR47" s="625">
        <v>217266</v>
      </c>
      <c r="CS47" s="657"/>
      <c r="CT47" s="657"/>
      <c r="CU47" s="657"/>
      <c r="CV47" s="657"/>
      <c r="CW47" s="657"/>
      <c r="CX47" s="657"/>
      <c r="CY47" s="658"/>
      <c r="CZ47" s="659">
        <v>2.6</v>
      </c>
      <c r="DA47" s="660"/>
      <c r="DB47" s="660"/>
      <c r="DC47" s="661"/>
      <c r="DD47" s="634">
        <v>12971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343</v>
      </c>
      <c r="CE49" s="669"/>
      <c r="CF49" s="669"/>
      <c r="CG49" s="669"/>
      <c r="CH49" s="669"/>
      <c r="CI49" s="669"/>
      <c r="CJ49" s="669"/>
      <c r="CK49" s="669"/>
      <c r="CL49" s="669"/>
      <c r="CM49" s="669"/>
      <c r="CN49" s="669"/>
      <c r="CO49" s="669"/>
      <c r="CP49" s="669"/>
      <c r="CQ49" s="670"/>
      <c r="CR49" s="697">
        <v>8456783</v>
      </c>
      <c r="CS49" s="693"/>
      <c r="CT49" s="693"/>
      <c r="CU49" s="693"/>
      <c r="CV49" s="693"/>
      <c r="CW49" s="693"/>
      <c r="CX49" s="693"/>
      <c r="CY49" s="720"/>
      <c r="CZ49" s="721">
        <v>100</v>
      </c>
      <c r="DA49" s="722"/>
      <c r="DB49" s="722"/>
      <c r="DC49" s="723"/>
      <c r="DD49" s="724">
        <v>5314288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87" t="s">
        <v>345</v>
      </c>
      <c r="DK2" s="788"/>
      <c r="DL2" s="788"/>
      <c r="DM2" s="788"/>
      <c r="DN2" s="788"/>
      <c r="DO2" s="789"/>
      <c r="DP2" s="202"/>
      <c r="DQ2" s="787" t="s">
        <v>346</v>
      </c>
      <c r="DR2" s="788"/>
      <c r="DS2" s="788"/>
      <c r="DT2" s="788"/>
      <c r="DU2" s="788"/>
      <c r="DV2" s="788"/>
      <c r="DW2" s="788"/>
      <c r="DX2" s="788"/>
      <c r="DY2" s="788"/>
      <c r="DZ2" s="789"/>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90" t="s">
        <v>347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6" t="s">
        <v>349</v>
      </c>
      <c r="B5" s="767"/>
      <c r="C5" s="767"/>
      <c r="D5" s="767"/>
      <c r="E5" s="767"/>
      <c r="F5" s="767"/>
      <c r="G5" s="767"/>
      <c r="H5" s="767"/>
      <c r="I5" s="767"/>
      <c r="J5" s="767"/>
      <c r="K5" s="767"/>
      <c r="L5" s="767"/>
      <c r="M5" s="767"/>
      <c r="N5" s="767"/>
      <c r="O5" s="767"/>
      <c r="P5" s="768"/>
      <c r="Q5" s="743" t="s">
        <v>350</v>
      </c>
      <c r="R5" s="744"/>
      <c r="S5" s="744"/>
      <c r="T5" s="744"/>
      <c r="U5" s="745"/>
      <c r="V5" s="743" t="s">
        <v>351</v>
      </c>
      <c r="W5" s="744"/>
      <c r="X5" s="744"/>
      <c r="Y5" s="744"/>
      <c r="Z5" s="745"/>
      <c r="AA5" s="743" t="s">
        <v>352</v>
      </c>
      <c r="AB5" s="744"/>
      <c r="AC5" s="744"/>
      <c r="AD5" s="744"/>
      <c r="AE5" s="744"/>
      <c r="AF5" s="791" t="s">
        <v>353</v>
      </c>
      <c r="AG5" s="744"/>
      <c r="AH5" s="744"/>
      <c r="AI5" s="744"/>
      <c r="AJ5" s="755"/>
      <c r="AK5" s="744" t="s">
        <v>354</v>
      </c>
      <c r="AL5" s="744"/>
      <c r="AM5" s="744"/>
      <c r="AN5" s="744"/>
      <c r="AO5" s="745"/>
      <c r="AP5" s="743" t="s">
        <v>355</v>
      </c>
      <c r="AQ5" s="744"/>
      <c r="AR5" s="744"/>
      <c r="AS5" s="744"/>
      <c r="AT5" s="745"/>
      <c r="AU5" s="743" t="s">
        <v>356</v>
      </c>
      <c r="AV5" s="744"/>
      <c r="AW5" s="744"/>
      <c r="AX5" s="744"/>
      <c r="AY5" s="755"/>
      <c r="AZ5" s="209"/>
      <c r="BA5" s="209"/>
      <c r="BB5" s="209"/>
      <c r="BC5" s="209"/>
      <c r="BD5" s="209"/>
      <c r="BE5" s="210"/>
      <c r="BF5" s="210"/>
      <c r="BG5" s="210"/>
      <c r="BH5" s="210"/>
      <c r="BI5" s="210"/>
      <c r="BJ5" s="210"/>
      <c r="BK5" s="210"/>
      <c r="BL5" s="210"/>
      <c r="BM5" s="210"/>
      <c r="BN5" s="210"/>
      <c r="BO5" s="210"/>
      <c r="BP5" s="210"/>
      <c r="BQ5" s="766" t="s">
        <v>357</v>
      </c>
      <c r="BR5" s="767"/>
      <c r="BS5" s="767"/>
      <c r="BT5" s="767"/>
      <c r="BU5" s="767"/>
      <c r="BV5" s="767"/>
      <c r="BW5" s="767"/>
      <c r="BX5" s="767"/>
      <c r="BY5" s="767"/>
      <c r="BZ5" s="767"/>
      <c r="CA5" s="767"/>
      <c r="CB5" s="767"/>
      <c r="CC5" s="767"/>
      <c r="CD5" s="767"/>
      <c r="CE5" s="767"/>
      <c r="CF5" s="767"/>
      <c r="CG5" s="768"/>
      <c r="CH5" s="743" t="s">
        <v>358</v>
      </c>
      <c r="CI5" s="744"/>
      <c r="CJ5" s="744"/>
      <c r="CK5" s="744"/>
      <c r="CL5" s="745"/>
      <c r="CM5" s="743" t="s">
        <v>359</v>
      </c>
      <c r="CN5" s="744"/>
      <c r="CO5" s="744"/>
      <c r="CP5" s="744"/>
      <c r="CQ5" s="745"/>
      <c r="CR5" s="743" t="s">
        <v>360</v>
      </c>
      <c r="CS5" s="744"/>
      <c r="CT5" s="744"/>
      <c r="CU5" s="744"/>
      <c r="CV5" s="745"/>
      <c r="CW5" s="743" t="s">
        <v>361</v>
      </c>
      <c r="CX5" s="744"/>
      <c r="CY5" s="744"/>
      <c r="CZ5" s="744"/>
      <c r="DA5" s="745"/>
      <c r="DB5" s="743" t="s">
        <v>362</v>
      </c>
      <c r="DC5" s="744"/>
      <c r="DD5" s="744"/>
      <c r="DE5" s="744"/>
      <c r="DF5" s="745"/>
      <c r="DG5" s="749" t="s">
        <v>363</v>
      </c>
      <c r="DH5" s="750"/>
      <c r="DI5" s="750"/>
      <c r="DJ5" s="750"/>
      <c r="DK5" s="751"/>
      <c r="DL5" s="749" t="s">
        <v>364</v>
      </c>
      <c r="DM5" s="750"/>
      <c r="DN5" s="750"/>
      <c r="DO5" s="750"/>
      <c r="DP5" s="751"/>
      <c r="DQ5" s="743" t="s">
        <v>365</v>
      </c>
      <c r="DR5" s="744"/>
      <c r="DS5" s="744"/>
      <c r="DT5" s="744"/>
      <c r="DU5" s="745"/>
      <c r="DV5" s="743" t="s">
        <v>356</v>
      </c>
      <c r="DW5" s="744"/>
      <c r="DX5" s="744"/>
      <c r="DY5" s="744"/>
      <c r="DZ5" s="755"/>
      <c r="EA5" s="207"/>
    </row>
    <row r="6" spans="1:131" s="208" customFormat="1" ht="26.25" customHeight="1" thickBot="1" x14ac:dyDescent="0.25">
      <c r="A6" s="769"/>
      <c r="B6" s="770"/>
      <c r="C6" s="770"/>
      <c r="D6" s="770"/>
      <c r="E6" s="770"/>
      <c r="F6" s="770"/>
      <c r="G6" s="770"/>
      <c r="H6" s="770"/>
      <c r="I6" s="770"/>
      <c r="J6" s="770"/>
      <c r="K6" s="770"/>
      <c r="L6" s="770"/>
      <c r="M6" s="770"/>
      <c r="N6" s="770"/>
      <c r="O6" s="770"/>
      <c r="P6" s="771"/>
      <c r="Q6" s="746"/>
      <c r="R6" s="747"/>
      <c r="S6" s="747"/>
      <c r="T6" s="747"/>
      <c r="U6" s="748"/>
      <c r="V6" s="746"/>
      <c r="W6" s="747"/>
      <c r="X6" s="747"/>
      <c r="Y6" s="747"/>
      <c r="Z6" s="748"/>
      <c r="AA6" s="746"/>
      <c r="AB6" s="747"/>
      <c r="AC6" s="747"/>
      <c r="AD6" s="747"/>
      <c r="AE6" s="747"/>
      <c r="AF6" s="792"/>
      <c r="AG6" s="747"/>
      <c r="AH6" s="747"/>
      <c r="AI6" s="747"/>
      <c r="AJ6" s="756"/>
      <c r="AK6" s="747"/>
      <c r="AL6" s="747"/>
      <c r="AM6" s="747"/>
      <c r="AN6" s="747"/>
      <c r="AO6" s="748"/>
      <c r="AP6" s="746"/>
      <c r="AQ6" s="747"/>
      <c r="AR6" s="747"/>
      <c r="AS6" s="747"/>
      <c r="AT6" s="748"/>
      <c r="AU6" s="746"/>
      <c r="AV6" s="747"/>
      <c r="AW6" s="747"/>
      <c r="AX6" s="747"/>
      <c r="AY6" s="756"/>
      <c r="AZ6" s="205"/>
      <c r="BA6" s="205"/>
      <c r="BB6" s="205"/>
      <c r="BC6" s="205"/>
      <c r="BD6" s="205"/>
      <c r="BE6" s="206"/>
      <c r="BF6" s="206"/>
      <c r="BG6" s="206"/>
      <c r="BH6" s="206"/>
      <c r="BI6" s="206"/>
      <c r="BJ6" s="206"/>
      <c r="BK6" s="206"/>
      <c r="BL6" s="206"/>
      <c r="BM6" s="206"/>
      <c r="BN6" s="206"/>
      <c r="BO6" s="206"/>
      <c r="BP6" s="206"/>
      <c r="BQ6" s="769"/>
      <c r="BR6" s="770"/>
      <c r="BS6" s="770"/>
      <c r="BT6" s="770"/>
      <c r="BU6" s="770"/>
      <c r="BV6" s="770"/>
      <c r="BW6" s="770"/>
      <c r="BX6" s="770"/>
      <c r="BY6" s="770"/>
      <c r="BZ6" s="770"/>
      <c r="CA6" s="770"/>
      <c r="CB6" s="770"/>
      <c r="CC6" s="770"/>
      <c r="CD6" s="770"/>
      <c r="CE6" s="770"/>
      <c r="CF6" s="770"/>
      <c r="CG6" s="771"/>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52"/>
      <c r="DH6" s="753"/>
      <c r="DI6" s="753"/>
      <c r="DJ6" s="753"/>
      <c r="DK6" s="754"/>
      <c r="DL6" s="752"/>
      <c r="DM6" s="753"/>
      <c r="DN6" s="753"/>
      <c r="DO6" s="753"/>
      <c r="DP6" s="754"/>
      <c r="DQ6" s="746"/>
      <c r="DR6" s="747"/>
      <c r="DS6" s="747"/>
      <c r="DT6" s="747"/>
      <c r="DU6" s="748"/>
      <c r="DV6" s="746"/>
      <c r="DW6" s="747"/>
      <c r="DX6" s="747"/>
      <c r="DY6" s="747"/>
      <c r="DZ6" s="756"/>
      <c r="EA6" s="207"/>
    </row>
    <row r="7" spans="1:131" s="208" customFormat="1" ht="26.25" customHeight="1" thickTop="1" x14ac:dyDescent="0.2">
      <c r="A7" s="211">
        <v>1</v>
      </c>
      <c r="B7" s="757" t="s">
        <v>366</v>
      </c>
      <c r="C7" s="758"/>
      <c r="D7" s="758"/>
      <c r="E7" s="758"/>
      <c r="F7" s="758"/>
      <c r="G7" s="758"/>
      <c r="H7" s="758"/>
      <c r="I7" s="758"/>
      <c r="J7" s="758"/>
      <c r="K7" s="758"/>
      <c r="L7" s="758"/>
      <c r="M7" s="758"/>
      <c r="N7" s="758"/>
      <c r="O7" s="758"/>
      <c r="P7" s="759"/>
      <c r="Q7" s="760">
        <v>8598</v>
      </c>
      <c r="R7" s="761"/>
      <c r="S7" s="761"/>
      <c r="T7" s="761"/>
      <c r="U7" s="761"/>
      <c r="V7" s="761">
        <v>8457</v>
      </c>
      <c r="W7" s="761"/>
      <c r="X7" s="761"/>
      <c r="Y7" s="761"/>
      <c r="Z7" s="761"/>
      <c r="AA7" s="761">
        <v>141</v>
      </c>
      <c r="AB7" s="761"/>
      <c r="AC7" s="761"/>
      <c r="AD7" s="761"/>
      <c r="AE7" s="762"/>
      <c r="AF7" s="763">
        <v>47</v>
      </c>
      <c r="AG7" s="764"/>
      <c r="AH7" s="764"/>
      <c r="AI7" s="764"/>
      <c r="AJ7" s="765"/>
      <c r="AK7" s="806">
        <v>152</v>
      </c>
      <c r="AL7" s="807"/>
      <c r="AM7" s="807"/>
      <c r="AN7" s="807"/>
      <c r="AO7" s="807"/>
      <c r="AP7" s="807">
        <v>6946</v>
      </c>
      <c r="AQ7" s="807"/>
      <c r="AR7" s="807"/>
      <c r="AS7" s="807"/>
      <c r="AT7" s="807"/>
      <c r="AU7" s="808"/>
      <c r="AV7" s="808"/>
      <c r="AW7" s="808"/>
      <c r="AX7" s="808"/>
      <c r="AY7" s="809"/>
      <c r="AZ7" s="205"/>
      <c r="BA7" s="205"/>
      <c r="BB7" s="205"/>
      <c r="BC7" s="205"/>
      <c r="BD7" s="205"/>
      <c r="BE7" s="206"/>
      <c r="BF7" s="206"/>
      <c r="BG7" s="206"/>
      <c r="BH7" s="206"/>
      <c r="BI7" s="206"/>
      <c r="BJ7" s="206"/>
      <c r="BK7" s="206"/>
      <c r="BL7" s="206"/>
      <c r="BM7" s="206"/>
      <c r="BN7" s="206"/>
      <c r="BO7" s="206"/>
      <c r="BP7" s="206"/>
      <c r="BQ7" s="212">
        <v>1</v>
      </c>
      <c r="BR7" s="213"/>
      <c r="BS7" s="810" t="s">
        <v>552</v>
      </c>
      <c r="BT7" s="811"/>
      <c r="BU7" s="811"/>
      <c r="BV7" s="811"/>
      <c r="BW7" s="811"/>
      <c r="BX7" s="811"/>
      <c r="BY7" s="811"/>
      <c r="BZ7" s="811"/>
      <c r="CA7" s="811"/>
      <c r="CB7" s="811"/>
      <c r="CC7" s="811"/>
      <c r="CD7" s="811"/>
      <c r="CE7" s="811"/>
      <c r="CF7" s="811"/>
      <c r="CG7" s="812"/>
      <c r="CH7" s="803">
        <v>-12</v>
      </c>
      <c r="CI7" s="804"/>
      <c r="CJ7" s="804"/>
      <c r="CK7" s="804"/>
      <c r="CL7" s="805"/>
      <c r="CM7" s="803">
        <v>-8988</v>
      </c>
      <c r="CN7" s="804"/>
      <c r="CO7" s="804"/>
      <c r="CP7" s="804"/>
      <c r="CQ7" s="805"/>
      <c r="CR7" s="803">
        <v>0</v>
      </c>
      <c r="CS7" s="804"/>
      <c r="CT7" s="804"/>
      <c r="CU7" s="804"/>
      <c r="CV7" s="805"/>
      <c r="CW7" s="803" t="s">
        <v>550</v>
      </c>
      <c r="CX7" s="804"/>
      <c r="CY7" s="804"/>
      <c r="CZ7" s="804"/>
      <c r="DA7" s="805"/>
      <c r="DB7" s="803">
        <v>17</v>
      </c>
      <c r="DC7" s="804"/>
      <c r="DD7" s="804"/>
      <c r="DE7" s="804"/>
      <c r="DF7" s="805"/>
      <c r="DG7" s="803" t="s">
        <v>550</v>
      </c>
      <c r="DH7" s="804"/>
      <c r="DI7" s="804"/>
      <c r="DJ7" s="804"/>
      <c r="DK7" s="805"/>
      <c r="DL7" s="803" t="s">
        <v>550</v>
      </c>
      <c r="DM7" s="804"/>
      <c r="DN7" s="804"/>
      <c r="DO7" s="804"/>
      <c r="DP7" s="805"/>
      <c r="DQ7" s="803">
        <v>3</v>
      </c>
      <c r="DR7" s="804"/>
      <c r="DS7" s="804"/>
      <c r="DT7" s="804"/>
      <c r="DU7" s="805"/>
      <c r="DV7" s="793"/>
      <c r="DW7" s="794"/>
      <c r="DX7" s="794"/>
      <c r="DY7" s="794"/>
      <c r="DZ7" s="795"/>
      <c r="EA7" s="207"/>
    </row>
    <row r="8" spans="1:131" s="208" customFormat="1" ht="26.25" customHeight="1" x14ac:dyDescent="0.2">
      <c r="A8" s="214">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83"/>
      <c r="AF8" s="784"/>
      <c r="AG8" s="785"/>
      <c r="AH8" s="785"/>
      <c r="AI8" s="785"/>
      <c r="AJ8" s="786"/>
      <c r="AK8" s="796"/>
      <c r="AL8" s="797"/>
      <c r="AM8" s="797"/>
      <c r="AN8" s="797"/>
      <c r="AO8" s="797"/>
      <c r="AP8" s="797"/>
      <c r="AQ8" s="797"/>
      <c r="AR8" s="797"/>
      <c r="AS8" s="797"/>
      <c r="AT8" s="797"/>
      <c r="AU8" s="798"/>
      <c r="AV8" s="798"/>
      <c r="AW8" s="798"/>
      <c r="AX8" s="798"/>
      <c r="AY8" s="799"/>
      <c r="AZ8" s="205"/>
      <c r="BA8" s="205"/>
      <c r="BB8" s="205"/>
      <c r="BC8" s="205"/>
      <c r="BD8" s="205"/>
      <c r="BE8" s="206"/>
      <c r="BF8" s="206"/>
      <c r="BG8" s="206"/>
      <c r="BH8" s="206"/>
      <c r="BI8" s="206"/>
      <c r="BJ8" s="206"/>
      <c r="BK8" s="206"/>
      <c r="BL8" s="206"/>
      <c r="BM8" s="206"/>
      <c r="BN8" s="206"/>
      <c r="BO8" s="206"/>
      <c r="BP8" s="206"/>
      <c r="BQ8" s="215">
        <v>2</v>
      </c>
      <c r="BR8" s="216"/>
      <c r="BS8" s="800"/>
      <c r="BT8" s="801"/>
      <c r="BU8" s="801"/>
      <c r="BV8" s="801"/>
      <c r="BW8" s="801"/>
      <c r="BX8" s="801"/>
      <c r="BY8" s="801"/>
      <c r="BZ8" s="801"/>
      <c r="CA8" s="801"/>
      <c r="CB8" s="801"/>
      <c r="CC8" s="801"/>
      <c r="CD8" s="801"/>
      <c r="CE8" s="801"/>
      <c r="CF8" s="801"/>
      <c r="CG8" s="802"/>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75"/>
      <c r="DW8" s="776"/>
      <c r="DX8" s="776"/>
      <c r="DY8" s="776"/>
      <c r="DZ8" s="777"/>
      <c r="EA8" s="207"/>
    </row>
    <row r="9" spans="1:131" s="208" customFormat="1" ht="26.25" customHeight="1" x14ac:dyDescent="0.2">
      <c r="A9" s="214">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96"/>
      <c r="AL9" s="797"/>
      <c r="AM9" s="797"/>
      <c r="AN9" s="797"/>
      <c r="AO9" s="797"/>
      <c r="AP9" s="797"/>
      <c r="AQ9" s="797"/>
      <c r="AR9" s="797"/>
      <c r="AS9" s="797"/>
      <c r="AT9" s="797"/>
      <c r="AU9" s="798"/>
      <c r="AV9" s="798"/>
      <c r="AW9" s="798"/>
      <c r="AX9" s="798"/>
      <c r="AY9" s="799"/>
      <c r="AZ9" s="205"/>
      <c r="BA9" s="205"/>
      <c r="BB9" s="205"/>
      <c r="BC9" s="205"/>
      <c r="BD9" s="205"/>
      <c r="BE9" s="206"/>
      <c r="BF9" s="206"/>
      <c r="BG9" s="206"/>
      <c r="BH9" s="206"/>
      <c r="BI9" s="206"/>
      <c r="BJ9" s="206"/>
      <c r="BK9" s="206"/>
      <c r="BL9" s="206"/>
      <c r="BM9" s="206"/>
      <c r="BN9" s="206"/>
      <c r="BO9" s="206"/>
      <c r="BP9" s="206"/>
      <c r="BQ9" s="215">
        <v>3</v>
      </c>
      <c r="BR9" s="216"/>
      <c r="BS9" s="800"/>
      <c r="BT9" s="801"/>
      <c r="BU9" s="801"/>
      <c r="BV9" s="801"/>
      <c r="BW9" s="801"/>
      <c r="BX9" s="801"/>
      <c r="BY9" s="801"/>
      <c r="BZ9" s="801"/>
      <c r="CA9" s="801"/>
      <c r="CB9" s="801"/>
      <c r="CC9" s="801"/>
      <c r="CD9" s="801"/>
      <c r="CE9" s="801"/>
      <c r="CF9" s="801"/>
      <c r="CG9" s="802"/>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75"/>
      <c r="DW9" s="776"/>
      <c r="DX9" s="776"/>
      <c r="DY9" s="776"/>
      <c r="DZ9" s="777"/>
      <c r="EA9" s="207"/>
    </row>
    <row r="10" spans="1:131" s="208" customFormat="1" ht="26.25" customHeight="1" x14ac:dyDescent="0.2">
      <c r="A10" s="214">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96"/>
      <c r="AL10" s="797"/>
      <c r="AM10" s="797"/>
      <c r="AN10" s="797"/>
      <c r="AO10" s="797"/>
      <c r="AP10" s="797"/>
      <c r="AQ10" s="797"/>
      <c r="AR10" s="797"/>
      <c r="AS10" s="797"/>
      <c r="AT10" s="797"/>
      <c r="AU10" s="798"/>
      <c r="AV10" s="798"/>
      <c r="AW10" s="798"/>
      <c r="AX10" s="798"/>
      <c r="AY10" s="799"/>
      <c r="AZ10" s="205"/>
      <c r="BA10" s="205"/>
      <c r="BB10" s="205"/>
      <c r="BC10" s="205"/>
      <c r="BD10" s="205"/>
      <c r="BE10" s="206"/>
      <c r="BF10" s="206"/>
      <c r="BG10" s="206"/>
      <c r="BH10" s="206"/>
      <c r="BI10" s="206"/>
      <c r="BJ10" s="206"/>
      <c r="BK10" s="206"/>
      <c r="BL10" s="206"/>
      <c r="BM10" s="206"/>
      <c r="BN10" s="206"/>
      <c r="BO10" s="206"/>
      <c r="BP10" s="206"/>
      <c r="BQ10" s="215">
        <v>4</v>
      </c>
      <c r="BR10" s="216"/>
      <c r="BS10" s="800"/>
      <c r="BT10" s="801"/>
      <c r="BU10" s="801"/>
      <c r="BV10" s="801"/>
      <c r="BW10" s="801"/>
      <c r="BX10" s="801"/>
      <c r="BY10" s="801"/>
      <c r="BZ10" s="801"/>
      <c r="CA10" s="801"/>
      <c r="CB10" s="801"/>
      <c r="CC10" s="801"/>
      <c r="CD10" s="801"/>
      <c r="CE10" s="801"/>
      <c r="CF10" s="801"/>
      <c r="CG10" s="802"/>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75"/>
      <c r="DW10" s="776"/>
      <c r="DX10" s="776"/>
      <c r="DY10" s="776"/>
      <c r="DZ10" s="777"/>
      <c r="EA10" s="207"/>
    </row>
    <row r="11" spans="1:131" s="208" customFormat="1" ht="26.25" customHeight="1" x14ac:dyDescent="0.2">
      <c r="A11" s="214">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96"/>
      <c r="AL11" s="797"/>
      <c r="AM11" s="797"/>
      <c r="AN11" s="797"/>
      <c r="AO11" s="797"/>
      <c r="AP11" s="797"/>
      <c r="AQ11" s="797"/>
      <c r="AR11" s="797"/>
      <c r="AS11" s="797"/>
      <c r="AT11" s="797"/>
      <c r="AU11" s="798"/>
      <c r="AV11" s="798"/>
      <c r="AW11" s="798"/>
      <c r="AX11" s="798"/>
      <c r="AY11" s="799"/>
      <c r="AZ11" s="205"/>
      <c r="BA11" s="205"/>
      <c r="BB11" s="205"/>
      <c r="BC11" s="205"/>
      <c r="BD11" s="205"/>
      <c r="BE11" s="206"/>
      <c r="BF11" s="206"/>
      <c r="BG11" s="206"/>
      <c r="BH11" s="206"/>
      <c r="BI11" s="206"/>
      <c r="BJ11" s="206"/>
      <c r="BK11" s="206"/>
      <c r="BL11" s="206"/>
      <c r="BM11" s="206"/>
      <c r="BN11" s="206"/>
      <c r="BO11" s="206"/>
      <c r="BP11" s="206"/>
      <c r="BQ11" s="215">
        <v>5</v>
      </c>
      <c r="BR11" s="216"/>
      <c r="BS11" s="800"/>
      <c r="BT11" s="801"/>
      <c r="BU11" s="801"/>
      <c r="BV11" s="801"/>
      <c r="BW11" s="801"/>
      <c r="BX11" s="801"/>
      <c r="BY11" s="801"/>
      <c r="BZ11" s="801"/>
      <c r="CA11" s="801"/>
      <c r="CB11" s="801"/>
      <c r="CC11" s="801"/>
      <c r="CD11" s="801"/>
      <c r="CE11" s="801"/>
      <c r="CF11" s="801"/>
      <c r="CG11" s="802"/>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75"/>
      <c r="DW11" s="776"/>
      <c r="DX11" s="776"/>
      <c r="DY11" s="776"/>
      <c r="DZ11" s="777"/>
      <c r="EA11" s="207"/>
    </row>
    <row r="12" spans="1:131" s="208" customFormat="1" ht="26.25" customHeight="1" x14ac:dyDescent="0.2">
      <c r="A12" s="214">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96"/>
      <c r="AL12" s="797"/>
      <c r="AM12" s="797"/>
      <c r="AN12" s="797"/>
      <c r="AO12" s="797"/>
      <c r="AP12" s="797"/>
      <c r="AQ12" s="797"/>
      <c r="AR12" s="797"/>
      <c r="AS12" s="797"/>
      <c r="AT12" s="797"/>
      <c r="AU12" s="798"/>
      <c r="AV12" s="798"/>
      <c r="AW12" s="798"/>
      <c r="AX12" s="798"/>
      <c r="AY12" s="799"/>
      <c r="AZ12" s="205"/>
      <c r="BA12" s="205"/>
      <c r="BB12" s="205"/>
      <c r="BC12" s="205"/>
      <c r="BD12" s="205"/>
      <c r="BE12" s="206"/>
      <c r="BF12" s="206"/>
      <c r="BG12" s="206"/>
      <c r="BH12" s="206"/>
      <c r="BI12" s="206"/>
      <c r="BJ12" s="206"/>
      <c r="BK12" s="206"/>
      <c r="BL12" s="206"/>
      <c r="BM12" s="206"/>
      <c r="BN12" s="206"/>
      <c r="BO12" s="206"/>
      <c r="BP12" s="206"/>
      <c r="BQ12" s="215">
        <v>6</v>
      </c>
      <c r="BR12" s="216"/>
      <c r="BS12" s="800"/>
      <c r="BT12" s="801"/>
      <c r="BU12" s="801"/>
      <c r="BV12" s="801"/>
      <c r="BW12" s="801"/>
      <c r="BX12" s="801"/>
      <c r="BY12" s="801"/>
      <c r="BZ12" s="801"/>
      <c r="CA12" s="801"/>
      <c r="CB12" s="801"/>
      <c r="CC12" s="801"/>
      <c r="CD12" s="801"/>
      <c r="CE12" s="801"/>
      <c r="CF12" s="801"/>
      <c r="CG12" s="802"/>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75"/>
      <c r="DW12" s="776"/>
      <c r="DX12" s="776"/>
      <c r="DY12" s="776"/>
      <c r="DZ12" s="777"/>
      <c r="EA12" s="207"/>
    </row>
    <row r="13" spans="1:131" s="208" customFormat="1" ht="26.25" customHeight="1" x14ac:dyDescent="0.2">
      <c r="A13" s="214">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96"/>
      <c r="AL13" s="797"/>
      <c r="AM13" s="797"/>
      <c r="AN13" s="797"/>
      <c r="AO13" s="797"/>
      <c r="AP13" s="797"/>
      <c r="AQ13" s="797"/>
      <c r="AR13" s="797"/>
      <c r="AS13" s="797"/>
      <c r="AT13" s="797"/>
      <c r="AU13" s="798"/>
      <c r="AV13" s="798"/>
      <c r="AW13" s="798"/>
      <c r="AX13" s="798"/>
      <c r="AY13" s="799"/>
      <c r="AZ13" s="205"/>
      <c r="BA13" s="205"/>
      <c r="BB13" s="205"/>
      <c r="BC13" s="205"/>
      <c r="BD13" s="205"/>
      <c r="BE13" s="206"/>
      <c r="BF13" s="206"/>
      <c r="BG13" s="206"/>
      <c r="BH13" s="206"/>
      <c r="BI13" s="206"/>
      <c r="BJ13" s="206"/>
      <c r="BK13" s="206"/>
      <c r="BL13" s="206"/>
      <c r="BM13" s="206"/>
      <c r="BN13" s="206"/>
      <c r="BO13" s="206"/>
      <c r="BP13" s="206"/>
      <c r="BQ13" s="215">
        <v>7</v>
      </c>
      <c r="BR13" s="216"/>
      <c r="BS13" s="800"/>
      <c r="BT13" s="801"/>
      <c r="BU13" s="801"/>
      <c r="BV13" s="801"/>
      <c r="BW13" s="801"/>
      <c r="BX13" s="801"/>
      <c r="BY13" s="801"/>
      <c r="BZ13" s="801"/>
      <c r="CA13" s="801"/>
      <c r="CB13" s="801"/>
      <c r="CC13" s="801"/>
      <c r="CD13" s="801"/>
      <c r="CE13" s="801"/>
      <c r="CF13" s="801"/>
      <c r="CG13" s="802"/>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75"/>
      <c r="DW13" s="776"/>
      <c r="DX13" s="776"/>
      <c r="DY13" s="776"/>
      <c r="DZ13" s="777"/>
      <c r="EA13" s="207"/>
    </row>
    <row r="14" spans="1:131" s="208" customFormat="1" ht="26.25" customHeight="1" x14ac:dyDescent="0.2">
      <c r="A14" s="214">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96"/>
      <c r="AL14" s="797"/>
      <c r="AM14" s="797"/>
      <c r="AN14" s="797"/>
      <c r="AO14" s="797"/>
      <c r="AP14" s="797"/>
      <c r="AQ14" s="797"/>
      <c r="AR14" s="797"/>
      <c r="AS14" s="797"/>
      <c r="AT14" s="797"/>
      <c r="AU14" s="798"/>
      <c r="AV14" s="798"/>
      <c r="AW14" s="798"/>
      <c r="AX14" s="798"/>
      <c r="AY14" s="799"/>
      <c r="AZ14" s="205"/>
      <c r="BA14" s="205"/>
      <c r="BB14" s="205"/>
      <c r="BC14" s="205"/>
      <c r="BD14" s="205"/>
      <c r="BE14" s="206"/>
      <c r="BF14" s="206"/>
      <c r="BG14" s="206"/>
      <c r="BH14" s="206"/>
      <c r="BI14" s="206"/>
      <c r="BJ14" s="206"/>
      <c r="BK14" s="206"/>
      <c r="BL14" s="206"/>
      <c r="BM14" s="206"/>
      <c r="BN14" s="206"/>
      <c r="BO14" s="206"/>
      <c r="BP14" s="206"/>
      <c r="BQ14" s="215">
        <v>8</v>
      </c>
      <c r="BR14" s="216"/>
      <c r="BS14" s="800"/>
      <c r="BT14" s="801"/>
      <c r="BU14" s="801"/>
      <c r="BV14" s="801"/>
      <c r="BW14" s="801"/>
      <c r="BX14" s="801"/>
      <c r="BY14" s="801"/>
      <c r="BZ14" s="801"/>
      <c r="CA14" s="801"/>
      <c r="CB14" s="801"/>
      <c r="CC14" s="801"/>
      <c r="CD14" s="801"/>
      <c r="CE14" s="801"/>
      <c r="CF14" s="801"/>
      <c r="CG14" s="802"/>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75"/>
      <c r="DW14" s="776"/>
      <c r="DX14" s="776"/>
      <c r="DY14" s="776"/>
      <c r="DZ14" s="777"/>
      <c r="EA14" s="207"/>
    </row>
    <row r="15" spans="1:131" s="208" customFormat="1" ht="26.25" customHeight="1" x14ac:dyDescent="0.2">
      <c r="A15" s="214">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96"/>
      <c r="AL15" s="797"/>
      <c r="AM15" s="797"/>
      <c r="AN15" s="797"/>
      <c r="AO15" s="797"/>
      <c r="AP15" s="797"/>
      <c r="AQ15" s="797"/>
      <c r="AR15" s="797"/>
      <c r="AS15" s="797"/>
      <c r="AT15" s="797"/>
      <c r="AU15" s="798"/>
      <c r="AV15" s="798"/>
      <c r="AW15" s="798"/>
      <c r="AX15" s="798"/>
      <c r="AY15" s="799"/>
      <c r="AZ15" s="205"/>
      <c r="BA15" s="205"/>
      <c r="BB15" s="205"/>
      <c r="BC15" s="205"/>
      <c r="BD15" s="205"/>
      <c r="BE15" s="206"/>
      <c r="BF15" s="206"/>
      <c r="BG15" s="206"/>
      <c r="BH15" s="206"/>
      <c r="BI15" s="206"/>
      <c r="BJ15" s="206"/>
      <c r="BK15" s="206"/>
      <c r="BL15" s="206"/>
      <c r="BM15" s="206"/>
      <c r="BN15" s="206"/>
      <c r="BO15" s="206"/>
      <c r="BP15" s="206"/>
      <c r="BQ15" s="215">
        <v>9</v>
      </c>
      <c r="BR15" s="216"/>
      <c r="BS15" s="800"/>
      <c r="BT15" s="801"/>
      <c r="BU15" s="801"/>
      <c r="BV15" s="801"/>
      <c r="BW15" s="801"/>
      <c r="BX15" s="801"/>
      <c r="BY15" s="801"/>
      <c r="BZ15" s="801"/>
      <c r="CA15" s="801"/>
      <c r="CB15" s="801"/>
      <c r="CC15" s="801"/>
      <c r="CD15" s="801"/>
      <c r="CE15" s="801"/>
      <c r="CF15" s="801"/>
      <c r="CG15" s="802"/>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75"/>
      <c r="DW15" s="776"/>
      <c r="DX15" s="776"/>
      <c r="DY15" s="776"/>
      <c r="DZ15" s="777"/>
      <c r="EA15" s="207"/>
    </row>
    <row r="16" spans="1:131" s="208" customFormat="1" ht="26.25" customHeight="1" x14ac:dyDescent="0.2">
      <c r="A16" s="214">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96"/>
      <c r="AL16" s="797"/>
      <c r="AM16" s="797"/>
      <c r="AN16" s="797"/>
      <c r="AO16" s="797"/>
      <c r="AP16" s="797"/>
      <c r="AQ16" s="797"/>
      <c r="AR16" s="797"/>
      <c r="AS16" s="797"/>
      <c r="AT16" s="797"/>
      <c r="AU16" s="798"/>
      <c r="AV16" s="798"/>
      <c r="AW16" s="798"/>
      <c r="AX16" s="798"/>
      <c r="AY16" s="799"/>
      <c r="AZ16" s="205"/>
      <c r="BA16" s="205"/>
      <c r="BB16" s="205"/>
      <c r="BC16" s="205"/>
      <c r="BD16" s="205"/>
      <c r="BE16" s="206"/>
      <c r="BF16" s="206"/>
      <c r="BG16" s="206"/>
      <c r="BH16" s="206"/>
      <c r="BI16" s="206"/>
      <c r="BJ16" s="206"/>
      <c r="BK16" s="206"/>
      <c r="BL16" s="206"/>
      <c r="BM16" s="206"/>
      <c r="BN16" s="206"/>
      <c r="BO16" s="206"/>
      <c r="BP16" s="206"/>
      <c r="BQ16" s="215">
        <v>10</v>
      </c>
      <c r="BR16" s="216"/>
      <c r="BS16" s="800"/>
      <c r="BT16" s="801"/>
      <c r="BU16" s="801"/>
      <c r="BV16" s="801"/>
      <c r="BW16" s="801"/>
      <c r="BX16" s="801"/>
      <c r="BY16" s="801"/>
      <c r="BZ16" s="801"/>
      <c r="CA16" s="801"/>
      <c r="CB16" s="801"/>
      <c r="CC16" s="801"/>
      <c r="CD16" s="801"/>
      <c r="CE16" s="801"/>
      <c r="CF16" s="801"/>
      <c r="CG16" s="802"/>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7"/>
    </row>
    <row r="17" spans="1:131" s="208" customFormat="1" ht="26.25" customHeight="1" x14ac:dyDescent="0.2">
      <c r="A17" s="214">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96"/>
      <c r="AL17" s="797"/>
      <c r="AM17" s="797"/>
      <c r="AN17" s="797"/>
      <c r="AO17" s="797"/>
      <c r="AP17" s="797"/>
      <c r="AQ17" s="797"/>
      <c r="AR17" s="797"/>
      <c r="AS17" s="797"/>
      <c r="AT17" s="797"/>
      <c r="AU17" s="798"/>
      <c r="AV17" s="798"/>
      <c r="AW17" s="798"/>
      <c r="AX17" s="798"/>
      <c r="AY17" s="799"/>
      <c r="AZ17" s="205"/>
      <c r="BA17" s="205"/>
      <c r="BB17" s="205"/>
      <c r="BC17" s="205"/>
      <c r="BD17" s="205"/>
      <c r="BE17" s="206"/>
      <c r="BF17" s="206"/>
      <c r="BG17" s="206"/>
      <c r="BH17" s="206"/>
      <c r="BI17" s="206"/>
      <c r="BJ17" s="206"/>
      <c r="BK17" s="206"/>
      <c r="BL17" s="206"/>
      <c r="BM17" s="206"/>
      <c r="BN17" s="206"/>
      <c r="BO17" s="206"/>
      <c r="BP17" s="206"/>
      <c r="BQ17" s="215">
        <v>11</v>
      </c>
      <c r="BR17" s="216"/>
      <c r="BS17" s="800"/>
      <c r="BT17" s="801"/>
      <c r="BU17" s="801"/>
      <c r="BV17" s="801"/>
      <c r="BW17" s="801"/>
      <c r="BX17" s="801"/>
      <c r="BY17" s="801"/>
      <c r="BZ17" s="801"/>
      <c r="CA17" s="801"/>
      <c r="CB17" s="801"/>
      <c r="CC17" s="801"/>
      <c r="CD17" s="801"/>
      <c r="CE17" s="801"/>
      <c r="CF17" s="801"/>
      <c r="CG17" s="802"/>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7"/>
    </row>
    <row r="18" spans="1:131" s="208" customFormat="1" ht="26.25" customHeight="1" x14ac:dyDescent="0.2">
      <c r="A18" s="214">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96"/>
      <c r="AL18" s="797"/>
      <c r="AM18" s="797"/>
      <c r="AN18" s="797"/>
      <c r="AO18" s="797"/>
      <c r="AP18" s="797"/>
      <c r="AQ18" s="797"/>
      <c r="AR18" s="797"/>
      <c r="AS18" s="797"/>
      <c r="AT18" s="797"/>
      <c r="AU18" s="798"/>
      <c r="AV18" s="798"/>
      <c r="AW18" s="798"/>
      <c r="AX18" s="798"/>
      <c r="AY18" s="799"/>
      <c r="AZ18" s="205"/>
      <c r="BA18" s="205"/>
      <c r="BB18" s="205"/>
      <c r="BC18" s="205"/>
      <c r="BD18" s="205"/>
      <c r="BE18" s="206"/>
      <c r="BF18" s="206"/>
      <c r="BG18" s="206"/>
      <c r="BH18" s="206"/>
      <c r="BI18" s="206"/>
      <c r="BJ18" s="206"/>
      <c r="BK18" s="206"/>
      <c r="BL18" s="206"/>
      <c r="BM18" s="206"/>
      <c r="BN18" s="206"/>
      <c r="BO18" s="206"/>
      <c r="BP18" s="206"/>
      <c r="BQ18" s="215">
        <v>12</v>
      </c>
      <c r="BR18" s="216"/>
      <c r="BS18" s="800"/>
      <c r="BT18" s="801"/>
      <c r="BU18" s="801"/>
      <c r="BV18" s="801"/>
      <c r="BW18" s="801"/>
      <c r="BX18" s="801"/>
      <c r="BY18" s="801"/>
      <c r="BZ18" s="801"/>
      <c r="CA18" s="801"/>
      <c r="CB18" s="801"/>
      <c r="CC18" s="801"/>
      <c r="CD18" s="801"/>
      <c r="CE18" s="801"/>
      <c r="CF18" s="801"/>
      <c r="CG18" s="802"/>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7"/>
    </row>
    <row r="19" spans="1:131" s="208" customFormat="1" ht="26.25" customHeight="1" x14ac:dyDescent="0.2">
      <c r="A19" s="214">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96"/>
      <c r="AL19" s="797"/>
      <c r="AM19" s="797"/>
      <c r="AN19" s="797"/>
      <c r="AO19" s="797"/>
      <c r="AP19" s="797"/>
      <c r="AQ19" s="797"/>
      <c r="AR19" s="797"/>
      <c r="AS19" s="797"/>
      <c r="AT19" s="797"/>
      <c r="AU19" s="798"/>
      <c r="AV19" s="798"/>
      <c r="AW19" s="798"/>
      <c r="AX19" s="798"/>
      <c r="AY19" s="799"/>
      <c r="AZ19" s="205"/>
      <c r="BA19" s="205"/>
      <c r="BB19" s="205"/>
      <c r="BC19" s="205"/>
      <c r="BD19" s="205"/>
      <c r="BE19" s="206"/>
      <c r="BF19" s="206"/>
      <c r="BG19" s="206"/>
      <c r="BH19" s="206"/>
      <c r="BI19" s="206"/>
      <c r="BJ19" s="206"/>
      <c r="BK19" s="206"/>
      <c r="BL19" s="206"/>
      <c r="BM19" s="206"/>
      <c r="BN19" s="206"/>
      <c r="BO19" s="206"/>
      <c r="BP19" s="206"/>
      <c r="BQ19" s="215">
        <v>13</v>
      </c>
      <c r="BR19" s="216"/>
      <c r="BS19" s="800"/>
      <c r="BT19" s="801"/>
      <c r="BU19" s="801"/>
      <c r="BV19" s="801"/>
      <c r="BW19" s="801"/>
      <c r="BX19" s="801"/>
      <c r="BY19" s="801"/>
      <c r="BZ19" s="801"/>
      <c r="CA19" s="801"/>
      <c r="CB19" s="801"/>
      <c r="CC19" s="801"/>
      <c r="CD19" s="801"/>
      <c r="CE19" s="801"/>
      <c r="CF19" s="801"/>
      <c r="CG19" s="802"/>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7"/>
    </row>
    <row r="20" spans="1:131" s="208" customFormat="1" ht="26.25" customHeight="1" x14ac:dyDescent="0.2">
      <c r="A20" s="214">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96"/>
      <c r="AL20" s="797"/>
      <c r="AM20" s="797"/>
      <c r="AN20" s="797"/>
      <c r="AO20" s="797"/>
      <c r="AP20" s="797"/>
      <c r="AQ20" s="797"/>
      <c r="AR20" s="797"/>
      <c r="AS20" s="797"/>
      <c r="AT20" s="797"/>
      <c r="AU20" s="798"/>
      <c r="AV20" s="798"/>
      <c r="AW20" s="798"/>
      <c r="AX20" s="798"/>
      <c r="AY20" s="799"/>
      <c r="AZ20" s="205"/>
      <c r="BA20" s="205"/>
      <c r="BB20" s="205"/>
      <c r="BC20" s="205"/>
      <c r="BD20" s="205"/>
      <c r="BE20" s="206"/>
      <c r="BF20" s="206"/>
      <c r="BG20" s="206"/>
      <c r="BH20" s="206"/>
      <c r="BI20" s="206"/>
      <c r="BJ20" s="206"/>
      <c r="BK20" s="206"/>
      <c r="BL20" s="206"/>
      <c r="BM20" s="206"/>
      <c r="BN20" s="206"/>
      <c r="BO20" s="206"/>
      <c r="BP20" s="206"/>
      <c r="BQ20" s="215">
        <v>14</v>
      </c>
      <c r="BR20" s="216"/>
      <c r="BS20" s="800"/>
      <c r="BT20" s="801"/>
      <c r="BU20" s="801"/>
      <c r="BV20" s="801"/>
      <c r="BW20" s="801"/>
      <c r="BX20" s="801"/>
      <c r="BY20" s="801"/>
      <c r="BZ20" s="801"/>
      <c r="CA20" s="801"/>
      <c r="CB20" s="801"/>
      <c r="CC20" s="801"/>
      <c r="CD20" s="801"/>
      <c r="CE20" s="801"/>
      <c r="CF20" s="801"/>
      <c r="CG20" s="802"/>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7"/>
    </row>
    <row r="21" spans="1:131" s="208" customFormat="1" ht="26.25" customHeight="1" thickBot="1" x14ac:dyDescent="0.25">
      <c r="A21" s="214">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96"/>
      <c r="AL21" s="797"/>
      <c r="AM21" s="797"/>
      <c r="AN21" s="797"/>
      <c r="AO21" s="797"/>
      <c r="AP21" s="797"/>
      <c r="AQ21" s="797"/>
      <c r="AR21" s="797"/>
      <c r="AS21" s="797"/>
      <c r="AT21" s="797"/>
      <c r="AU21" s="798"/>
      <c r="AV21" s="798"/>
      <c r="AW21" s="798"/>
      <c r="AX21" s="798"/>
      <c r="AY21" s="799"/>
      <c r="AZ21" s="205"/>
      <c r="BA21" s="205"/>
      <c r="BB21" s="205"/>
      <c r="BC21" s="205"/>
      <c r="BD21" s="205"/>
      <c r="BE21" s="206"/>
      <c r="BF21" s="206"/>
      <c r="BG21" s="206"/>
      <c r="BH21" s="206"/>
      <c r="BI21" s="206"/>
      <c r="BJ21" s="206"/>
      <c r="BK21" s="206"/>
      <c r="BL21" s="206"/>
      <c r="BM21" s="206"/>
      <c r="BN21" s="206"/>
      <c r="BO21" s="206"/>
      <c r="BP21" s="206"/>
      <c r="BQ21" s="215">
        <v>15</v>
      </c>
      <c r="BR21" s="216"/>
      <c r="BS21" s="800"/>
      <c r="BT21" s="801"/>
      <c r="BU21" s="801"/>
      <c r="BV21" s="801"/>
      <c r="BW21" s="801"/>
      <c r="BX21" s="801"/>
      <c r="BY21" s="801"/>
      <c r="BZ21" s="801"/>
      <c r="CA21" s="801"/>
      <c r="CB21" s="801"/>
      <c r="CC21" s="801"/>
      <c r="CD21" s="801"/>
      <c r="CE21" s="801"/>
      <c r="CF21" s="801"/>
      <c r="CG21" s="802"/>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7"/>
    </row>
    <row r="22" spans="1:131" s="208" customFormat="1" ht="26.25" customHeight="1" x14ac:dyDescent="0.2">
      <c r="A22" s="214">
        <v>16</v>
      </c>
      <c r="B22" s="778"/>
      <c r="C22" s="779"/>
      <c r="D22" s="779"/>
      <c r="E22" s="779"/>
      <c r="F22" s="779"/>
      <c r="G22" s="779"/>
      <c r="H22" s="779"/>
      <c r="I22" s="779"/>
      <c r="J22" s="779"/>
      <c r="K22" s="779"/>
      <c r="L22" s="779"/>
      <c r="M22" s="779"/>
      <c r="N22" s="779"/>
      <c r="O22" s="779"/>
      <c r="P22" s="780"/>
      <c r="Q22" s="813"/>
      <c r="R22" s="814"/>
      <c r="S22" s="814"/>
      <c r="T22" s="814"/>
      <c r="U22" s="814"/>
      <c r="V22" s="814"/>
      <c r="W22" s="814"/>
      <c r="X22" s="814"/>
      <c r="Y22" s="814"/>
      <c r="Z22" s="814"/>
      <c r="AA22" s="814"/>
      <c r="AB22" s="814"/>
      <c r="AC22" s="814"/>
      <c r="AD22" s="814"/>
      <c r="AE22" s="815"/>
      <c r="AF22" s="784"/>
      <c r="AG22" s="785"/>
      <c r="AH22" s="785"/>
      <c r="AI22" s="785"/>
      <c r="AJ22" s="786"/>
      <c r="AK22" s="828"/>
      <c r="AL22" s="829"/>
      <c r="AM22" s="829"/>
      <c r="AN22" s="829"/>
      <c r="AO22" s="829"/>
      <c r="AP22" s="829"/>
      <c r="AQ22" s="829"/>
      <c r="AR22" s="829"/>
      <c r="AS22" s="829"/>
      <c r="AT22" s="829"/>
      <c r="AU22" s="830"/>
      <c r="AV22" s="830"/>
      <c r="AW22" s="830"/>
      <c r="AX22" s="830"/>
      <c r="AY22" s="831"/>
      <c r="AZ22" s="832" t="s">
        <v>367</v>
      </c>
      <c r="BA22" s="832"/>
      <c r="BB22" s="832"/>
      <c r="BC22" s="832"/>
      <c r="BD22" s="833"/>
      <c r="BE22" s="206"/>
      <c r="BF22" s="206"/>
      <c r="BG22" s="206"/>
      <c r="BH22" s="206"/>
      <c r="BI22" s="206"/>
      <c r="BJ22" s="206"/>
      <c r="BK22" s="206"/>
      <c r="BL22" s="206"/>
      <c r="BM22" s="206"/>
      <c r="BN22" s="206"/>
      <c r="BO22" s="206"/>
      <c r="BP22" s="206"/>
      <c r="BQ22" s="215">
        <v>16</v>
      </c>
      <c r="BR22" s="216"/>
      <c r="BS22" s="800"/>
      <c r="BT22" s="801"/>
      <c r="BU22" s="801"/>
      <c r="BV22" s="801"/>
      <c r="BW22" s="801"/>
      <c r="BX22" s="801"/>
      <c r="BY22" s="801"/>
      <c r="BZ22" s="801"/>
      <c r="CA22" s="801"/>
      <c r="CB22" s="801"/>
      <c r="CC22" s="801"/>
      <c r="CD22" s="801"/>
      <c r="CE22" s="801"/>
      <c r="CF22" s="801"/>
      <c r="CG22" s="802"/>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7"/>
    </row>
    <row r="23" spans="1:131" s="208" customFormat="1" ht="26.25" customHeight="1" thickBot="1" x14ac:dyDescent="0.25">
      <c r="A23" s="217" t="s">
        <v>368</v>
      </c>
      <c r="B23" s="816" t="s">
        <v>369</v>
      </c>
      <c r="C23" s="817"/>
      <c r="D23" s="817"/>
      <c r="E23" s="817"/>
      <c r="F23" s="817"/>
      <c r="G23" s="817"/>
      <c r="H23" s="817"/>
      <c r="I23" s="817"/>
      <c r="J23" s="817"/>
      <c r="K23" s="817"/>
      <c r="L23" s="817"/>
      <c r="M23" s="817"/>
      <c r="N23" s="817"/>
      <c r="O23" s="817"/>
      <c r="P23" s="818"/>
      <c r="Q23" s="819">
        <v>8598</v>
      </c>
      <c r="R23" s="820"/>
      <c r="S23" s="820"/>
      <c r="T23" s="820"/>
      <c r="U23" s="820"/>
      <c r="V23" s="820">
        <v>8457</v>
      </c>
      <c r="W23" s="820"/>
      <c r="X23" s="820"/>
      <c r="Y23" s="820"/>
      <c r="Z23" s="820"/>
      <c r="AA23" s="820">
        <v>141</v>
      </c>
      <c r="AB23" s="820"/>
      <c r="AC23" s="820"/>
      <c r="AD23" s="820"/>
      <c r="AE23" s="821"/>
      <c r="AF23" s="822">
        <v>47</v>
      </c>
      <c r="AG23" s="820"/>
      <c r="AH23" s="820"/>
      <c r="AI23" s="820"/>
      <c r="AJ23" s="823"/>
      <c r="AK23" s="824"/>
      <c r="AL23" s="825"/>
      <c r="AM23" s="825"/>
      <c r="AN23" s="825"/>
      <c r="AO23" s="825"/>
      <c r="AP23" s="820">
        <v>6946</v>
      </c>
      <c r="AQ23" s="820"/>
      <c r="AR23" s="820"/>
      <c r="AS23" s="820"/>
      <c r="AT23" s="820"/>
      <c r="AU23" s="826"/>
      <c r="AV23" s="826"/>
      <c r="AW23" s="826"/>
      <c r="AX23" s="826"/>
      <c r="AY23" s="827"/>
      <c r="AZ23" s="835" t="s">
        <v>112</v>
      </c>
      <c r="BA23" s="836"/>
      <c r="BB23" s="836"/>
      <c r="BC23" s="836"/>
      <c r="BD23" s="837"/>
      <c r="BE23" s="206"/>
      <c r="BF23" s="206"/>
      <c r="BG23" s="206"/>
      <c r="BH23" s="206"/>
      <c r="BI23" s="206"/>
      <c r="BJ23" s="206"/>
      <c r="BK23" s="206"/>
      <c r="BL23" s="206"/>
      <c r="BM23" s="206"/>
      <c r="BN23" s="206"/>
      <c r="BO23" s="206"/>
      <c r="BP23" s="206"/>
      <c r="BQ23" s="215">
        <v>17</v>
      </c>
      <c r="BR23" s="216"/>
      <c r="BS23" s="800"/>
      <c r="BT23" s="801"/>
      <c r="BU23" s="801"/>
      <c r="BV23" s="801"/>
      <c r="BW23" s="801"/>
      <c r="BX23" s="801"/>
      <c r="BY23" s="801"/>
      <c r="BZ23" s="801"/>
      <c r="CA23" s="801"/>
      <c r="CB23" s="801"/>
      <c r="CC23" s="801"/>
      <c r="CD23" s="801"/>
      <c r="CE23" s="801"/>
      <c r="CF23" s="801"/>
      <c r="CG23" s="802"/>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7"/>
    </row>
    <row r="24" spans="1:131" s="208" customFormat="1" ht="26.25" customHeight="1" x14ac:dyDescent="0.2">
      <c r="A24" s="834" t="s">
        <v>370</v>
      </c>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c r="AH24" s="834"/>
      <c r="AI24" s="834"/>
      <c r="AJ24" s="834"/>
      <c r="AK24" s="834"/>
      <c r="AL24" s="834"/>
      <c r="AM24" s="834"/>
      <c r="AN24" s="834"/>
      <c r="AO24" s="834"/>
      <c r="AP24" s="834"/>
      <c r="AQ24" s="834"/>
      <c r="AR24" s="834"/>
      <c r="AS24" s="834"/>
      <c r="AT24" s="834"/>
      <c r="AU24" s="834"/>
      <c r="AV24" s="834"/>
      <c r="AW24" s="834"/>
      <c r="AX24" s="834"/>
      <c r="AY24" s="834"/>
      <c r="AZ24" s="205"/>
      <c r="BA24" s="205"/>
      <c r="BB24" s="205"/>
      <c r="BC24" s="205"/>
      <c r="BD24" s="205"/>
      <c r="BE24" s="206"/>
      <c r="BF24" s="206"/>
      <c r="BG24" s="206"/>
      <c r="BH24" s="206"/>
      <c r="BI24" s="206"/>
      <c r="BJ24" s="206"/>
      <c r="BK24" s="206"/>
      <c r="BL24" s="206"/>
      <c r="BM24" s="206"/>
      <c r="BN24" s="206"/>
      <c r="BO24" s="206"/>
      <c r="BP24" s="206"/>
      <c r="BQ24" s="215">
        <v>18</v>
      </c>
      <c r="BR24" s="216"/>
      <c r="BS24" s="800"/>
      <c r="BT24" s="801"/>
      <c r="BU24" s="801"/>
      <c r="BV24" s="801"/>
      <c r="BW24" s="801"/>
      <c r="BX24" s="801"/>
      <c r="BY24" s="801"/>
      <c r="BZ24" s="801"/>
      <c r="CA24" s="801"/>
      <c r="CB24" s="801"/>
      <c r="CC24" s="801"/>
      <c r="CD24" s="801"/>
      <c r="CE24" s="801"/>
      <c r="CF24" s="801"/>
      <c r="CG24" s="802"/>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7"/>
    </row>
    <row r="25" spans="1:131" s="200" customFormat="1" ht="26.25" customHeight="1" thickBot="1" x14ac:dyDescent="0.25">
      <c r="A25" s="790" t="s">
        <v>371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05"/>
      <c r="BK25" s="205"/>
      <c r="BL25" s="205"/>
      <c r="BM25" s="205"/>
      <c r="BN25" s="205"/>
      <c r="BO25" s="218"/>
      <c r="BP25" s="218"/>
      <c r="BQ25" s="215">
        <v>19</v>
      </c>
      <c r="BR25" s="216"/>
      <c r="BS25" s="800"/>
      <c r="BT25" s="801"/>
      <c r="BU25" s="801"/>
      <c r="BV25" s="801"/>
      <c r="BW25" s="801"/>
      <c r="BX25" s="801"/>
      <c r="BY25" s="801"/>
      <c r="BZ25" s="801"/>
      <c r="CA25" s="801"/>
      <c r="CB25" s="801"/>
      <c r="CC25" s="801"/>
      <c r="CD25" s="801"/>
      <c r="CE25" s="801"/>
      <c r="CF25" s="801"/>
      <c r="CG25" s="802"/>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9"/>
    </row>
    <row r="26" spans="1:131" s="200" customFormat="1" ht="26.25" customHeight="1" x14ac:dyDescent="0.2">
      <c r="A26" s="766" t="s">
        <v>349</v>
      </c>
      <c r="B26" s="767"/>
      <c r="C26" s="767"/>
      <c r="D26" s="767"/>
      <c r="E26" s="767"/>
      <c r="F26" s="767"/>
      <c r="G26" s="767"/>
      <c r="H26" s="767"/>
      <c r="I26" s="767"/>
      <c r="J26" s="767"/>
      <c r="K26" s="767"/>
      <c r="L26" s="767"/>
      <c r="M26" s="767"/>
      <c r="N26" s="767"/>
      <c r="O26" s="767"/>
      <c r="P26" s="768"/>
      <c r="Q26" s="743" t="s">
        <v>372</v>
      </c>
      <c r="R26" s="744"/>
      <c r="S26" s="744"/>
      <c r="T26" s="744"/>
      <c r="U26" s="745"/>
      <c r="V26" s="743" t="s">
        <v>373</v>
      </c>
      <c r="W26" s="744"/>
      <c r="X26" s="744"/>
      <c r="Y26" s="744"/>
      <c r="Z26" s="745"/>
      <c r="AA26" s="743" t="s">
        <v>374</v>
      </c>
      <c r="AB26" s="744"/>
      <c r="AC26" s="744"/>
      <c r="AD26" s="744"/>
      <c r="AE26" s="744"/>
      <c r="AF26" s="838" t="s">
        <v>375</v>
      </c>
      <c r="AG26" s="839"/>
      <c r="AH26" s="839"/>
      <c r="AI26" s="839"/>
      <c r="AJ26" s="840"/>
      <c r="AK26" s="744" t="s">
        <v>376</v>
      </c>
      <c r="AL26" s="744"/>
      <c r="AM26" s="744"/>
      <c r="AN26" s="744"/>
      <c r="AO26" s="745"/>
      <c r="AP26" s="743" t="s">
        <v>377</v>
      </c>
      <c r="AQ26" s="744"/>
      <c r="AR26" s="744"/>
      <c r="AS26" s="744"/>
      <c r="AT26" s="745"/>
      <c r="AU26" s="743" t="s">
        <v>378</v>
      </c>
      <c r="AV26" s="744"/>
      <c r="AW26" s="744"/>
      <c r="AX26" s="744"/>
      <c r="AY26" s="745"/>
      <c r="AZ26" s="743" t="s">
        <v>379</v>
      </c>
      <c r="BA26" s="744"/>
      <c r="BB26" s="744"/>
      <c r="BC26" s="744"/>
      <c r="BD26" s="745"/>
      <c r="BE26" s="743" t="s">
        <v>356</v>
      </c>
      <c r="BF26" s="744"/>
      <c r="BG26" s="744"/>
      <c r="BH26" s="744"/>
      <c r="BI26" s="755"/>
      <c r="BJ26" s="205"/>
      <c r="BK26" s="205"/>
      <c r="BL26" s="205"/>
      <c r="BM26" s="205"/>
      <c r="BN26" s="205"/>
      <c r="BO26" s="218"/>
      <c r="BP26" s="218"/>
      <c r="BQ26" s="215">
        <v>20</v>
      </c>
      <c r="BR26" s="216"/>
      <c r="BS26" s="800"/>
      <c r="BT26" s="801"/>
      <c r="BU26" s="801"/>
      <c r="BV26" s="801"/>
      <c r="BW26" s="801"/>
      <c r="BX26" s="801"/>
      <c r="BY26" s="801"/>
      <c r="BZ26" s="801"/>
      <c r="CA26" s="801"/>
      <c r="CB26" s="801"/>
      <c r="CC26" s="801"/>
      <c r="CD26" s="801"/>
      <c r="CE26" s="801"/>
      <c r="CF26" s="801"/>
      <c r="CG26" s="802"/>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9"/>
    </row>
    <row r="27" spans="1:131" s="200" customFormat="1" ht="26.25" customHeight="1" thickBot="1" x14ac:dyDescent="0.25">
      <c r="A27" s="769"/>
      <c r="B27" s="770"/>
      <c r="C27" s="770"/>
      <c r="D27" s="770"/>
      <c r="E27" s="770"/>
      <c r="F27" s="770"/>
      <c r="G27" s="770"/>
      <c r="H27" s="770"/>
      <c r="I27" s="770"/>
      <c r="J27" s="770"/>
      <c r="K27" s="770"/>
      <c r="L27" s="770"/>
      <c r="M27" s="770"/>
      <c r="N27" s="770"/>
      <c r="O27" s="770"/>
      <c r="P27" s="771"/>
      <c r="Q27" s="746"/>
      <c r="R27" s="747"/>
      <c r="S27" s="747"/>
      <c r="T27" s="747"/>
      <c r="U27" s="748"/>
      <c r="V27" s="746"/>
      <c r="W27" s="747"/>
      <c r="X27" s="747"/>
      <c r="Y27" s="747"/>
      <c r="Z27" s="748"/>
      <c r="AA27" s="746"/>
      <c r="AB27" s="747"/>
      <c r="AC27" s="747"/>
      <c r="AD27" s="747"/>
      <c r="AE27" s="747"/>
      <c r="AF27" s="841"/>
      <c r="AG27" s="842"/>
      <c r="AH27" s="842"/>
      <c r="AI27" s="842"/>
      <c r="AJ27" s="843"/>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6"/>
      <c r="BJ27" s="205"/>
      <c r="BK27" s="205"/>
      <c r="BL27" s="205"/>
      <c r="BM27" s="205"/>
      <c r="BN27" s="205"/>
      <c r="BO27" s="218"/>
      <c r="BP27" s="218"/>
      <c r="BQ27" s="215">
        <v>21</v>
      </c>
      <c r="BR27" s="216"/>
      <c r="BS27" s="800"/>
      <c r="BT27" s="801"/>
      <c r="BU27" s="801"/>
      <c r="BV27" s="801"/>
      <c r="BW27" s="801"/>
      <c r="BX27" s="801"/>
      <c r="BY27" s="801"/>
      <c r="BZ27" s="801"/>
      <c r="CA27" s="801"/>
      <c r="CB27" s="801"/>
      <c r="CC27" s="801"/>
      <c r="CD27" s="801"/>
      <c r="CE27" s="801"/>
      <c r="CF27" s="801"/>
      <c r="CG27" s="802"/>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9"/>
    </row>
    <row r="28" spans="1:131" s="200" customFormat="1" ht="26.25" customHeight="1" thickTop="1" x14ac:dyDescent="0.2">
      <c r="A28" s="219">
        <v>1</v>
      </c>
      <c r="B28" s="757" t="s">
        <v>380</v>
      </c>
      <c r="C28" s="758"/>
      <c r="D28" s="758"/>
      <c r="E28" s="758"/>
      <c r="F28" s="758"/>
      <c r="G28" s="758"/>
      <c r="H28" s="758"/>
      <c r="I28" s="758"/>
      <c r="J28" s="758"/>
      <c r="K28" s="758"/>
      <c r="L28" s="758"/>
      <c r="M28" s="758"/>
      <c r="N28" s="758"/>
      <c r="O28" s="758"/>
      <c r="P28" s="759"/>
      <c r="Q28" s="848">
        <v>2072</v>
      </c>
      <c r="R28" s="849"/>
      <c r="S28" s="849"/>
      <c r="T28" s="849"/>
      <c r="U28" s="849"/>
      <c r="V28" s="849">
        <v>2068</v>
      </c>
      <c r="W28" s="849"/>
      <c r="X28" s="849"/>
      <c r="Y28" s="849"/>
      <c r="Z28" s="849"/>
      <c r="AA28" s="849">
        <v>4</v>
      </c>
      <c r="AB28" s="849"/>
      <c r="AC28" s="849"/>
      <c r="AD28" s="849"/>
      <c r="AE28" s="850"/>
      <c r="AF28" s="851">
        <v>4</v>
      </c>
      <c r="AG28" s="849"/>
      <c r="AH28" s="849"/>
      <c r="AI28" s="849"/>
      <c r="AJ28" s="852"/>
      <c r="AK28" s="853">
        <v>192</v>
      </c>
      <c r="AL28" s="844"/>
      <c r="AM28" s="844"/>
      <c r="AN28" s="844"/>
      <c r="AO28" s="844"/>
      <c r="AP28" s="844" t="s">
        <v>542</v>
      </c>
      <c r="AQ28" s="844"/>
      <c r="AR28" s="844"/>
      <c r="AS28" s="844"/>
      <c r="AT28" s="844"/>
      <c r="AU28" s="844" t="s">
        <v>542</v>
      </c>
      <c r="AV28" s="844"/>
      <c r="AW28" s="844"/>
      <c r="AX28" s="844"/>
      <c r="AY28" s="844"/>
      <c r="AZ28" s="845"/>
      <c r="BA28" s="845"/>
      <c r="BB28" s="845"/>
      <c r="BC28" s="845"/>
      <c r="BD28" s="845"/>
      <c r="BE28" s="846"/>
      <c r="BF28" s="846"/>
      <c r="BG28" s="846"/>
      <c r="BH28" s="846"/>
      <c r="BI28" s="847"/>
      <c r="BJ28" s="205"/>
      <c r="BK28" s="205"/>
      <c r="BL28" s="205"/>
      <c r="BM28" s="205"/>
      <c r="BN28" s="205"/>
      <c r="BO28" s="218"/>
      <c r="BP28" s="218"/>
      <c r="BQ28" s="215">
        <v>22</v>
      </c>
      <c r="BR28" s="216"/>
      <c r="BS28" s="800"/>
      <c r="BT28" s="801"/>
      <c r="BU28" s="801"/>
      <c r="BV28" s="801"/>
      <c r="BW28" s="801"/>
      <c r="BX28" s="801"/>
      <c r="BY28" s="801"/>
      <c r="BZ28" s="801"/>
      <c r="CA28" s="801"/>
      <c r="CB28" s="801"/>
      <c r="CC28" s="801"/>
      <c r="CD28" s="801"/>
      <c r="CE28" s="801"/>
      <c r="CF28" s="801"/>
      <c r="CG28" s="802"/>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9"/>
    </row>
    <row r="29" spans="1:131" s="200" customFormat="1" ht="26.25" customHeight="1" x14ac:dyDescent="0.2">
      <c r="A29" s="219">
        <v>2</v>
      </c>
      <c r="B29" s="778" t="s">
        <v>381</v>
      </c>
      <c r="C29" s="779"/>
      <c r="D29" s="779"/>
      <c r="E29" s="779"/>
      <c r="F29" s="779"/>
      <c r="G29" s="779"/>
      <c r="H29" s="779"/>
      <c r="I29" s="779"/>
      <c r="J29" s="779"/>
      <c r="K29" s="779"/>
      <c r="L29" s="779"/>
      <c r="M29" s="779"/>
      <c r="N29" s="779"/>
      <c r="O29" s="779"/>
      <c r="P29" s="780"/>
      <c r="Q29" s="781">
        <v>9</v>
      </c>
      <c r="R29" s="782"/>
      <c r="S29" s="782"/>
      <c r="T29" s="782"/>
      <c r="U29" s="782"/>
      <c r="V29" s="782">
        <v>8</v>
      </c>
      <c r="W29" s="782"/>
      <c r="X29" s="782"/>
      <c r="Y29" s="782"/>
      <c r="Z29" s="782"/>
      <c r="AA29" s="782">
        <v>1</v>
      </c>
      <c r="AB29" s="782"/>
      <c r="AC29" s="782"/>
      <c r="AD29" s="782"/>
      <c r="AE29" s="783"/>
      <c r="AF29" s="784">
        <v>1</v>
      </c>
      <c r="AG29" s="785"/>
      <c r="AH29" s="785"/>
      <c r="AI29" s="785"/>
      <c r="AJ29" s="786"/>
      <c r="AK29" s="856" t="s">
        <v>542</v>
      </c>
      <c r="AL29" s="857"/>
      <c r="AM29" s="857"/>
      <c r="AN29" s="857"/>
      <c r="AO29" s="857"/>
      <c r="AP29" s="857" t="s">
        <v>542</v>
      </c>
      <c r="AQ29" s="857"/>
      <c r="AR29" s="857"/>
      <c r="AS29" s="857"/>
      <c r="AT29" s="857"/>
      <c r="AU29" s="857" t="s">
        <v>542</v>
      </c>
      <c r="AV29" s="857"/>
      <c r="AW29" s="857"/>
      <c r="AX29" s="857"/>
      <c r="AY29" s="857"/>
      <c r="AZ29" s="858"/>
      <c r="BA29" s="858"/>
      <c r="BB29" s="858"/>
      <c r="BC29" s="858"/>
      <c r="BD29" s="858"/>
      <c r="BE29" s="854"/>
      <c r="BF29" s="854"/>
      <c r="BG29" s="854"/>
      <c r="BH29" s="854"/>
      <c r="BI29" s="855"/>
      <c r="BJ29" s="205"/>
      <c r="BK29" s="205"/>
      <c r="BL29" s="205"/>
      <c r="BM29" s="205"/>
      <c r="BN29" s="205"/>
      <c r="BO29" s="218"/>
      <c r="BP29" s="218"/>
      <c r="BQ29" s="215">
        <v>23</v>
      </c>
      <c r="BR29" s="216"/>
      <c r="BS29" s="800"/>
      <c r="BT29" s="801"/>
      <c r="BU29" s="801"/>
      <c r="BV29" s="801"/>
      <c r="BW29" s="801"/>
      <c r="BX29" s="801"/>
      <c r="BY29" s="801"/>
      <c r="BZ29" s="801"/>
      <c r="CA29" s="801"/>
      <c r="CB29" s="801"/>
      <c r="CC29" s="801"/>
      <c r="CD29" s="801"/>
      <c r="CE29" s="801"/>
      <c r="CF29" s="801"/>
      <c r="CG29" s="802"/>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9"/>
    </row>
    <row r="30" spans="1:131" s="200" customFormat="1" ht="26.25" customHeight="1" x14ac:dyDescent="0.2">
      <c r="A30" s="219">
        <v>3</v>
      </c>
      <c r="B30" s="778" t="s">
        <v>382</v>
      </c>
      <c r="C30" s="779"/>
      <c r="D30" s="779"/>
      <c r="E30" s="779"/>
      <c r="F30" s="779"/>
      <c r="G30" s="779"/>
      <c r="H30" s="779"/>
      <c r="I30" s="779"/>
      <c r="J30" s="779"/>
      <c r="K30" s="779"/>
      <c r="L30" s="779"/>
      <c r="M30" s="779"/>
      <c r="N30" s="779"/>
      <c r="O30" s="779"/>
      <c r="P30" s="780"/>
      <c r="Q30" s="781">
        <v>1321</v>
      </c>
      <c r="R30" s="782"/>
      <c r="S30" s="782"/>
      <c r="T30" s="782"/>
      <c r="U30" s="782"/>
      <c r="V30" s="782">
        <v>1260</v>
      </c>
      <c r="W30" s="782"/>
      <c r="X30" s="782"/>
      <c r="Y30" s="782"/>
      <c r="Z30" s="782"/>
      <c r="AA30" s="782">
        <v>61</v>
      </c>
      <c r="AB30" s="782"/>
      <c r="AC30" s="782"/>
      <c r="AD30" s="782"/>
      <c r="AE30" s="783"/>
      <c r="AF30" s="784">
        <v>61</v>
      </c>
      <c r="AG30" s="785"/>
      <c r="AH30" s="785"/>
      <c r="AI30" s="785"/>
      <c r="AJ30" s="786"/>
      <c r="AK30" s="856">
        <v>195</v>
      </c>
      <c r="AL30" s="857"/>
      <c r="AM30" s="857"/>
      <c r="AN30" s="857"/>
      <c r="AO30" s="857"/>
      <c r="AP30" s="857" t="s">
        <v>542</v>
      </c>
      <c r="AQ30" s="857"/>
      <c r="AR30" s="857"/>
      <c r="AS30" s="857"/>
      <c r="AT30" s="857"/>
      <c r="AU30" s="857" t="s">
        <v>542</v>
      </c>
      <c r="AV30" s="857"/>
      <c r="AW30" s="857"/>
      <c r="AX30" s="857"/>
      <c r="AY30" s="857"/>
      <c r="AZ30" s="858"/>
      <c r="BA30" s="858"/>
      <c r="BB30" s="858"/>
      <c r="BC30" s="858"/>
      <c r="BD30" s="858"/>
      <c r="BE30" s="854"/>
      <c r="BF30" s="854"/>
      <c r="BG30" s="854"/>
      <c r="BH30" s="854"/>
      <c r="BI30" s="855"/>
      <c r="BJ30" s="205"/>
      <c r="BK30" s="205"/>
      <c r="BL30" s="205"/>
      <c r="BM30" s="205"/>
      <c r="BN30" s="205"/>
      <c r="BO30" s="218"/>
      <c r="BP30" s="218"/>
      <c r="BQ30" s="215">
        <v>24</v>
      </c>
      <c r="BR30" s="216"/>
      <c r="BS30" s="800"/>
      <c r="BT30" s="801"/>
      <c r="BU30" s="801"/>
      <c r="BV30" s="801"/>
      <c r="BW30" s="801"/>
      <c r="BX30" s="801"/>
      <c r="BY30" s="801"/>
      <c r="BZ30" s="801"/>
      <c r="CA30" s="801"/>
      <c r="CB30" s="801"/>
      <c r="CC30" s="801"/>
      <c r="CD30" s="801"/>
      <c r="CE30" s="801"/>
      <c r="CF30" s="801"/>
      <c r="CG30" s="802"/>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9"/>
    </row>
    <row r="31" spans="1:131" s="200" customFormat="1" ht="26.25" customHeight="1" x14ac:dyDescent="0.2">
      <c r="A31" s="219">
        <v>4</v>
      </c>
      <c r="B31" s="778" t="s">
        <v>383</v>
      </c>
      <c r="C31" s="779"/>
      <c r="D31" s="779"/>
      <c r="E31" s="779"/>
      <c r="F31" s="779"/>
      <c r="G31" s="779"/>
      <c r="H31" s="779"/>
      <c r="I31" s="779"/>
      <c r="J31" s="779"/>
      <c r="K31" s="779"/>
      <c r="L31" s="779"/>
      <c r="M31" s="779"/>
      <c r="N31" s="779"/>
      <c r="O31" s="779"/>
      <c r="P31" s="780"/>
      <c r="Q31" s="781">
        <v>9</v>
      </c>
      <c r="R31" s="782"/>
      <c r="S31" s="782"/>
      <c r="T31" s="782"/>
      <c r="U31" s="782"/>
      <c r="V31" s="782">
        <v>8</v>
      </c>
      <c r="W31" s="782"/>
      <c r="X31" s="782"/>
      <c r="Y31" s="782"/>
      <c r="Z31" s="782"/>
      <c r="AA31" s="782">
        <v>1</v>
      </c>
      <c r="AB31" s="782"/>
      <c r="AC31" s="782"/>
      <c r="AD31" s="782"/>
      <c r="AE31" s="783"/>
      <c r="AF31" s="784">
        <v>1</v>
      </c>
      <c r="AG31" s="785"/>
      <c r="AH31" s="785"/>
      <c r="AI31" s="785"/>
      <c r="AJ31" s="786"/>
      <c r="AK31" s="856">
        <v>1</v>
      </c>
      <c r="AL31" s="857"/>
      <c r="AM31" s="857"/>
      <c r="AN31" s="857"/>
      <c r="AO31" s="857"/>
      <c r="AP31" s="857" t="s">
        <v>542</v>
      </c>
      <c r="AQ31" s="857"/>
      <c r="AR31" s="857"/>
      <c r="AS31" s="857"/>
      <c r="AT31" s="857"/>
      <c r="AU31" s="857" t="s">
        <v>542</v>
      </c>
      <c r="AV31" s="857"/>
      <c r="AW31" s="857"/>
      <c r="AX31" s="857"/>
      <c r="AY31" s="857"/>
      <c r="AZ31" s="858"/>
      <c r="BA31" s="858"/>
      <c r="BB31" s="858"/>
      <c r="BC31" s="858"/>
      <c r="BD31" s="858"/>
      <c r="BE31" s="854"/>
      <c r="BF31" s="854"/>
      <c r="BG31" s="854"/>
      <c r="BH31" s="854"/>
      <c r="BI31" s="855"/>
      <c r="BJ31" s="205"/>
      <c r="BK31" s="205"/>
      <c r="BL31" s="205"/>
      <c r="BM31" s="205"/>
      <c r="BN31" s="205"/>
      <c r="BO31" s="218"/>
      <c r="BP31" s="218"/>
      <c r="BQ31" s="215">
        <v>25</v>
      </c>
      <c r="BR31" s="216"/>
      <c r="BS31" s="800"/>
      <c r="BT31" s="801"/>
      <c r="BU31" s="801"/>
      <c r="BV31" s="801"/>
      <c r="BW31" s="801"/>
      <c r="BX31" s="801"/>
      <c r="BY31" s="801"/>
      <c r="BZ31" s="801"/>
      <c r="CA31" s="801"/>
      <c r="CB31" s="801"/>
      <c r="CC31" s="801"/>
      <c r="CD31" s="801"/>
      <c r="CE31" s="801"/>
      <c r="CF31" s="801"/>
      <c r="CG31" s="802"/>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9"/>
    </row>
    <row r="32" spans="1:131" s="200" customFormat="1" ht="26.25" customHeight="1" x14ac:dyDescent="0.2">
      <c r="A32" s="219">
        <v>5</v>
      </c>
      <c r="B32" s="778" t="s">
        <v>384</v>
      </c>
      <c r="C32" s="779"/>
      <c r="D32" s="779"/>
      <c r="E32" s="779"/>
      <c r="F32" s="779"/>
      <c r="G32" s="779"/>
      <c r="H32" s="779"/>
      <c r="I32" s="779"/>
      <c r="J32" s="779"/>
      <c r="K32" s="779"/>
      <c r="L32" s="779"/>
      <c r="M32" s="779"/>
      <c r="N32" s="779"/>
      <c r="O32" s="779"/>
      <c r="P32" s="780"/>
      <c r="Q32" s="781">
        <v>165</v>
      </c>
      <c r="R32" s="782"/>
      <c r="S32" s="782"/>
      <c r="T32" s="782"/>
      <c r="U32" s="782"/>
      <c r="V32" s="782">
        <v>164</v>
      </c>
      <c r="W32" s="782"/>
      <c r="X32" s="782"/>
      <c r="Y32" s="782"/>
      <c r="Z32" s="782"/>
      <c r="AA32" s="782">
        <v>1</v>
      </c>
      <c r="AB32" s="782"/>
      <c r="AC32" s="782"/>
      <c r="AD32" s="782"/>
      <c r="AE32" s="783"/>
      <c r="AF32" s="784">
        <v>1</v>
      </c>
      <c r="AG32" s="785"/>
      <c r="AH32" s="785"/>
      <c r="AI32" s="785"/>
      <c r="AJ32" s="786"/>
      <c r="AK32" s="856">
        <v>66</v>
      </c>
      <c r="AL32" s="857"/>
      <c r="AM32" s="857"/>
      <c r="AN32" s="857"/>
      <c r="AO32" s="857"/>
      <c r="AP32" s="857" t="s">
        <v>542</v>
      </c>
      <c r="AQ32" s="857"/>
      <c r="AR32" s="857"/>
      <c r="AS32" s="857"/>
      <c r="AT32" s="857"/>
      <c r="AU32" s="857" t="s">
        <v>542</v>
      </c>
      <c r="AV32" s="857"/>
      <c r="AW32" s="857"/>
      <c r="AX32" s="857"/>
      <c r="AY32" s="857"/>
      <c r="AZ32" s="858"/>
      <c r="BA32" s="858"/>
      <c r="BB32" s="858"/>
      <c r="BC32" s="858"/>
      <c r="BD32" s="858"/>
      <c r="BE32" s="854"/>
      <c r="BF32" s="854"/>
      <c r="BG32" s="854"/>
      <c r="BH32" s="854"/>
      <c r="BI32" s="855"/>
      <c r="BJ32" s="205"/>
      <c r="BK32" s="205"/>
      <c r="BL32" s="205"/>
      <c r="BM32" s="205"/>
      <c r="BN32" s="205"/>
      <c r="BO32" s="218"/>
      <c r="BP32" s="218"/>
      <c r="BQ32" s="215">
        <v>26</v>
      </c>
      <c r="BR32" s="216"/>
      <c r="BS32" s="800"/>
      <c r="BT32" s="801"/>
      <c r="BU32" s="801"/>
      <c r="BV32" s="801"/>
      <c r="BW32" s="801"/>
      <c r="BX32" s="801"/>
      <c r="BY32" s="801"/>
      <c r="BZ32" s="801"/>
      <c r="CA32" s="801"/>
      <c r="CB32" s="801"/>
      <c r="CC32" s="801"/>
      <c r="CD32" s="801"/>
      <c r="CE32" s="801"/>
      <c r="CF32" s="801"/>
      <c r="CG32" s="802"/>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9"/>
    </row>
    <row r="33" spans="1:131" s="200" customFormat="1" ht="26.25" customHeight="1" x14ac:dyDescent="0.2">
      <c r="A33" s="219">
        <v>6</v>
      </c>
      <c r="B33" s="778" t="s">
        <v>385</v>
      </c>
      <c r="C33" s="779"/>
      <c r="D33" s="779"/>
      <c r="E33" s="779"/>
      <c r="F33" s="779"/>
      <c r="G33" s="779"/>
      <c r="H33" s="779"/>
      <c r="I33" s="779"/>
      <c r="J33" s="779"/>
      <c r="K33" s="779"/>
      <c r="L33" s="779"/>
      <c r="M33" s="779"/>
      <c r="N33" s="779"/>
      <c r="O33" s="779"/>
      <c r="P33" s="780"/>
      <c r="Q33" s="781">
        <v>251</v>
      </c>
      <c r="R33" s="782"/>
      <c r="S33" s="782"/>
      <c r="T33" s="782"/>
      <c r="U33" s="782"/>
      <c r="V33" s="782">
        <v>12</v>
      </c>
      <c r="W33" s="782"/>
      <c r="X33" s="782"/>
      <c r="Y33" s="782"/>
      <c r="Z33" s="782"/>
      <c r="AA33" s="782">
        <v>239</v>
      </c>
      <c r="AB33" s="782"/>
      <c r="AC33" s="782"/>
      <c r="AD33" s="782"/>
      <c r="AE33" s="783"/>
      <c r="AF33" s="784">
        <v>239</v>
      </c>
      <c r="AG33" s="785"/>
      <c r="AH33" s="785"/>
      <c r="AI33" s="785"/>
      <c r="AJ33" s="786"/>
      <c r="AK33" s="856">
        <v>2</v>
      </c>
      <c r="AL33" s="857"/>
      <c r="AM33" s="857"/>
      <c r="AN33" s="857"/>
      <c r="AO33" s="857"/>
      <c r="AP33" s="857">
        <v>194</v>
      </c>
      <c r="AQ33" s="857"/>
      <c r="AR33" s="857"/>
      <c r="AS33" s="857"/>
      <c r="AT33" s="857"/>
      <c r="AU33" s="857">
        <v>4</v>
      </c>
      <c r="AV33" s="857"/>
      <c r="AW33" s="857"/>
      <c r="AX33" s="857"/>
      <c r="AY33" s="857"/>
      <c r="AZ33" s="858" t="s">
        <v>542</v>
      </c>
      <c r="BA33" s="858"/>
      <c r="BB33" s="858"/>
      <c r="BC33" s="858"/>
      <c r="BD33" s="858"/>
      <c r="BE33" s="854" t="s">
        <v>386</v>
      </c>
      <c r="BF33" s="854"/>
      <c r="BG33" s="854"/>
      <c r="BH33" s="854"/>
      <c r="BI33" s="855"/>
      <c r="BJ33" s="205"/>
      <c r="BK33" s="205"/>
      <c r="BL33" s="205"/>
      <c r="BM33" s="205"/>
      <c r="BN33" s="205"/>
      <c r="BO33" s="218"/>
      <c r="BP33" s="218"/>
      <c r="BQ33" s="215">
        <v>27</v>
      </c>
      <c r="BR33" s="216"/>
      <c r="BS33" s="800"/>
      <c r="BT33" s="801"/>
      <c r="BU33" s="801"/>
      <c r="BV33" s="801"/>
      <c r="BW33" s="801"/>
      <c r="BX33" s="801"/>
      <c r="BY33" s="801"/>
      <c r="BZ33" s="801"/>
      <c r="CA33" s="801"/>
      <c r="CB33" s="801"/>
      <c r="CC33" s="801"/>
      <c r="CD33" s="801"/>
      <c r="CE33" s="801"/>
      <c r="CF33" s="801"/>
      <c r="CG33" s="802"/>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9"/>
    </row>
    <row r="34" spans="1:131" s="200" customFormat="1" ht="26.25" customHeight="1" x14ac:dyDescent="0.2">
      <c r="A34" s="219">
        <v>7</v>
      </c>
      <c r="B34" s="778" t="s">
        <v>387</v>
      </c>
      <c r="C34" s="779"/>
      <c r="D34" s="779"/>
      <c r="E34" s="779"/>
      <c r="F34" s="779"/>
      <c r="G34" s="779"/>
      <c r="H34" s="779"/>
      <c r="I34" s="779"/>
      <c r="J34" s="779"/>
      <c r="K34" s="779"/>
      <c r="L34" s="779"/>
      <c r="M34" s="779"/>
      <c r="N34" s="779"/>
      <c r="O34" s="779"/>
      <c r="P34" s="780"/>
      <c r="Q34" s="781">
        <v>1049</v>
      </c>
      <c r="R34" s="782"/>
      <c r="S34" s="782"/>
      <c r="T34" s="782"/>
      <c r="U34" s="782"/>
      <c r="V34" s="782">
        <v>91</v>
      </c>
      <c r="W34" s="782"/>
      <c r="X34" s="782"/>
      <c r="Y34" s="782"/>
      <c r="Z34" s="782"/>
      <c r="AA34" s="782">
        <v>958</v>
      </c>
      <c r="AB34" s="782"/>
      <c r="AC34" s="782"/>
      <c r="AD34" s="782"/>
      <c r="AE34" s="783"/>
      <c r="AF34" s="784">
        <v>958</v>
      </c>
      <c r="AG34" s="785"/>
      <c r="AH34" s="785"/>
      <c r="AI34" s="785"/>
      <c r="AJ34" s="786"/>
      <c r="AK34" s="856">
        <v>180</v>
      </c>
      <c r="AL34" s="857"/>
      <c r="AM34" s="857"/>
      <c r="AN34" s="857"/>
      <c r="AO34" s="857"/>
      <c r="AP34" s="857">
        <v>1855</v>
      </c>
      <c r="AQ34" s="857"/>
      <c r="AR34" s="857"/>
      <c r="AS34" s="857"/>
      <c r="AT34" s="857"/>
      <c r="AU34" s="857">
        <v>1237</v>
      </c>
      <c r="AV34" s="857"/>
      <c r="AW34" s="857"/>
      <c r="AX34" s="857"/>
      <c r="AY34" s="857"/>
      <c r="AZ34" s="858" t="s">
        <v>543</v>
      </c>
      <c r="BA34" s="858"/>
      <c r="BB34" s="858"/>
      <c r="BC34" s="858"/>
      <c r="BD34" s="858"/>
      <c r="BE34" s="854" t="s">
        <v>386</v>
      </c>
      <c r="BF34" s="854"/>
      <c r="BG34" s="854"/>
      <c r="BH34" s="854"/>
      <c r="BI34" s="855"/>
      <c r="BJ34" s="205"/>
      <c r="BK34" s="205"/>
      <c r="BL34" s="205"/>
      <c r="BM34" s="205"/>
      <c r="BN34" s="205"/>
      <c r="BO34" s="218"/>
      <c r="BP34" s="218"/>
      <c r="BQ34" s="215">
        <v>28</v>
      </c>
      <c r="BR34" s="216"/>
      <c r="BS34" s="800"/>
      <c r="BT34" s="801"/>
      <c r="BU34" s="801"/>
      <c r="BV34" s="801"/>
      <c r="BW34" s="801"/>
      <c r="BX34" s="801"/>
      <c r="BY34" s="801"/>
      <c r="BZ34" s="801"/>
      <c r="CA34" s="801"/>
      <c r="CB34" s="801"/>
      <c r="CC34" s="801"/>
      <c r="CD34" s="801"/>
      <c r="CE34" s="801"/>
      <c r="CF34" s="801"/>
      <c r="CG34" s="802"/>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9"/>
    </row>
    <row r="35" spans="1:131" s="200" customFormat="1" ht="26.25" customHeight="1" x14ac:dyDescent="0.2">
      <c r="A35" s="219">
        <v>8</v>
      </c>
      <c r="B35" s="778" t="s">
        <v>388</v>
      </c>
      <c r="C35" s="779"/>
      <c r="D35" s="779"/>
      <c r="E35" s="779"/>
      <c r="F35" s="779"/>
      <c r="G35" s="779"/>
      <c r="H35" s="779"/>
      <c r="I35" s="779"/>
      <c r="J35" s="779"/>
      <c r="K35" s="779"/>
      <c r="L35" s="779"/>
      <c r="M35" s="779"/>
      <c r="N35" s="779"/>
      <c r="O35" s="779"/>
      <c r="P35" s="780"/>
      <c r="Q35" s="781">
        <v>68</v>
      </c>
      <c r="R35" s="782"/>
      <c r="S35" s="782"/>
      <c r="T35" s="782"/>
      <c r="U35" s="782"/>
      <c r="V35" s="782">
        <v>60</v>
      </c>
      <c r="W35" s="782"/>
      <c r="X35" s="782"/>
      <c r="Y35" s="782"/>
      <c r="Z35" s="782"/>
      <c r="AA35" s="782">
        <v>8</v>
      </c>
      <c r="AB35" s="782"/>
      <c r="AC35" s="782"/>
      <c r="AD35" s="782"/>
      <c r="AE35" s="783"/>
      <c r="AF35" s="784">
        <v>8</v>
      </c>
      <c r="AG35" s="785"/>
      <c r="AH35" s="785"/>
      <c r="AI35" s="785"/>
      <c r="AJ35" s="786"/>
      <c r="AK35" s="856">
        <v>15</v>
      </c>
      <c r="AL35" s="857"/>
      <c r="AM35" s="857"/>
      <c r="AN35" s="857"/>
      <c r="AO35" s="857"/>
      <c r="AP35" s="857" t="s">
        <v>542</v>
      </c>
      <c r="AQ35" s="857"/>
      <c r="AR35" s="857"/>
      <c r="AS35" s="857"/>
      <c r="AT35" s="857"/>
      <c r="AU35" s="857" t="s">
        <v>542</v>
      </c>
      <c r="AV35" s="857"/>
      <c r="AW35" s="857"/>
      <c r="AX35" s="857"/>
      <c r="AY35" s="857"/>
      <c r="AZ35" s="858" t="s">
        <v>542</v>
      </c>
      <c r="BA35" s="858"/>
      <c r="BB35" s="858"/>
      <c r="BC35" s="858"/>
      <c r="BD35" s="858"/>
      <c r="BE35" s="854" t="s">
        <v>389</v>
      </c>
      <c r="BF35" s="854"/>
      <c r="BG35" s="854"/>
      <c r="BH35" s="854"/>
      <c r="BI35" s="855"/>
      <c r="BJ35" s="205"/>
      <c r="BK35" s="205"/>
      <c r="BL35" s="205"/>
      <c r="BM35" s="205"/>
      <c r="BN35" s="205"/>
      <c r="BO35" s="218"/>
      <c r="BP35" s="218"/>
      <c r="BQ35" s="215">
        <v>29</v>
      </c>
      <c r="BR35" s="216"/>
      <c r="BS35" s="800"/>
      <c r="BT35" s="801"/>
      <c r="BU35" s="801"/>
      <c r="BV35" s="801"/>
      <c r="BW35" s="801"/>
      <c r="BX35" s="801"/>
      <c r="BY35" s="801"/>
      <c r="BZ35" s="801"/>
      <c r="CA35" s="801"/>
      <c r="CB35" s="801"/>
      <c r="CC35" s="801"/>
      <c r="CD35" s="801"/>
      <c r="CE35" s="801"/>
      <c r="CF35" s="801"/>
      <c r="CG35" s="802"/>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9"/>
    </row>
    <row r="36" spans="1:131" s="200" customFormat="1" ht="26.25" customHeight="1" x14ac:dyDescent="0.2">
      <c r="A36" s="219">
        <v>9</v>
      </c>
      <c r="B36" s="778" t="s">
        <v>390</v>
      </c>
      <c r="C36" s="779"/>
      <c r="D36" s="779"/>
      <c r="E36" s="779"/>
      <c r="F36" s="779"/>
      <c r="G36" s="779"/>
      <c r="H36" s="779"/>
      <c r="I36" s="779"/>
      <c r="J36" s="779"/>
      <c r="K36" s="779"/>
      <c r="L36" s="779"/>
      <c r="M36" s="779"/>
      <c r="N36" s="779"/>
      <c r="O36" s="779"/>
      <c r="P36" s="780"/>
      <c r="Q36" s="781">
        <v>186</v>
      </c>
      <c r="R36" s="782"/>
      <c r="S36" s="782"/>
      <c r="T36" s="782"/>
      <c r="U36" s="782"/>
      <c r="V36" s="782">
        <v>175</v>
      </c>
      <c r="W36" s="782"/>
      <c r="X36" s="782"/>
      <c r="Y36" s="782"/>
      <c r="Z36" s="782"/>
      <c r="AA36" s="782">
        <v>11</v>
      </c>
      <c r="AB36" s="782"/>
      <c r="AC36" s="782"/>
      <c r="AD36" s="782"/>
      <c r="AE36" s="783"/>
      <c r="AF36" s="784">
        <v>11</v>
      </c>
      <c r="AG36" s="785"/>
      <c r="AH36" s="785"/>
      <c r="AI36" s="785"/>
      <c r="AJ36" s="786"/>
      <c r="AK36" s="856">
        <v>95</v>
      </c>
      <c r="AL36" s="857"/>
      <c r="AM36" s="857"/>
      <c r="AN36" s="857"/>
      <c r="AO36" s="857"/>
      <c r="AP36" s="857">
        <v>1182</v>
      </c>
      <c r="AQ36" s="857"/>
      <c r="AR36" s="857"/>
      <c r="AS36" s="857"/>
      <c r="AT36" s="857"/>
      <c r="AU36" s="857">
        <v>942</v>
      </c>
      <c r="AV36" s="857"/>
      <c r="AW36" s="857"/>
      <c r="AX36" s="857"/>
      <c r="AY36" s="857"/>
      <c r="AZ36" s="858" t="s">
        <v>542</v>
      </c>
      <c r="BA36" s="858"/>
      <c r="BB36" s="858"/>
      <c r="BC36" s="858"/>
      <c r="BD36" s="858"/>
      <c r="BE36" s="854" t="s">
        <v>389</v>
      </c>
      <c r="BF36" s="854"/>
      <c r="BG36" s="854"/>
      <c r="BH36" s="854"/>
      <c r="BI36" s="855"/>
      <c r="BJ36" s="205"/>
      <c r="BK36" s="205"/>
      <c r="BL36" s="205"/>
      <c r="BM36" s="205"/>
      <c r="BN36" s="205"/>
      <c r="BO36" s="218"/>
      <c r="BP36" s="218"/>
      <c r="BQ36" s="215">
        <v>30</v>
      </c>
      <c r="BR36" s="216"/>
      <c r="BS36" s="800"/>
      <c r="BT36" s="801"/>
      <c r="BU36" s="801"/>
      <c r="BV36" s="801"/>
      <c r="BW36" s="801"/>
      <c r="BX36" s="801"/>
      <c r="BY36" s="801"/>
      <c r="BZ36" s="801"/>
      <c r="CA36" s="801"/>
      <c r="CB36" s="801"/>
      <c r="CC36" s="801"/>
      <c r="CD36" s="801"/>
      <c r="CE36" s="801"/>
      <c r="CF36" s="801"/>
      <c r="CG36" s="802"/>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9"/>
    </row>
    <row r="37" spans="1:131" s="200" customFormat="1" ht="26.25" customHeight="1" x14ac:dyDescent="0.2">
      <c r="A37" s="219">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5"/>
      <c r="BK37" s="205"/>
      <c r="BL37" s="205"/>
      <c r="BM37" s="205"/>
      <c r="BN37" s="205"/>
      <c r="BO37" s="218"/>
      <c r="BP37" s="218"/>
      <c r="BQ37" s="215">
        <v>31</v>
      </c>
      <c r="BR37" s="216"/>
      <c r="BS37" s="800"/>
      <c r="BT37" s="801"/>
      <c r="BU37" s="801"/>
      <c r="BV37" s="801"/>
      <c r="BW37" s="801"/>
      <c r="BX37" s="801"/>
      <c r="BY37" s="801"/>
      <c r="BZ37" s="801"/>
      <c r="CA37" s="801"/>
      <c r="CB37" s="801"/>
      <c r="CC37" s="801"/>
      <c r="CD37" s="801"/>
      <c r="CE37" s="801"/>
      <c r="CF37" s="801"/>
      <c r="CG37" s="802"/>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9"/>
    </row>
    <row r="38" spans="1:131" s="200" customFormat="1" ht="26.25" customHeight="1" x14ac:dyDescent="0.2">
      <c r="A38" s="219">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5"/>
      <c r="BK38" s="205"/>
      <c r="BL38" s="205"/>
      <c r="BM38" s="205"/>
      <c r="BN38" s="205"/>
      <c r="BO38" s="218"/>
      <c r="BP38" s="218"/>
      <c r="BQ38" s="215">
        <v>32</v>
      </c>
      <c r="BR38" s="216"/>
      <c r="BS38" s="800"/>
      <c r="BT38" s="801"/>
      <c r="BU38" s="801"/>
      <c r="BV38" s="801"/>
      <c r="BW38" s="801"/>
      <c r="BX38" s="801"/>
      <c r="BY38" s="801"/>
      <c r="BZ38" s="801"/>
      <c r="CA38" s="801"/>
      <c r="CB38" s="801"/>
      <c r="CC38" s="801"/>
      <c r="CD38" s="801"/>
      <c r="CE38" s="801"/>
      <c r="CF38" s="801"/>
      <c r="CG38" s="802"/>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9"/>
    </row>
    <row r="39" spans="1:131" s="200" customFormat="1" ht="26.25" customHeight="1" x14ac:dyDescent="0.2">
      <c r="A39" s="219">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5"/>
      <c r="BK39" s="205"/>
      <c r="BL39" s="205"/>
      <c r="BM39" s="205"/>
      <c r="BN39" s="205"/>
      <c r="BO39" s="218"/>
      <c r="BP39" s="218"/>
      <c r="BQ39" s="215">
        <v>33</v>
      </c>
      <c r="BR39" s="216"/>
      <c r="BS39" s="800"/>
      <c r="BT39" s="801"/>
      <c r="BU39" s="801"/>
      <c r="BV39" s="801"/>
      <c r="BW39" s="801"/>
      <c r="BX39" s="801"/>
      <c r="BY39" s="801"/>
      <c r="BZ39" s="801"/>
      <c r="CA39" s="801"/>
      <c r="CB39" s="801"/>
      <c r="CC39" s="801"/>
      <c r="CD39" s="801"/>
      <c r="CE39" s="801"/>
      <c r="CF39" s="801"/>
      <c r="CG39" s="802"/>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9"/>
    </row>
    <row r="40" spans="1:131" s="200" customFormat="1" ht="26.25" customHeight="1" x14ac:dyDescent="0.2">
      <c r="A40" s="214">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5"/>
      <c r="BK40" s="205"/>
      <c r="BL40" s="205"/>
      <c r="BM40" s="205"/>
      <c r="BN40" s="205"/>
      <c r="BO40" s="218"/>
      <c r="BP40" s="218"/>
      <c r="BQ40" s="215">
        <v>34</v>
      </c>
      <c r="BR40" s="216"/>
      <c r="BS40" s="800"/>
      <c r="BT40" s="801"/>
      <c r="BU40" s="801"/>
      <c r="BV40" s="801"/>
      <c r="BW40" s="801"/>
      <c r="BX40" s="801"/>
      <c r="BY40" s="801"/>
      <c r="BZ40" s="801"/>
      <c r="CA40" s="801"/>
      <c r="CB40" s="801"/>
      <c r="CC40" s="801"/>
      <c r="CD40" s="801"/>
      <c r="CE40" s="801"/>
      <c r="CF40" s="801"/>
      <c r="CG40" s="802"/>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9"/>
    </row>
    <row r="41" spans="1:131" s="200" customFormat="1" ht="26.25" customHeight="1" x14ac:dyDescent="0.2">
      <c r="A41" s="214">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5"/>
      <c r="BK41" s="205"/>
      <c r="BL41" s="205"/>
      <c r="BM41" s="205"/>
      <c r="BN41" s="205"/>
      <c r="BO41" s="218"/>
      <c r="BP41" s="218"/>
      <c r="BQ41" s="215">
        <v>35</v>
      </c>
      <c r="BR41" s="216"/>
      <c r="BS41" s="800"/>
      <c r="BT41" s="801"/>
      <c r="BU41" s="801"/>
      <c r="BV41" s="801"/>
      <c r="BW41" s="801"/>
      <c r="BX41" s="801"/>
      <c r="BY41" s="801"/>
      <c r="BZ41" s="801"/>
      <c r="CA41" s="801"/>
      <c r="CB41" s="801"/>
      <c r="CC41" s="801"/>
      <c r="CD41" s="801"/>
      <c r="CE41" s="801"/>
      <c r="CF41" s="801"/>
      <c r="CG41" s="802"/>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9"/>
    </row>
    <row r="42" spans="1:131" s="200" customFormat="1" ht="26.25" customHeight="1" x14ac:dyDescent="0.2">
      <c r="A42" s="214">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5"/>
      <c r="BK42" s="205"/>
      <c r="BL42" s="205"/>
      <c r="BM42" s="205"/>
      <c r="BN42" s="205"/>
      <c r="BO42" s="218"/>
      <c r="BP42" s="218"/>
      <c r="BQ42" s="215">
        <v>36</v>
      </c>
      <c r="BR42" s="216"/>
      <c r="BS42" s="800"/>
      <c r="BT42" s="801"/>
      <c r="BU42" s="801"/>
      <c r="BV42" s="801"/>
      <c r="BW42" s="801"/>
      <c r="BX42" s="801"/>
      <c r="BY42" s="801"/>
      <c r="BZ42" s="801"/>
      <c r="CA42" s="801"/>
      <c r="CB42" s="801"/>
      <c r="CC42" s="801"/>
      <c r="CD42" s="801"/>
      <c r="CE42" s="801"/>
      <c r="CF42" s="801"/>
      <c r="CG42" s="802"/>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9"/>
    </row>
    <row r="43" spans="1:131" s="200" customFormat="1" ht="26.25" customHeight="1" x14ac:dyDescent="0.2">
      <c r="A43" s="214">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5"/>
      <c r="BK43" s="205"/>
      <c r="BL43" s="205"/>
      <c r="BM43" s="205"/>
      <c r="BN43" s="205"/>
      <c r="BO43" s="218"/>
      <c r="BP43" s="218"/>
      <c r="BQ43" s="215">
        <v>37</v>
      </c>
      <c r="BR43" s="216"/>
      <c r="BS43" s="800"/>
      <c r="BT43" s="801"/>
      <c r="BU43" s="801"/>
      <c r="BV43" s="801"/>
      <c r="BW43" s="801"/>
      <c r="BX43" s="801"/>
      <c r="BY43" s="801"/>
      <c r="BZ43" s="801"/>
      <c r="CA43" s="801"/>
      <c r="CB43" s="801"/>
      <c r="CC43" s="801"/>
      <c r="CD43" s="801"/>
      <c r="CE43" s="801"/>
      <c r="CF43" s="801"/>
      <c r="CG43" s="802"/>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9"/>
    </row>
    <row r="44" spans="1:131" s="200" customFormat="1" ht="26.25" customHeight="1" x14ac:dyDescent="0.2">
      <c r="A44" s="214">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5"/>
      <c r="BK44" s="205"/>
      <c r="BL44" s="205"/>
      <c r="BM44" s="205"/>
      <c r="BN44" s="205"/>
      <c r="BO44" s="218"/>
      <c r="BP44" s="218"/>
      <c r="BQ44" s="215">
        <v>38</v>
      </c>
      <c r="BR44" s="216"/>
      <c r="BS44" s="800"/>
      <c r="BT44" s="801"/>
      <c r="BU44" s="801"/>
      <c r="BV44" s="801"/>
      <c r="BW44" s="801"/>
      <c r="BX44" s="801"/>
      <c r="BY44" s="801"/>
      <c r="BZ44" s="801"/>
      <c r="CA44" s="801"/>
      <c r="CB44" s="801"/>
      <c r="CC44" s="801"/>
      <c r="CD44" s="801"/>
      <c r="CE44" s="801"/>
      <c r="CF44" s="801"/>
      <c r="CG44" s="802"/>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9"/>
    </row>
    <row r="45" spans="1:131" s="200" customFormat="1" ht="26.25" customHeight="1" x14ac:dyDescent="0.2">
      <c r="A45" s="214">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5"/>
      <c r="BK45" s="205"/>
      <c r="BL45" s="205"/>
      <c r="BM45" s="205"/>
      <c r="BN45" s="205"/>
      <c r="BO45" s="218"/>
      <c r="BP45" s="218"/>
      <c r="BQ45" s="215">
        <v>39</v>
      </c>
      <c r="BR45" s="216"/>
      <c r="BS45" s="800"/>
      <c r="BT45" s="801"/>
      <c r="BU45" s="801"/>
      <c r="BV45" s="801"/>
      <c r="BW45" s="801"/>
      <c r="BX45" s="801"/>
      <c r="BY45" s="801"/>
      <c r="BZ45" s="801"/>
      <c r="CA45" s="801"/>
      <c r="CB45" s="801"/>
      <c r="CC45" s="801"/>
      <c r="CD45" s="801"/>
      <c r="CE45" s="801"/>
      <c r="CF45" s="801"/>
      <c r="CG45" s="802"/>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9"/>
    </row>
    <row r="46" spans="1:131" s="200" customFormat="1" ht="26.25" customHeight="1" x14ac:dyDescent="0.2">
      <c r="A46" s="214">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5"/>
      <c r="BK46" s="205"/>
      <c r="BL46" s="205"/>
      <c r="BM46" s="205"/>
      <c r="BN46" s="205"/>
      <c r="BO46" s="218"/>
      <c r="BP46" s="218"/>
      <c r="BQ46" s="215">
        <v>40</v>
      </c>
      <c r="BR46" s="216"/>
      <c r="BS46" s="800"/>
      <c r="BT46" s="801"/>
      <c r="BU46" s="801"/>
      <c r="BV46" s="801"/>
      <c r="BW46" s="801"/>
      <c r="BX46" s="801"/>
      <c r="BY46" s="801"/>
      <c r="BZ46" s="801"/>
      <c r="CA46" s="801"/>
      <c r="CB46" s="801"/>
      <c r="CC46" s="801"/>
      <c r="CD46" s="801"/>
      <c r="CE46" s="801"/>
      <c r="CF46" s="801"/>
      <c r="CG46" s="802"/>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9"/>
    </row>
    <row r="47" spans="1:131" s="200" customFormat="1" ht="26.25" customHeight="1" x14ac:dyDescent="0.2">
      <c r="A47" s="214">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5"/>
      <c r="BK47" s="205"/>
      <c r="BL47" s="205"/>
      <c r="BM47" s="205"/>
      <c r="BN47" s="205"/>
      <c r="BO47" s="218"/>
      <c r="BP47" s="218"/>
      <c r="BQ47" s="215">
        <v>41</v>
      </c>
      <c r="BR47" s="216"/>
      <c r="BS47" s="800"/>
      <c r="BT47" s="801"/>
      <c r="BU47" s="801"/>
      <c r="BV47" s="801"/>
      <c r="BW47" s="801"/>
      <c r="BX47" s="801"/>
      <c r="BY47" s="801"/>
      <c r="BZ47" s="801"/>
      <c r="CA47" s="801"/>
      <c r="CB47" s="801"/>
      <c r="CC47" s="801"/>
      <c r="CD47" s="801"/>
      <c r="CE47" s="801"/>
      <c r="CF47" s="801"/>
      <c r="CG47" s="802"/>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9"/>
    </row>
    <row r="48" spans="1:131" s="200" customFormat="1" ht="26.25" customHeight="1" x14ac:dyDescent="0.2">
      <c r="A48" s="214">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5"/>
      <c r="BK48" s="205"/>
      <c r="BL48" s="205"/>
      <c r="BM48" s="205"/>
      <c r="BN48" s="205"/>
      <c r="BO48" s="218"/>
      <c r="BP48" s="218"/>
      <c r="BQ48" s="215">
        <v>42</v>
      </c>
      <c r="BR48" s="216"/>
      <c r="BS48" s="800"/>
      <c r="BT48" s="801"/>
      <c r="BU48" s="801"/>
      <c r="BV48" s="801"/>
      <c r="BW48" s="801"/>
      <c r="BX48" s="801"/>
      <c r="BY48" s="801"/>
      <c r="BZ48" s="801"/>
      <c r="CA48" s="801"/>
      <c r="CB48" s="801"/>
      <c r="CC48" s="801"/>
      <c r="CD48" s="801"/>
      <c r="CE48" s="801"/>
      <c r="CF48" s="801"/>
      <c r="CG48" s="802"/>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9"/>
    </row>
    <row r="49" spans="1:131" s="200" customFormat="1" ht="26.25" customHeight="1" x14ac:dyDescent="0.2">
      <c r="A49" s="214">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5"/>
      <c r="BK49" s="205"/>
      <c r="BL49" s="205"/>
      <c r="BM49" s="205"/>
      <c r="BN49" s="205"/>
      <c r="BO49" s="218"/>
      <c r="BP49" s="218"/>
      <c r="BQ49" s="215">
        <v>43</v>
      </c>
      <c r="BR49" s="216"/>
      <c r="BS49" s="800"/>
      <c r="BT49" s="801"/>
      <c r="BU49" s="801"/>
      <c r="BV49" s="801"/>
      <c r="BW49" s="801"/>
      <c r="BX49" s="801"/>
      <c r="BY49" s="801"/>
      <c r="BZ49" s="801"/>
      <c r="CA49" s="801"/>
      <c r="CB49" s="801"/>
      <c r="CC49" s="801"/>
      <c r="CD49" s="801"/>
      <c r="CE49" s="801"/>
      <c r="CF49" s="801"/>
      <c r="CG49" s="802"/>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9"/>
    </row>
    <row r="50" spans="1:131" s="200" customFormat="1" ht="26.25" customHeight="1" x14ac:dyDescent="0.2">
      <c r="A50" s="214">
        <v>23</v>
      </c>
      <c r="B50" s="778"/>
      <c r="C50" s="779"/>
      <c r="D50" s="779"/>
      <c r="E50" s="779"/>
      <c r="F50" s="779"/>
      <c r="G50" s="779"/>
      <c r="H50" s="779"/>
      <c r="I50" s="779"/>
      <c r="J50" s="779"/>
      <c r="K50" s="779"/>
      <c r="L50" s="779"/>
      <c r="M50" s="779"/>
      <c r="N50" s="779"/>
      <c r="O50" s="779"/>
      <c r="P50" s="780"/>
      <c r="Q50" s="859"/>
      <c r="R50" s="860"/>
      <c r="S50" s="860"/>
      <c r="T50" s="860"/>
      <c r="U50" s="860"/>
      <c r="V50" s="860"/>
      <c r="W50" s="860"/>
      <c r="X50" s="860"/>
      <c r="Y50" s="860"/>
      <c r="Z50" s="860"/>
      <c r="AA50" s="860"/>
      <c r="AB50" s="860"/>
      <c r="AC50" s="860"/>
      <c r="AD50" s="860"/>
      <c r="AE50" s="861"/>
      <c r="AF50" s="784"/>
      <c r="AG50" s="785"/>
      <c r="AH50" s="785"/>
      <c r="AI50" s="785"/>
      <c r="AJ50" s="786"/>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5"/>
      <c r="BK50" s="205"/>
      <c r="BL50" s="205"/>
      <c r="BM50" s="205"/>
      <c r="BN50" s="205"/>
      <c r="BO50" s="218"/>
      <c r="BP50" s="218"/>
      <c r="BQ50" s="215">
        <v>44</v>
      </c>
      <c r="BR50" s="216"/>
      <c r="BS50" s="800"/>
      <c r="BT50" s="801"/>
      <c r="BU50" s="801"/>
      <c r="BV50" s="801"/>
      <c r="BW50" s="801"/>
      <c r="BX50" s="801"/>
      <c r="BY50" s="801"/>
      <c r="BZ50" s="801"/>
      <c r="CA50" s="801"/>
      <c r="CB50" s="801"/>
      <c r="CC50" s="801"/>
      <c r="CD50" s="801"/>
      <c r="CE50" s="801"/>
      <c r="CF50" s="801"/>
      <c r="CG50" s="802"/>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9"/>
    </row>
    <row r="51" spans="1:131" s="200" customFormat="1" ht="26.25" customHeight="1" x14ac:dyDescent="0.2">
      <c r="A51" s="214">
        <v>24</v>
      </c>
      <c r="B51" s="778"/>
      <c r="C51" s="779"/>
      <c r="D51" s="779"/>
      <c r="E51" s="779"/>
      <c r="F51" s="779"/>
      <c r="G51" s="779"/>
      <c r="H51" s="779"/>
      <c r="I51" s="779"/>
      <c r="J51" s="779"/>
      <c r="K51" s="779"/>
      <c r="L51" s="779"/>
      <c r="M51" s="779"/>
      <c r="N51" s="779"/>
      <c r="O51" s="779"/>
      <c r="P51" s="780"/>
      <c r="Q51" s="859"/>
      <c r="R51" s="860"/>
      <c r="S51" s="860"/>
      <c r="T51" s="860"/>
      <c r="U51" s="860"/>
      <c r="V51" s="860"/>
      <c r="W51" s="860"/>
      <c r="X51" s="860"/>
      <c r="Y51" s="860"/>
      <c r="Z51" s="860"/>
      <c r="AA51" s="860"/>
      <c r="AB51" s="860"/>
      <c r="AC51" s="860"/>
      <c r="AD51" s="860"/>
      <c r="AE51" s="861"/>
      <c r="AF51" s="784"/>
      <c r="AG51" s="785"/>
      <c r="AH51" s="785"/>
      <c r="AI51" s="785"/>
      <c r="AJ51" s="786"/>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5"/>
      <c r="BK51" s="205"/>
      <c r="BL51" s="205"/>
      <c r="BM51" s="205"/>
      <c r="BN51" s="205"/>
      <c r="BO51" s="218"/>
      <c r="BP51" s="218"/>
      <c r="BQ51" s="215">
        <v>45</v>
      </c>
      <c r="BR51" s="216"/>
      <c r="BS51" s="800"/>
      <c r="BT51" s="801"/>
      <c r="BU51" s="801"/>
      <c r="BV51" s="801"/>
      <c r="BW51" s="801"/>
      <c r="BX51" s="801"/>
      <c r="BY51" s="801"/>
      <c r="BZ51" s="801"/>
      <c r="CA51" s="801"/>
      <c r="CB51" s="801"/>
      <c r="CC51" s="801"/>
      <c r="CD51" s="801"/>
      <c r="CE51" s="801"/>
      <c r="CF51" s="801"/>
      <c r="CG51" s="802"/>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9"/>
    </row>
    <row r="52" spans="1:131" s="200" customFormat="1" ht="26.25" customHeight="1" x14ac:dyDescent="0.2">
      <c r="A52" s="214">
        <v>25</v>
      </c>
      <c r="B52" s="778"/>
      <c r="C52" s="779"/>
      <c r="D52" s="779"/>
      <c r="E52" s="779"/>
      <c r="F52" s="779"/>
      <c r="G52" s="779"/>
      <c r="H52" s="779"/>
      <c r="I52" s="779"/>
      <c r="J52" s="779"/>
      <c r="K52" s="779"/>
      <c r="L52" s="779"/>
      <c r="M52" s="779"/>
      <c r="N52" s="779"/>
      <c r="O52" s="779"/>
      <c r="P52" s="780"/>
      <c r="Q52" s="859"/>
      <c r="R52" s="860"/>
      <c r="S52" s="860"/>
      <c r="T52" s="860"/>
      <c r="U52" s="860"/>
      <c r="V52" s="860"/>
      <c r="W52" s="860"/>
      <c r="X52" s="860"/>
      <c r="Y52" s="860"/>
      <c r="Z52" s="860"/>
      <c r="AA52" s="860"/>
      <c r="AB52" s="860"/>
      <c r="AC52" s="860"/>
      <c r="AD52" s="860"/>
      <c r="AE52" s="861"/>
      <c r="AF52" s="784"/>
      <c r="AG52" s="785"/>
      <c r="AH52" s="785"/>
      <c r="AI52" s="785"/>
      <c r="AJ52" s="786"/>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5"/>
      <c r="BK52" s="205"/>
      <c r="BL52" s="205"/>
      <c r="BM52" s="205"/>
      <c r="BN52" s="205"/>
      <c r="BO52" s="218"/>
      <c r="BP52" s="218"/>
      <c r="BQ52" s="215">
        <v>46</v>
      </c>
      <c r="BR52" s="216"/>
      <c r="BS52" s="800"/>
      <c r="BT52" s="801"/>
      <c r="BU52" s="801"/>
      <c r="BV52" s="801"/>
      <c r="BW52" s="801"/>
      <c r="BX52" s="801"/>
      <c r="BY52" s="801"/>
      <c r="BZ52" s="801"/>
      <c r="CA52" s="801"/>
      <c r="CB52" s="801"/>
      <c r="CC52" s="801"/>
      <c r="CD52" s="801"/>
      <c r="CE52" s="801"/>
      <c r="CF52" s="801"/>
      <c r="CG52" s="802"/>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9"/>
    </row>
    <row r="53" spans="1:131" s="200" customFormat="1" ht="26.25" customHeight="1" x14ac:dyDescent="0.2">
      <c r="A53" s="214">
        <v>26</v>
      </c>
      <c r="B53" s="778"/>
      <c r="C53" s="779"/>
      <c r="D53" s="779"/>
      <c r="E53" s="779"/>
      <c r="F53" s="779"/>
      <c r="G53" s="779"/>
      <c r="H53" s="779"/>
      <c r="I53" s="779"/>
      <c r="J53" s="779"/>
      <c r="K53" s="779"/>
      <c r="L53" s="779"/>
      <c r="M53" s="779"/>
      <c r="N53" s="779"/>
      <c r="O53" s="779"/>
      <c r="P53" s="780"/>
      <c r="Q53" s="859"/>
      <c r="R53" s="860"/>
      <c r="S53" s="860"/>
      <c r="T53" s="860"/>
      <c r="U53" s="860"/>
      <c r="V53" s="860"/>
      <c r="W53" s="860"/>
      <c r="X53" s="860"/>
      <c r="Y53" s="860"/>
      <c r="Z53" s="860"/>
      <c r="AA53" s="860"/>
      <c r="AB53" s="860"/>
      <c r="AC53" s="860"/>
      <c r="AD53" s="860"/>
      <c r="AE53" s="861"/>
      <c r="AF53" s="784"/>
      <c r="AG53" s="785"/>
      <c r="AH53" s="785"/>
      <c r="AI53" s="785"/>
      <c r="AJ53" s="786"/>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5"/>
      <c r="BK53" s="205"/>
      <c r="BL53" s="205"/>
      <c r="BM53" s="205"/>
      <c r="BN53" s="205"/>
      <c r="BO53" s="218"/>
      <c r="BP53" s="218"/>
      <c r="BQ53" s="215">
        <v>47</v>
      </c>
      <c r="BR53" s="216"/>
      <c r="BS53" s="800"/>
      <c r="BT53" s="801"/>
      <c r="BU53" s="801"/>
      <c r="BV53" s="801"/>
      <c r="BW53" s="801"/>
      <c r="BX53" s="801"/>
      <c r="BY53" s="801"/>
      <c r="BZ53" s="801"/>
      <c r="CA53" s="801"/>
      <c r="CB53" s="801"/>
      <c r="CC53" s="801"/>
      <c r="CD53" s="801"/>
      <c r="CE53" s="801"/>
      <c r="CF53" s="801"/>
      <c r="CG53" s="802"/>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9"/>
    </row>
    <row r="54" spans="1:131" s="200" customFormat="1" ht="26.25" customHeight="1" x14ac:dyDescent="0.2">
      <c r="A54" s="214">
        <v>27</v>
      </c>
      <c r="B54" s="778"/>
      <c r="C54" s="779"/>
      <c r="D54" s="779"/>
      <c r="E54" s="779"/>
      <c r="F54" s="779"/>
      <c r="G54" s="779"/>
      <c r="H54" s="779"/>
      <c r="I54" s="779"/>
      <c r="J54" s="779"/>
      <c r="K54" s="779"/>
      <c r="L54" s="779"/>
      <c r="M54" s="779"/>
      <c r="N54" s="779"/>
      <c r="O54" s="779"/>
      <c r="P54" s="780"/>
      <c r="Q54" s="859"/>
      <c r="R54" s="860"/>
      <c r="S54" s="860"/>
      <c r="T54" s="860"/>
      <c r="U54" s="860"/>
      <c r="V54" s="860"/>
      <c r="W54" s="860"/>
      <c r="X54" s="860"/>
      <c r="Y54" s="860"/>
      <c r="Z54" s="860"/>
      <c r="AA54" s="860"/>
      <c r="AB54" s="860"/>
      <c r="AC54" s="860"/>
      <c r="AD54" s="860"/>
      <c r="AE54" s="861"/>
      <c r="AF54" s="784"/>
      <c r="AG54" s="785"/>
      <c r="AH54" s="785"/>
      <c r="AI54" s="785"/>
      <c r="AJ54" s="786"/>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5"/>
      <c r="BK54" s="205"/>
      <c r="BL54" s="205"/>
      <c r="BM54" s="205"/>
      <c r="BN54" s="205"/>
      <c r="BO54" s="218"/>
      <c r="BP54" s="218"/>
      <c r="BQ54" s="215">
        <v>48</v>
      </c>
      <c r="BR54" s="216"/>
      <c r="BS54" s="800"/>
      <c r="BT54" s="801"/>
      <c r="BU54" s="801"/>
      <c r="BV54" s="801"/>
      <c r="BW54" s="801"/>
      <c r="BX54" s="801"/>
      <c r="BY54" s="801"/>
      <c r="BZ54" s="801"/>
      <c r="CA54" s="801"/>
      <c r="CB54" s="801"/>
      <c r="CC54" s="801"/>
      <c r="CD54" s="801"/>
      <c r="CE54" s="801"/>
      <c r="CF54" s="801"/>
      <c r="CG54" s="802"/>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9"/>
    </row>
    <row r="55" spans="1:131" s="200" customFormat="1" ht="26.25" customHeight="1" x14ac:dyDescent="0.2">
      <c r="A55" s="214">
        <v>28</v>
      </c>
      <c r="B55" s="778"/>
      <c r="C55" s="779"/>
      <c r="D55" s="779"/>
      <c r="E55" s="779"/>
      <c r="F55" s="779"/>
      <c r="G55" s="779"/>
      <c r="H55" s="779"/>
      <c r="I55" s="779"/>
      <c r="J55" s="779"/>
      <c r="K55" s="779"/>
      <c r="L55" s="779"/>
      <c r="M55" s="779"/>
      <c r="N55" s="779"/>
      <c r="O55" s="779"/>
      <c r="P55" s="780"/>
      <c r="Q55" s="859"/>
      <c r="R55" s="860"/>
      <c r="S55" s="860"/>
      <c r="T55" s="860"/>
      <c r="U55" s="860"/>
      <c r="V55" s="860"/>
      <c r="W55" s="860"/>
      <c r="X55" s="860"/>
      <c r="Y55" s="860"/>
      <c r="Z55" s="860"/>
      <c r="AA55" s="860"/>
      <c r="AB55" s="860"/>
      <c r="AC55" s="860"/>
      <c r="AD55" s="860"/>
      <c r="AE55" s="861"/>
      <c r="AF55" s="784"/>
      <c r="AG55" s="785"/>
      <c r="AH55" s="785"/>
      <c r="AI55" s="785"/>
      <c r="AJ55" s="786"/>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5"/>
      <c r="BK55" s="205"/>
      <c r="BL55" s="205"/>
      <c r="BM55" s="205"/>
      <c r="BN55" s="205"/>
      <c r="BO55" s="218"/>
      <c r="BP55" s="218"/>
      <c r="BQ55" s="215">
        <v>49</v>
      </c>
      <c r="BR55" s="216"/>
      <c r="BS55" s="800"/>
      <c r="BT55" s="801"/>
      <c r="BU55" s="801"/>
      <c r="BV55" s="801"/>
      <c r="BW55" s="801"/>
      <c r="BX55" s="801"/>
      <c r="BY55" s="801"/>
      <c r="BZ55" s="801"/>
      <c r="CA55" s="801"/>
      <c r="CB55" s="801"/>
      <c r="CC55" s="801"/>
      <c r="CD55" s="801"/>
      <c r="CE55" s="801"/>
      <c r="CF55" s="801"/>
      <c r="CG55" s="802"/>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9"/>
    </row>
    <row r="56" spans="1:131" s="200" customFormat="1" ht="26.25" customHeight="1" x14ac:dyDescent="0.2">
      <c r="A56" s="214">
        <v>29</v>
      </c>
      <c r="B56" s="778"/>
      <c r="C56" s="779"/>
      <c r="D56" s="779"/>
      <c r="E56" s="779"/>
      <c r="F56" s="779"/>
      <c r="G56" s="779"/>
      <c r="H56" s="779"/>
      <c r="I56" s="779"/>
      <c r="J56" s="779"/>
      <c r="K56" s="779"/>
      <c r="L56" s="779"/>
      <c r="M56" s="779"/>
      <c r="N56" s="779"/>
      <c r="O56" s="779"/>
      <c r="P56" s="780"/>
      <c r="Q56" s="859"/>
      <c r="R56" s="860"/>
      <c r="S56" s="860"/>
      <c r="T56" s="860"/>
      <c r="U56" s="860"/>
      <c r="V56" s="860"/>
      <c r="W56" s="860"/>
      <c r="X56" s="860"/>
      <c r="Y56" s="860"/>
      <c r="Z56" s="860"/>
      <c r="AA56" s="860"/>
      <c r="AB56" s="860"/>
      <c r="AC56" s="860"/>
      <c r="AD56" s="860"/>
      <c r="AE56" s="861"/>
      <c r="AF56" s="784"/>
      <c r="AG56" s="785"/>
      <c r="AH56" s="785"/>
      <c r="AI56" s="785"/>
      <c r="AJ56" s="786"/>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5"/>
      <c r="BK56" s="205"/>
      <c r="BL56" s="205"/>
      <c r="BM56" s="205"/>
      <c r="BN56" s="205"/>
      <c r="BO56" s="218"/>
      <c r="BP56" s="218"/>
      <c r="BQ56" s="215">
        <v>50</v>
      </c>
      <c r="BR56" s="216"/>
      <c r="BS56" s="800"/>
      <c r="BT56" s="801"/>
      <c r="BU56" s="801"/>
      <c r="BV56" s="801"/>
      <c r="BW56" s="801"/>
      <c r="BX56" s="801"/>
      <c r="BY56" s="801"/>
      <c r="BZ56" s="801"/>
      <c r="CA56" s="801"/>
      <c r="CB56" s="801"/>
      <c r="CC56" s="801"/>
      <c r="CD56" s="801"/>
      <c r="CE56" s="801"/>
      <c r="CF56" s="801"/>
      <c r="CG56" s="802"/>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9"/>
    </row>
    <row r="57" spans="1:131" s="200" customFormat="1" ht="26.25" customHeight="1" x14ac:dyDescent="0.2">
      <c r="A57" s="214">
        <v>30</v>
      </c>
      <c r="B57" s="778"/>
      <c r="C57" s="779"/>
      <c r="D57" s="779"/>
      <c r="E57" s="779"/>
      <c r="F57" s="779"/>
      <c r="G57" s="779"/>
      <c r="H57" s="779"/>
      <c r="I57" s="779"/>
      <c r="J57" s="779"/>
      <c r="K57" s="779"/>
      <c r="L57" s="779"/>
      <c r="M57" s="779"/>
      <c r="N57" s="779"/>
      <c r="O57" s="779"/>
      <c r="P57" s="780"/>
      <c r="Q57" s="859"/>
      <c r="R57" s="860"/>
      <c r="S57" s="860"/>
      <c r="T57" s="860"/>
      <c r="U57" s="860"/>
      <c r="V57" s="860"/>
      <c r="W57" s="860"/>
      <c r="X57" s="860"/>
      <c r="Y57" s="860"/>
      <c r="Z57" s="860"/>
      <c r="AA57" s="860"/>
      <c r="AB57" s="860"/>
      <c r="AC57" s="860"/>
      <c r="AD57" s="860"/>
      <c r="AE57" s="861"/>
      <c r="AF57" s="784"/>
      <c r="AG57" s="785"/>
      <c r="AH57" s="785"/>
      <c r="AI57" s="785"/>
      <c r="AJ57" s="786"/>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5"/>
      <c r="BK57" s="205"/>
      <c r="BL57" s="205"/>
      <c r="BM57" s="205"/>
      <c r="BN57" s="205"/>
      <c r="BO57" s="218"/>
      <c r="BP57" s="218"/>
      <c r="BQ57" s="215">
        <v>51</v>
      </c>
      <c r="BR57" s="216"/>
      <c r="BS57" s="800"/>
      <c r="BT57" s="801"/>
      <c r="BU57" s="801"/>
      <c r="BV57" s="801"/>
      <c r="BW57" s="801"/>
      <c r="BX57" s="801"/>
      <c r="BY57" s="801"/>
      <c r="BZ57" s="801"/>
      <c r="CA57" s="801"/>
      <c r="CB57" s="801"/>
      <c r="CC57" s="801"/>
      <c r="CD57" s="801"/>
      <c r="CE57" s="801"/>
      <c r="CF57" s="801"/>
      <c r="CG57" s="802"/>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9"/>
    </row>
    <row r="58" spans="1:131" s="200" customFormat="1" ht="26.25" customHeight="1" x14ac:dyDescent="0.2">
      <c r="A58" s="214">
        <v>31</v>
      </c>
      <c r="B58" s="778"/>
      <c r="C58" s="779"/>
      <c r="D58" s="779"/>
      <c r="E58" s="779"/>
      <c r="F58" s="779"/>
      <c r="G58" s="779"/>
      <c r="H58" s="779"/>
      <c r="I58" s="779"/>
      <c r="J58" s="779"/>
      <c r="K58" s="779"/>
      <c r="L58" s="779"/>
      <c r="M58" s="779"/>
      <c r="N58" s="779"/>
      <c r="O58" s="779"/>
      <c r="P58" s="780"/>
      <c r="Q58" s="859"/>
      <c r="R58" s="860"/>
      <c r="S58" s="860"/>
      <c r="T58" s="860"/>
      <c r="U58" s="860"/>
      <c r="V58" s="860"/>
      <c r="W58" s="860"/>
      <c r="X58" s="860"/>
      <c r="Y58" s="860"/>
      <c r="Z58" s="860"/>
      <c r="AA58" s="860"/>
      <c r="AB58" s="860"/>
      <c r="AC58" s="860"/>
      <c r="AD58" s="860"/>
      <c r="AE58" s="861"/>
      <c r="AF58" s="784"/>
      <c r="AG58" s="785"/>
      <c r="AH58" s="785"/>
      <c r="AI58" s="785"/>
      <c r="AJ58" s="786"/>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5"/>
      <c r="BK58" s="205"/>
      <c r="BL58" s="205"/>
      <c r="BM58" s="205"/>
      <c r="BN58" s="205"/>
      <c r="BO58" s="218"/>
      <c r="BP58" s="218"/>
      <c r="BQ58" s="215">
        <v>52</v>
      </c>
      <c r="BR58" s="216"/>
      <c r="BS58" s="800"/>
      <c r="BT58" s="801"/>
      <c r="BU58" s="801"/>
      <c r="BV58" s="801"/>
      <c r="BW58" s="801"/>
      <c r="BX58" s="801"/>
      <c r="BY58" s="801"/>
      <c r="BZ58" s="801"/>
      <c r="CA58" s="801"/>
      <c r="CB58" s="801"/>
      <c r="CC58" s="801"/>
      <c r="CD58" s="801"/>
      <c r="CE58" s="801"/>
      <c r="CF58" s="801"/>
      <c r="CG58" s="802"/>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9"/>
    </row>
    <row r="59" spans="1:131" s="200" customFormat="1" ht="26.25" customHeight="1" x14ac:dyDescent="0.2">
      <c r="A59" s="214">
        <v>32</v>
      </c>
      <c r="B59" s="778"/>
      <c r="C59" s="779"/>
      <c r="D59" s="779"/>
      <c r="E59" s="779"/>
      <c r="F59" s="779"/>
      <c r="G59" s="779"/>
      <c r="H59" s="779"/>
      <c r="I59" s="779"/>
      <c r="J59" s="779"/>
      <c r="K59" s="779"/>
      <c r="L59" s="779"/>
      <c r="M59" s="779"/>
      <c r="N59" s="779"/>
      <c r="O59" s="779"/>
      <c r="P59" s="780"/>
      <c r="Q59" s="859"/>
      <c r="R59" s="860"/>
      <c r="S59" s="860"/>
      <c r="T59" s="860"/>
      <c r="U59" s="860"/>
      <c r="V59" s="860"/>
      <c r="W59" s="860"/>
      <c r="X59" s="860"/>
      <c r="Y59" s="860"/>
      <c r="Z59" s="860"/>
      <c r="AA59" s="860"/>
      <c r="AB59" s="860"/>
      <c r="AC59" s="860"/>
      <c r="AD59" s="860"/>
      <c r="AE59" s="861"/>
      <c r="AF59" s="784"/>
      <c r="AG59" s="785"/>
      <c r="AH59" s="785"/>
      <c r="AI59" s="785"/>
      <c r="AJ59" s="786"/>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5"/>
      <c r="BK59" s="205"/>
      <c r="BL59" s="205"/>
      <c r="BM59" s="205"/>
      <c r="BN59" s="205"/>
      <c r="BO59" s="218"/>
      <c r="BP59" s="218"/>
      <c r="BQ59" s="215">
        <v>53</v>
      </c>
      <c r="BR59" s="216"/>
      <c r="BS59" s="800"/>
      <c r="BT59" s="801"/>
      <c r="BU59" s="801"/>
      <c r="BV59" s="801"/>
      <c r="BW59" s="801"/>
      <c r="BX59" s="801"/>
      <c r="BY59" s="801"/>
      <c r="BZ59" s="801"/>
      <c r="CA59" s="801"/>
      <c r="CB59" s="801"/>
      <c r="CC59" s="801"/>
      <c r="CD59" s="801"/>
      <c r="CE59" s="801"/>
      <c r="CF59" s="801"/>
      <c r="CG59" s="802"/>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9"/>
    </row>
    <row r="60" spans="1:131" s="200" customFormat="1" ht="26.25" customHeight="1" x14ac:dyDescent="0.2">
      <c r="A60" s="214">
        <v>33</v>
      </c>
      <c r="B60" s="778"/>
      <c r="C60" s="779"/>
      <c r="D60" s="779"/>
      <c r="E60" s="779"/>
      <c r="F60" s="779"/>
      <c r="G60" s="779"/>
      <c r="H60" s="779"/>
      <c r="I60" s="779"/>
      <c r="J60" s="779"/>
      <c r="K60" s="779"/>
      <c r="L60" s="779"/>
      <c r="M60" s="779"/>
      <c r="N60" s="779"/>
      <c r="O60" s="779"/>
      <c r="P60" s="780"/>
      <c r="Q60" s="859"/>
      <c r="R60" s="860"/>
      <c r="S60" s="860"/>
      <c r="T60" s="860"/>
      <c r="U60" s="860"/>
      <c r="V60" s="860"/>
      <c r="W60" s="860"/>
      <c r="X60" s="860"/>
      <c r="Y60" s="860"/>
      <c r="Z60" s="860"/>
      <c r="AA60" s="860"/>
      <c r="AB60" s="860"/>
      <c r="AC60" s="860"/>
      <c r="AD60" s="860"/>
      <c r="AE60" s="861"/>
      <c r="AF60" s="784"/>
      <c r="AG60" s="785"/>
      <c r="AH60" s="785"/>
      <c r="AI60" s="785"/>
      <c r="AJ60" s="786"/>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5"/>
      <c r="BK60" s="205"/>
      <c r="BL60" s="205"/>
      <c r="BM60" s="205"/>
      <c r="BN60" s="205"/>
      <c r="BO60" s="218"/>
      <c r="BP60" s="218"/>
      <c r="BQ60" s="215">
        <v>54</v>
      </c>
      <c r="BR60" s="216"/>
      <c r="BS60" s="800"/>
      <c r="BT60" s="801"/>
      <c r="BU60" s="801"/>
      <c r="BV60" s="801"/>
      <c r="BW60" s="801"/>
      <c r="BX60" s="801"/>
      <c r="BY60" s="801"/>
      <c r="BZ60" s="801"/>
      <c r="CA60" s="801"/>
      <c r="CB60" s="801"/>
      <c r="CC60" s="801"/>
      <c r="CD60" s="801"/>
      <c r="CE60" s="801"/>
      <c r="CF60" s="801"/>
      <c r="CG60" s="802"/>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9"/>
    </row>
    <row r="61" spans="1:131" s="200" customFormat="1" ht="26.25" customHeight="1" thickBot="1" x14ac:dyDescent="0.25">
      <c r="A61" s="214">
        <v>34</v>
      </c>
      <c r="B61" s="778"/>
      <c r="C61" s="779"/>
      <c r="D61" s="779"/>
      <c r="E61" s="779"/>
      <c r="F61" s="779"/>
      <c r="G61" s="779"/>
      <c r="H61" s="779"/>
      <c r="I61" s="779"/>
      <c r="J61" s="779"/>
      <c r="K61" s="779"/>
      <c r="L61" s="779"/>
      <c r="M61" s="779"/>
      <c r="N61" s="779"/>
      <c r="O61" s="779"/>
      <c r="P61" s="780"/>
      <c r="Q61" s="859"/>
      <c r="R61" s="860"/>
      <c r="S61" s="860"/>
      <c r="T61" s="860"/>
      <c r="U61" s="860"/>
      <c r="V61" s="860"/>
      <c r="W61" s="860"/>
      <c r="X61" s="860"/>
      <c r="Y61" s="860"/>
      <c r="Z61" s="860"/>
      <c r="AA61" s="860"/>
      <c r="AB61" s="860"/>
      <c r="AC61" s="860"/>
      <c r="AD61" s="860"/>
      <c r="AE61" s="861"/>
      <c r="AF61" s="784"/>
      <c r="AG61" s="785"/>
      <c r="AH61" s="785"/>
      <c r="AI61" s="785"/>
      <c r="AJ61" s="786"/>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5"/>
      <c r="BK61" s="205"/>
      <c r="BL61" s="205"/>
      <c r="BM61" s="205"/>
      <c r="BN61" s="205"/>
      <c r="BO61" s="218"/>
      <c r="BP61" s="218"/>
      <c r="BQ61" s="215">
        <v>55</v>
      </c>
      <c r="BR61" s="216"/>
      <c r="BS61" s="800"/>
      <c r="BT61" s="801"/>
      <c r="BU61" s="801"/>
      <c r="BV61" s="801"/>
      <c r="BW61" s="801"/>
      <c r="BX61" s="801"/>
      <c r="BY61" s="801"/>
      <c r="BZ61" s="801"/>
      <c r="CA61" s="801"/>
      <c r="CB61" s="801"/>
      <c r="CC61" s="801"/>
      <c r="CD61" s="801"/>
      <c r="CE61" s="801"/>
      <c r="CF61" s="801"/>
      <c r="CG61" s="802"/>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9"/>
    </row>
    <row r="62" spans="1:131" s="200" customFormat="1" ht="26.25" customHeight="1" x14ac:dyDescent="0.2">
      <c r="A62" s="214">
        <v>35</v>
      </c>
      <c r="B62" s="778"/>
      <c r="C62" s="779"/>
      <c r="D62" s="779"/>
      <c r="E62" s="779"/>
      <c r="F62" s="779"/>
      <c r="G62" s="779"/>
      <c r="H62" s="779"/>
      <c r="I62" s="779"/>
      <c r="J62" s="779"/>
      <c r="K62" s="779"/>
      <c r="L62" s="779"/>
      <c r="M62" s="779"/>
      <c r="N62" s="779"/>
      <c r="O62" s="779"/>
      <c r="P62" s="780"/>
      <c r="Q62" s="859"/>
      <c r="R62" s="860"/>
      <c r="S62" s="860"/>
      <c r="T62" s="860"/>
      <c r="U62" s="860"/>
      <c r="V62" s="860"/>
      <c r="W62" s="860"/>
      <c r="X62" s="860"/>
      <c r="Y62" s="860"/>
      <c r="Z62" s="860"/>
      <c r="AA62" s="860"/>
      <c r="AB62" s="860"/>
      <c r="AC62" s="860"/>
      <c r="AD62" s="860"/>
      <c r="AE62" s="861"/>
      <c r="AF62" s="784"/>
      <c r="AG62" s="785"/>
      <c r="AH62" s="785"/>
      <c r="AI62" s="785"/>
      <c r="AJ62" s="786"/>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7" t="s">
        <v>391</v>
      </c>
      <c r="BK62" s="832"/>
      <c r="BL62" s="832"/>
      <c r="BM62" s="832"/>
      <c r="BN62" s="833"/>
      <c r="BO62" s="218"/>
      <c r="BP62" s="218"/>
      <c r="BQ62" s="215">
        <v>56</v>
      </c>
      <c r="BR62" s="216"/>
      <c r="BS62" s="800"/>
      <c r="BT62" s="801"/>
      <c r="BU62" s="801"/>
      <c r="BV62" s="801"/>
      <c r="BW62" s="801"/>
      <c r="BX62" s="801"/>
      <c r="BY62" s="801"/>
      <c r="BZ62" s="801"/>
      <c r="CA62" s="801"/>
      <c r="CB62" s="801"/>
      <c r="CC62" s="801"/>
      <c r="CD62" s="801"/>
      <c r="CE62" s="801"/>
      <c r="CF62" s="801"/>
      <c r="CG62" s="802"/>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9"/>
    </row>
    <row r="63" spans="1:131" s="200" customFormat="1" ht="26.25" customHeight="1" thickBot="1" x14ac:dyDescent="0.25">
      <c r="A63" s="217" t="s">
        <v>368</v>
      </c>
      <c r="B63" s="816" t="s">
        <v>392</v>
      </c>
      <c r="C63" s="817"/>
      <c r="D63" s="817"/>
      <c r="E63" s="817"/>
      <c r="F63" s="817"/>
      <c r="G63" s="817"/>
      <c r="H63" s="817"/>
      <c r="I63" s="817"/>
      <c r="J63" s="817"/>
      <c r="K63" s="817"/>
      <c r="L63" s="817"/>
      <c r="M63" s="817"/>
      <c r="N63" s="817"/>
      <c r="O63" s="817"/>
      <c r="P63" s="818"/>
      <c r="Q63" s="871"/>
      <c r="R63" s="872"/>
      <c r="S63" s="872"/>
      <c r="T63" s="872"/>
      <c r="U63" s="872"/>
      <c r="V63" s="872"/>
      <c r="W63" s="872"/>
      <c r="X63" s="872"/>
      <c r="Y63" s="872"/>
      <c r="Z63" s="872"/>
      <c r="AA63" s="872"/>
      <c r="AB63" s="872"/>
      <c r="AC63" s="872"/>
      <c r="AD63" s="872"/>
      <c r="AE63" s="873"/>
      <c r="AF63" s="874">
        <v>1283</v>
      </c>
      <c r="AG63" s="864"/>
      <c r="AH63" s="864"/>
      <c r="AI63" s="864"/>
      <c r="AJ63" s="875"/>
      <c r="AK63" s="876"/>
      <c r="AL63" s="872"/>
      <c r="AM63" s="872"/>
      <c r="AN63" s="872"/>
      <c r="AO63" s="872"/>
      <c r="AP63" s="864">
        <v>3231</v>
      </c>
      <c r="AQ63" s="864"/>
      <c r="AR63" s="864"/>
      <c r="AS63" s="864"/>
      <c r="AT63" s="864"/>
      <c r="AU63" s="864">
        <v>2183</v>
      </c>
      <c r="AV63" s="864"/>
      <c r="AW63" s="864"/>
      <c r="AX63" s="864"/>
      <c r="AY63" s="864"/>
      <c r="AZ63" s="865"/>
      <c r="BA63" s="865"/>
      <c r="BB63" s="865"/>
      <c r="BC63" s="865"/>
      <c r="BD63" s="865"/>
      <c r="BE63" s="866"/>
      <c r="BF63" s="866"/>
      <c r="BG63" s="866"/>
      <c r="BH63" s="866"/>
      <c r="BI63" s="867"/>
      <c r="BJ63" s="868" t="s">
        <v>112</v>
      </c>
      <c r="BK63" s="869"/>
      <c r="BL63" s="869"/>
      <c r="BM63" s="869"/>
      <c r="BN63" s="870"/>
      <c r="BO63" s="218"/>
      <c r="BP63" s="218"/>
      <c r="BQ63" s="215">
        <v>57</v>
      </c>
      <c r="BR63" s="216"/>
      <c r="BS63" s="800"/>
      <c r="BT63" s="801"/>
      <c r="BU63" s="801"/>
      <c r="BV63" s="801"/>
      <c r="BW63" s="801"/>
      <c r="BX63" s="801"/>
      <c r="BY63" s="801"/>
      <c r="BZ63" s="801"/>
      <c r="CA63" s="801"/>
      <c r="CB63" s="801"/>
      <c r="CC63" s="801"/>
      <c r="CD63" s="801"/>
      <c r="CE63" s="801"/>
      <c r="CF63" s="801"/>
      <c r="CG63" s="802"/>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00"/>
      <c r="BT64" s="801"/>
      <c r="BU64" s="801"/>
      <c r="BV64" s="801"/>
      <c r="BW64" s="801"/>
      <c r="BX64" s="801"/>
      <c r="BY64" s="801"/>
      <c r="BZ64" s="801"/>
      <c r="CA64" s="801"/>
      <c r="CB64" s="801"/>
      <c r="CC64" s="801"/>
      <c r="CD64" s="801"/>
      <c r="CE64" s="801"/>
      <c r="CF64" s="801"/>
      <c r="CG64" s="802"/>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9"/>
    </row>
    <row r="65" spans="1:131" s="200" customFormat="1" ht="26.25" customHeight="1" thickBot="1" x14ac:dyDescent="0.25">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00"/>
      <c r="BT65" s="801"/>
      <c r="BU65" s="801"/>
      <c r="BV65" s="801"/>
      <c r="BW65" s="801"/>
      <c r="BX65" s="801"/>
      <c r="BY65" s="801"/>
      <c r="BZ65" s="801"/>
      <c r="CA65" s="801"/>
      <c r="CB65" s="801"/>
      <c r="CC65" s="801"/>
      <c r="CD65" s="801"/>
      <c r="CE65" s="801"/>
      <c r="CF65" s="801"/>
      <c r="CG65" s="802"/>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9"/>
    </row>
    <row r="66" spans="1:131" s="200" customFormat="1" ht="26.25" customHeight="1" x14ac:dyDescent="0.2">
      <c r="A66" s="766" t="s">
        <v>394</v>
      </c>
      <c r="B66" s="767"/>
      <c r="C66" s="767"/>
      <c r="D66" s="767"/>
      <c r="E66" s="767"/>
      <c r="F66" s="767"/>
      <c r="G66" s="767"/>
      <c r="H66" s="767"/>
      <c r="I66" s="767"/>
      <c r="J66" s="767"/>
      <c r="K66" s="767"/>
      <c r="L66" s="767"/>
      <c r="M66" s="767"/>
      <c r="N66" s="767"/>
      <c r="O66" s="767"/>
      <c r="P66" s="768"/>
      <c r="Q66" s="743" t="s">
        <v>372</v>
      </c>
      <c r="R66" s="744"/>
      <c r="S66" s="744"/>
      <c r="T66" s="744"/>
      <c r="U66" s="745"/>
      <c r="V66" s="743" t="s">
        <v>373</v>
      </c>
      <c r="W66" s="744"/>
      <c r="X66" s="744"/>
      <c r="Y66" s="744"/>
      <c r="Z66" s="745"/>
      <c r="AA66" s="743" t="s">
        <v>374</v>
      </c>
      <c r="AB66" s="744"/>
      <c r="AC66" s="744"/>
      <c r="AD66" s="744"/>
      <c r="AE66" s="745"/>
      <c r="AF66" s="889" t="s">
        <v>375</v>
      </c>
      <c r="AG66" s="839"/>
      <c r="AH66" s="839"/>
      <c r="AI66" s="839"/>
      <c r="AJ66" s="890"/>
      <c r="AK66" s="743" t="s">
        <v>376</v>
      </c>
      <c r="AL66" s="767"/>
      <c r="AM66" s="767"/>
      <c r="AN66" s="767"/>
      <c r="AO66" s="768"/>
      <c r="AP66" s="743" t="s">
        <v>377</v>
      </c>
      <c r="AQ66" s="744"/>
      <c r="AR66" s="744"/>
      <c r="AS66" s="744"/>
      <c r="AT66" s="745"/>
      <c r="AU66" s="743" t="s">
        <v>395</v>
      </c>
      <c r="AV66" s="744"/>
      <c r="AW66" s="744"/>
      <c r="AX66" s="744"/>
      <c r="AY66" s="745"/>
      <c r="AZ66" s="743" t="s">
        <v>356</v>
      </c>
      <c r="BA66" s="744"/>
      <c r="BB66" s="744"/>
      <c r="BC66" s="744"/>
      <c r="BD66" s="755"/>
      <c r="BE66" s="218"/>
      <c r="BF66" s="218"/>
      <c r="BG66" s="218"/>
      <c r="BH66" s="218"/>
      <c r="BI66" s="218"/>
      <c r="BJ66" s="218"/>
      <c r="BK66" s="218"/>
      <c r="BL66" s="218"/>
      <c r="BM66" s="218"/>
      <c r="BN66" s="218"/>
      <c r="BO66" s="218"/>
      <c r="BP66" s="218"/>
      <c r="BQ66" s="215">
        <v>60</v>
      </c>
      <c r="BR66" s="220"/>
      <c r="BS66" s="881"/>
      <c r="BT66" s="882"/>
      <c r="BU66" s="882"/>
      <c r="BV66" s="882"/>
      <c r="BW66" s="882"/>
      <c r="BX66" s="882"/>
      <c r="BY66" s="882"/>
      <c r="BZ66" s="882"/>
      <c r="CA66" s="882"/>
      <c r="CB66" s="882"/>
      <c r="CC66" s="882"/>
      <c r="CD66" s="882"/>
      <c r="CE66" s="882"/>
      <c r="CF66" s="882"/>
      <c r="CG66" s="883"/>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78"/>
      <c r="DW66" s="879"/>
      <c r="DX66" s="879"/>
      <c r="DY66" s="879"/>
      <c r="DZ66" s="880"/>
      <c r="EA66" s="199"/>
    </row>
    <row r="67" spans="1:131" s="200" customFormat="1" ht="26.25" customHeight="1" thickBot="1" x14ac:dyDescent="0.25">
      <c r="A67" s="769"/>
      <c r="B67" s="770"/>
      <c r="C67" s="770"/>
      <c r="D67" s="770"/>
      <c r="E67" s="770"/>
      <c r="F67" s="770"/>
      <c r="G67" s="770"/>
      <c r="H67" s="770"/>
      <c r="I67" s="770"/>
      <c r="J67" s="770"/>
      <c r="K67" s="770"/>
      <c r="L67" s="770"/>
      <c r="M67" s="770"/>
      <c r="N67" s="770"/>
      <c r="O67" s="770"/>
      <c r="P67" s="771"/>
      <c r="Q67" s="746"/>
      <c r="R67" s="747"/>
      <c r="S67" s="747"/>
      <c r="T67" s="747"/>
      <c r="U67" s="748"/>
      <c r="V67" s="746"/>
      <c r="W67" s="747"/>
      <c r="X67" s="747"/>
      <c r="Y67" s="747"/>
      <c r="Z67" s="748"/>
      <c r="AA67" s="746"/>
      <c r="AB67" s="747"/>
      <c r="AC67" s="747"/>
      <c r="AD67" s="747"/>
      <c r="AE67" s="748"/>
      <c r="AF67" s="891"/>
      <c r="AG67" s="842"/>
      <c r="AH67" s="842"/>
      <c r="AI67" s="842"/>
      <c r="AJ67" s="892"/>
      <c r="AK67" s="893"/>
      <c r="AL67" s="770"/>
      <c r="AM67" s="770"/>
      <c r="AN67" s="770"/>
      <c r="AO67" s="771"/>
      <c r="AP67" s="746"/>
      <c r="AQ67" s="747"/>
      <c r="AR67" s="747"/>
      <c r="AS67" s="747"/>
      <c r="AT67" s="748"/>
      <c r="AU67" s="746"/>
      <c r="AV67" s="747"/>
      <c r="AW67" s="747"/>
      <c r="AX67" s="747"/>
      <c r="AY67" s="748"/>
      <c r="AZ67" s="746"/>
      <c r="BA67" s="747"/>
      <c r="BB67" s="747"/>
      <c r="BC67" s="747"/>
      <c r="BD67" s="756"/>
      <c r="BE67" s="218"/>
      <c r="BF67" s="218"/>
      <c r="BG67" s="218"/>
      <c r="BH67" s="218"/>
      <c r="BI67" s="218"/>
      <c r="BJ67" s="218"/>
      <c r="BK67" s="218"/>
      <c r="BL67" s="218"/>
      <c r="BM67" s="218"/>
      <c r="BN67" s="218"/>
      <c r="BO67" s="218"/>
      <c r="BP67" s="218"/>
      <c r="BQ67" s="215">
        <v>61</v>
      </c>
      <c r="BR67" s="220"/>
      <c r="BS67" s="881"/>
      <c r="BT67" s="882"/>
      <c r="BU67" s="882"/>
      <c r="BV67" s="882"/>
      <c r="BW67" s="882"/>
      <c r="BX67" s="882"/>
      <c r="BY67" s="882"/>
      <c r="BZ67" s="882"/>
      <c r="CA67" s="882"/>
      <c r="CB67" s="882"/>
      <c r="CC67" s="882"/>
      <c r="CD67" s="882"/>
      <c r="CE67" s="882"/>
      <c r="CF67" s="882"/>
      <c r="CG67" s="883"/>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78"/>
      <c r="DW67" s="879"/>
      <c r="DX67" s="879"/>
      <c r="DY67" s="879"/>
      <c r="DZ67" s="880"/>
      <c r="EA67" s="199"/>
    </row>
    <row r="68" spans="1:131" s="200" customFormat="1" ht="26.25" customHeight="1" thickTop="1" x14ac:dyDescent="0.2">
      <c r="A68" s="211">
        <v>1</v>
      </c>
      <c r="B68" s="740" t="s">
        <v>544</v>
      </c>
      <c r="C68" s="741"/>
      <c r="D68" s="741"/>
      <c r="E68" s="741"/>
      <c r="F68" s="741"/>
      <c r="G68" s="741"/>
      <c r="H68" s="741"/>
      <c r="I68" s="741"/>
      <c r="J68" s="741"/>
      <c r="K68" s="741"/>
      <c r="L68" s="741"/>
      <c r="M68" s="741"/>
      <c r="N68" s="741"/>
      <c r="O68" s="741"/>
      <c r="P68" s="742"/>
      <c r="Q68" s="887">
        <v>841</v>
      </c>
      <c r="R68" s="888"/>
      <c r="S68" s="888"/>
      <c r="T68" s="888"/>
      <c r="U68" s="888"/>
      <c r="V68" s="888">
        <v>828</v>
      </c>
      <c r="W68" s="888"/>
      <c r="X68" s="888"/>
      <c r="Y68" s="888"/>
      <c r="Z68" s="888"/>
      <c r="AA68" s="888">
        <v>14</v>
      </c>
      <c r="AB68" s="888"/>
      <c r="AC68" s="888"/>
      <c r="AD68" s="888"/>
      <c r="AE68" s="888"/>
      <c r="AF68" s="888">
        <v>14</v>
      </c>
      <c r="AG68" s="888"/>
      <c r="AH68" s="888"/>
      <c r="AI68" s="888"/>
      <c r="AJ68" s="888"/>
      <c r="AK68" s="888">
        <v>6</v>
      </c>
      <c r="AL68" s="888"/>
      <c r="AM68" s="888"/>
      <c r="AN68" s="888"/>
      <c r="AO68" s="888"/>
      <c r="AP68" s="888">
        <v>1459</v>
      </c>
      <c r="AQ68" s="888"/>
      <c r="AR68" s="888"/>
      <c r="AS68" s="888"/>
      <c r="AT68" s="888"/>
      <c r="AU68" s="888">
        <v>759</v>
      </c>
      <c r="AV68" s="888"/>
      <c r="AW68" s="888"/>
      <c r="AX68" s="888"/>
      <c r="AY68" s="888"/>
      <c r="AZ68" s="896"/>
      <c r="BA68" s="896"/>
      <c r="BB68" s="896"/>
      <c r="BC68" s="896"/>
      <c r="BD68" s="897"/>
      <c r="BE68" s="218"/>
      <c r="BF68" s="218"/>
      <c r="BG68" s="218"/>
      <c r="BH68" s="218"/>
      <c r="BI68" s="218"/>
      <c r="BJ68" s="218"/>
      <c r="BK68" s="218"/>
      <c r="BL68" s="218"/>
      <c r="BM68" s="218"/>
      <c r="BN68" s="218"/>
      <c r="BO68" s="218"/>
      <c r="BP68" s="218"/>
      <c r="BQ68" s="215">
        <v>62</v>
      </c>
      <c r="BR68" s="220"/>
      <c r="BS68" s="881"/>
      <c r="BT68" s="882"/>
      <c r="BU68" s="882"/>
      <c r="BV68" s="882"/>
      <c r="BW68" s="882"/>
      <c r="BX68" s="882"/>
      <c r="BY68" s="882"/>
      <c r="BZ68" s="882"/>
      <c r="CA68" s="882"/>
      <c r="CB68" s="882"/>
      <c r="CC68" s="882"/>
      <c r="CD68" s="882"/>
      <c r="CE68" s="882"/>
      <c r="CF68" s="882"/>
      <c r="CG68" s="883"/>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78"/>
      <c r="DW68" s="879"/>
      <c r="DX68" s="879"/>
      <c r="DY68" s="879"/>
      <c r="DZ68" s="880"/>
      <c r="EA68" s="199"/>
    </row>
    <row r="69" spans="1:131" s="200" customFormat="1" ht="26.25" customHeight="1" x14ac:dyDescent="0.2">
      <c r="A69" s="214">
        <v>2</v>
      </c>
      <c r="B69" s="737" t="s">
        <v>545</v>
      </c>
      <c r="C69" s="738"/>
      <c r="D69" s="738"/>
      <c r="E69" s="738"/>
      <c r="F69" s="738"/>
      <c r="G69" s="738"/>
      <c r="H69" s="738"/>
      <c r="I69" s="738"/>
      <c r="J69" s="738"/>
      <c r="K69" s="738"/>
      <c r="L69" s="738"/>
      <c r="M69" s="738"/>
      <c r="N69" s="738"/>
      <c r="O69" s="738"/>
      <c r="P69" s="739"/>
      <c r="Q69" s="898">
        <v>2321</v>
      </c>
      <c r="R69" s="857"/>
      <c r="S69" s="857"/>
      <c r="T69" s="857"/>
      <c r="U69" s="857"/>
      <c r="V69" s="857">
        <v>2005</v>
      </c>
      <c r="W69" s="857"/>
      <c r="X69" s="857"/>
      <c r="Y69" s="857"/>
      <c r="Z69" s="857"/>
      <c r="AA69" s="857">
        <v>316</v>
      </c>
      <c r="AB69" s="857"/>
      <c r="AC69" s="857"/>
      <c r="AD69" s="857"/>
      <c r="AE69" s="857"/>
      <c r="AF69" s="857">
        <v>316</v>
      </c>
      <c r="AG69" s="857"/>
      <c r="AH69" s="857"/>
      <c r="AI69" s="857"/>
      <c r="AJ69" s="857"/>
      <c r="AK69" s="857">
        <v>2</v>
      </c>
      <c r="AL69" s="857"/>
      <c r="AM69" s="857"/>
      <c r="AN69" s="857"/>
      <c r="AO69" s="857"/>
      <c r="AP69" s="857" t="s">
        <v>550</v>
      </c>
      <c r="AQ69" s="857"/>
      <c r="AR69" s="857"/>
      <c r="AS69" s="857"/>
      <c r="AT69" s="857"/>
      <c r="AU69" s="857" t="s">
        <v>543</v>
      </c>
      <c r="AV69" s="857"/>
      <c r="AW69" s="857"/>
      <c r="AX69" s="857"/>
      <c r="AY69" s="857"/>
      <c r="AZ69" s="894"/>
      <c r="BA69" s="894"/>
      <c r="BB69" s="894"/>
      <c r="BC69" s="894"/>
      <c r="BD69" s="895"/>
      <c r="BE69" s="218"/>
      <c r="BF69" s="218"/>
      <c r="BG69" s="218"/>
      <c r="BH69" s="218"/>
      <c r="BI69" s="218"/>
      <c r="BJ69" s="218"/>
      <c r="BK69" s="218"/>
      <c r="BL69" s="218"/>
      <c r="BM69" s="218"/>
      <c r="BN69" s="218"/>
      <c r="BO69" s="218"/>
      <c r="BP69" s="218"/>
      <c r="BQ69" s="215">
        <v>63</v>
      </c>
      <c r="BR69" s="220"/>
      <c r="BS69" s="881"/>
      <c r="BT69" s="882"/>
      <c r="BU69" s="882"/>
      <c r="BV69" s="882"/>
      <c r="BW69" s="882"/>
      <c r="BX69" s="882"/>
      <c r="BY69" s="882"/>
      <c r="BZ69" s="882"/>
      <c r="CA69" s="882"/>
      <c r="CB69" s="882"/>
      <c r="CC69" s="882"/>
      <c r="CD69" s="882"/>
      <c r="CE69" s="882"/>
      <c r="CF69" s="882"/>
      <c r="CG69" s="883"/>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78"/>
      <c r="DW69" s="879"/>
      <c r="DX69" s="879"/>
      <c r="DY69" s="879"/>
      <c r="DZ69" s="880"/>
      <c r="EA69" s="199"/>
    </row>
    <row r="70" spans="1:131" s="200" customFormat="1" ht="26.25" customHeight="1" x14ac:dyDescent="0.2">
      <c r="A70" s="214">
        <v>3</v>
      </c>
      <c r="B70" s="737" t="s">
        <v>546</v>
      </c>
      <c r="C70" s="738"/>
      <c r="D70" s="738"/>
      <c r="E70" s="738"/>
      <c r="F70" s="738"/>
      <c r="G70" s="738"/>
      <c r="H70" s="738"/>
      <c r="I70" s="738"/>
      <c r="J70" s="738"/>
      <c r="K70" s="738"/>
      <c r="L70" s="738"/>
      <c r="M70" s="738"/>
      <c r="N70" s="738"/>
      <c r="O70" s="738"/>
      <c r="P70" s="739"/>
      <c r="Q70" s="898">
        <v>22</v>
      </c>
      <c r="R70" s="857"/>
      <c r="S70" s="857"/>
      <c r="T70" s="857"/>
      <c r="U70" s="857"/>
      <c r="V70" s="857">
        <v>21</v>
      </c>
      <c r="W70" s="857"/>
      <c r="X70" s="857"/>
      <c r="Y70" s="857"/>
      <c r="Z70" s="857"/>
      <c r="AA70" s="857">
        <v>1</v>
      </c>
      <c r="AB70" s="857"/>
      <c r="AC70" s="857"/>
      <c r="AD70" s="857"/>
      <c r="AE70" s="857"/>
      <c r="AF70" s="857">
        <v>1</v>
      </c>
      <c r="AG70" s="857"/>
      <c r="AH70" s="857"/>
      <c r="AI70" s="857"/>
      <c r="AJ70" s="857"/>
      <c r="AK70" s="857" t="s">
        <v>551</v>
      </c>
      <c r="AL70" s="857"/>
      <c r="AM70" s="857"/>
      <c r="AN70" s="857"/>
      <c r="AO70" s="857"/>
      <c r="AP70" s="857" t="s">
        <v>550</v>
      </c>
      <c r="AQ70" s="857"/>
      <c r="AR70" s="857"/>
      <c r="AS70" s="857"/>
      <c r="AT70" s="857"/>
      <c r="AU70" s="857" t="s">
        <v>543</v>
      </c>
      <c r="AV70" s="857"/>
      <c r="AW70" s="857"/>
      <c r="AX70" s="857"/>
      <c r="AY70" s="857"/>
      <c r="AZ70" s="894"/>
      <c r="BA70" s="894"/>
      <c r="BB70" s="894"/>
      <c r="BC70" s="894"/>
      <c r="BD70" s="895"/>
      <c r="BE70" s="218"/>
      <c r="BF70" s="218"/>
      <c r="BG70" s="218"/>
      <c r="BH70" s="218"/>
      <c r="BI70" s="218"/>
      <c r="BJ70" s="218"/>
      <c r="BK70" s="218"/>
      <c r="BL70" s="218"/>
      <c r="BM70" s="218"/>
      <c r="BN70" s="218"/>
      <c r="BO70" s="218"/>
      <c r="BP70" s="218"/>
      <c r="BQ70" s="215">
        <v>64</v>
      </c>
      <c r="BR70" s="220"/>
      <c r="BS70" s="881"/>
      <c r="BT70" s="882"/>
      <c r="BU70" s="882"/>
      <c r="BV70" s="882"/>
      <c r="BW70" s="882"/>
      <c r="BX70" s="882"/>
      <c r="BY70" s="882"/>
      <c r="BZ70" s="882"/>
      <c r="CA70" s="882"/>
      <c r="CB70" s="882"/>
      <c r="CC70" s="882"/>
      <c r="CD70" s="882"/>
      <c r="CE70" s="882"/>
      <c r="CF70" s="882"/>
      <c r="CG70" s="883"/>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78"/>
      <c r="DW70" s="879"/>
      <c r="DX70" s="879"/>
      <c r="DY70" s="879"/>
      <c r="DZ70" s="880"/>
      <c r="EA70" s="199"/>
    </row>
    <row r="71" spans="1:131" s="200" customFormat="1" ht="26.25" customHeight="1" x14ac:dyDescent="0.2">
      <c r="A71" s="214">
        <v>4</v>
      </c>
      <c r="B71" s="737" t="s">
        <v>547</v>
      </c>
      <c r="C71" s="738"/>
      <c r="D71" s="738"/>
      <c r="E71" s="738"/>
      <c r="F71" s="738"/>
      <c r="G71" s="738"/>
      <c r="H71" s="738"/>
      <c r="I71" s="738"/>
      <c r="J71" s="738"/>
      <c r="K71" s="738"/>
      <c r="L71" s="738"/>
      <c r="M71" s="738"/>
      <c r="N71" s="738"/>
      <c r="O71" s="738"/>
      <c r="P71" s="739"/>
      <c r="Q71" s="898">
        <v>3</v>
      </c>
      <c r="R71" s="857"/>
      <c r="S71" s="857"/>
      <c r="T71" s="857"/>
      <c r="U71" s="857"/>
      <c r="V71" s="857">
        <v>3</v>
      </c>
      <c r="W71" s="857"/>
      <c r="X71" s="857"/>
      <c r="Y71" s="857"/>
      <c r="Z71" s="857"/>
      <c r="AA71" s="857">
        <v>0</v>
      </c>
      <c r="AB71" s="857"/>
      <c r="AC71" s="857"/>
      <c r="AD71" s="857"/>
      <c r="AE71" s="857"/>
      <c r="AF71" s="857">
        <v>0</v>
      </c>
      <c r="AG71" s="857"/>
      <c r="AH71" s="857"/>
      <c r="AI71" s="857"/>
      <c r="AJ71" s="857"/>
      <c r="AK71" s="857" t="s">
        <v>555</v>
      </c>
      <c r="AL71" s="857"/>
      <c r="AM71" s="857"/>
      <c r="AN71" s="857"/>
      <c r="AO71" s="857"/>
      <c r="AP71" s="857" t="s">
        <v>550</v>
      </c>
      <c r="AQ71" s="857"/>
      <c r="AR71" s="857"/>
      <c r="AS71" s="857"/>
      <c r="AT71" s="857"/>
      <c r="AU71" s="857" t="s">
        <v>543</v>
      </c>
      <c r="AV71" s="857"/>
      <c r="AW71" s="857"/>
      <c r="AX71" s="857"/>
      <c r="AY71" s="857"/>
      <c r="AZ71" s="894"/>
      <c r="BA71" s="894"/>
      <c r="BB71" s="894"/>
      <c r="BC71" s="894"/>
      <c r="BD71" s="895"/>
      <c r="BE71" s="218"/>
      <c r="BF71" s="218"/>
      <c r="BG71" s="218"/>
      <c r="BH71" s="218"/>
      <c r="BI71" s="218"/>
      <c r="BJ71" s="218"/>
      <c r="BK71" s="218"/>
      <c r="BL71" s="218"/>
      <c r="BM71" s="218"/>
      <c r="BN71" s="218"/>
      <c r="BO71" s="218"/>
      <c r="BP71" s="218"/>
      <c r="BQ71" s="215">
        <v>65</v>
      </c>
      <c r="BR71" s="220"/>
      <c r="BS71" s="881"/>
      <c r="BT71" s="882"/>
      <c r="BU71" s="882"/>
      <c r="BV71" s="882"/>
      <c r="BW71" s="882"/>
      <c r="BX71" s="882"/>
      <c r="BY71" s="882"/>
      <c r="BZ71" s="882"/>
      <c r="CA71" s="882"/>
      <c r="CB71" s="882"/>
      <c r="CC71" s="882"/>
      <c r="CD71" s="882"/>
      <c r="CE71" s="882"/>
      <c r="CF71" s="882"/>
      <c r="CG71" s="883"/>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78"/>
      <c r="DW71" s="879"/>
      <c r="DX71" s="879"/>
      <c r="DY71" s="879"/>
      <c r="DZ71" s="880"/>
      <c r="EA71" s="199"/>
    </row>
    <row r="72" spans="1:131" s="200" customFormat="1" ht="26.25" customHeight="1" x14ac:dyDescent="0.2">
      <c r="A72" s="214">
        <v>5</v>
      </c>
      <c r="B72" s="737" t="s">
        <v>548</v>
      </c>
      <c r="C72" s="738"/>
      <c r="D72" s="738"/>
      <c r="E72" s="738"/>
      <c r="F72" s="738"/>
      <c r="G72" s="738"/>
      <c r="H72" s="738"/>
      <c r="I72" s="738"/>
      <c r="J72" s="738"/>
      <c r="K72" s="738"/>
      <c r="L72" s="738"/>
      <c r="M72" s="738"/>
      <c r="N72" s="738"/>
      <c r="O72" s="738"/>
      <c r="P72" s="739"/>
      <c r="Q72" s="898">
        <v>31</v>
      </c>
      <c r="R72" s="857"/>
      <c r="S72" s="857"/>
      <c r="T72" s="857"/>
      <c r="U72" s="857"/>
      <c r="V72" s="857">
        <v>28</v>
      </c>
      <c r="W72" s="857"/>
      <c r="X72" s="857"/>
      <c r="Y72" s="857"/>
      <c r="Z72" s="857"/>
      <c r="AA72" s="857">
        <v>4</v>
      </c>
      <c r="AB72" s="857"/>
      <c r="AC72" s="857"/>
      <c r="AD72" s="857"/>
      <c r="AE72" s="857"/>
      <c r="AF72" s="857">
        <v>4</v>
      </c>
      <c r="AG72" s="857"/>
      <c r="AH72" s="857"/>
      <c r="AI72" s="857"/>
      <c r="AJ72" s="857"/>
      <c r="AK72" s="857">
        <v>23</v>
      </c>
      <c r="AL72" s="857"/>
      <c r="AM72" s="857"/>
      <c r="AN72" s="857"/>
      <c r="AO72" s="857"/>
      <c r="AP72" s="857" t="s">
        <v>550</v>
      </c>
      <c r="AQ72" s="857"/>
      <c r="AR72" s="857"/>
      <c r="AS72" s="857"/>
      <c r="AT72" s="857"/>
      <c r="AU72" s="857" t="s">
        <v>543</v>
      </c>
      <c r="AV72" s="857"/>
      <c r="AW72" s="857"/>
      <c r="AX72" s="857"/>
      <c r="AY72" s="857"/>
      <c r="AZ72" s="894"/>
      <c r="BA72" s="894"/>
      <c r="BB72" s="894"/>
      <c r="BC72" s="894"/>
      <c r="BD72" s="895"/>
      <c r="BE72" s="218"/>
      <c r="BF72" s="218"/>
      <c r="BG72" s="218"/>
      <c r="BH72" s="218"/>
      <c r="BI72" s="218"/>
      <c r="BJ72" s="218"/>
      <c r="BK72" s="218"/>
      <c r="BL72" s="218"/>
      <c r="BM72" s="218"/>
      <c r="BN72" s="218"/>
      <c r="BO72" s="218"/>
      <c r="BP72" s="218"/>
      <c r="BQ72" s="215">
        <v>66</v>
      </c>
      <c r="BR72" s="220"/>
      <c r="BS72" s="881"/>
      <c r="BT72" s="882"/>
      <c r="BU72" s="882"/>
      <c r="BV72" s="882"/>
      <c r="BW72" s="882"/>
      <c r="BX72" s="882"/>
      <c r="BY72" s="882"/>
      <c r="BZ72" s="882"/>
      <c r="CA72" s="882"/>
      <c r="CB72" s="882"/>
      <c r="CC72" s="882"/>
      <c r="CD72" s="882"/>
      <c r="CE72" s="882"/>
      <c r="CF72" s="882"/>
      <c r="CG72" s="883"/>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78"/>
      <c r="DW72" s="879"/>
      <c r="DX72" s="879"/>
      <c r="DY72" s="879"/>
      <c r="DZ72" s="880"/>
      <c r="EA72" s="199"/>
    </row>
    <row r="73" spans="1:131" s="200" customFormat="1" ht="26.25" customHeight="1" x14ac:dyDescent="0.2">
      <c r="A73" s="214">
        <v>6</v>
      </c>
      <c r="B73" s="737" t="s">
        <v>553</v>
      </c>
      <c r="C73" s="738"/>
      <c r="D73" s="738"/>
      <c r="E73" s="738"/>
      <c r="F73" s="738"/>
      <c r="G73" s="738"/>
      <c r="H73" s="738"/>
      <c r="I73" s="738"/>
      <c r="J73" s="738"/>
      <c r="K73" s="738"/>
      <c r="L73" s="738"/>
      <c r="M73" s="738"/>
      <c r="N73" s="738"/>
      <c r="O73" s="738"/>
      <c r="P73" s="739"/>
      <c r="Q73" s="898">
        <v>202</v>
      </c>
      <c r="R73" s="857"/>
      <c r="S73" s="857"/>
      <c r="T73" s="857"/>
      <c r="U73" s="857"/>
      <c r="V73" s="857">
        <v>195</v>
      </c>
      <c r="W73" s="857"/>
      <c r="X73" s="857"/>
      <c r="Y73" s="857"/>
      <c r="Z73" s="857"/>
      <c r="AA73" s="857">
        <v>7</v>
      </c>
      <c r="AB73" s="857"/>
      <c r="AC73" s="857"/>
      <c r="AD73" s="857"/>
      <c r="AE73" s="857"/>
      <c r="AF73" s="857">
        <v>7</v>
      </c>
      <c r="AG73" s="857"/>
      <c r="AH73" s="857"/>
      <c r="AI73" s="857"/>
      <c r="AJ73" s="857"/>
      <c r="AK73" s="857">
        <v>5</v>
      </c>
      <c r="AL73" s="857"/>
      <c r="AM73" s="857"/>
      <c r="AN73" s="857"/>
      <c r="AO73" s="857"/>
      <c r="AP73" s="857" t="s">
        <v>550</v>
      </c>
      <c r="AQ73" s="857"/>
      <c r="AR73" s="857"/>
      <c r="AS73" s="857"/>
      <c r="AT73" s="857"/>
      <c r="AU73" s="857" t="s">
        <v>543</v>
      </c>
      <c r="AV73" s="857"/>
      <c r="AW73" s="857"/>
      <c r="AX73" s="857"/>
      <c r="AY73" s="857"/>
      <c r="AZ73" s="894"/>
      <c r="BA73" s="894"/>
      <c r="BB73" s="894"/>
      <c r="BC73" s="894"/>
      <c r="BD73" s="895"/>
      <c r="BE73" s="218"/>
      <c r="BF73" s="218"/>
      <c r="BG73" s="218"/>
      <c r="BH73" s="218"/>
      <c r="BI73" s="218"/>
      <c r="BJ73" s="218"/>
      <c r="BK73" s="218"/>
      <c r="BL73" s="218"/>
      <c r="BM73" s="218"/>
      <c r="BN73" s="218"/>
      <c r="BO73" s="218"/>
      <c r="BP73" s="218"/>
      <c r="BQ73" s="215">
        <v>67</v>
      </c>
      <c r="BR73" s="220"/>
      <c r="BS73" s="881"/>
      <c r="BT73" s="882"/>
      <c r="BU73" s="882"/>
      <c r="BV73" s="882"/>
      <c r="BW73" s="882"/>
      <c r="BX73" s="882"/>
      <c r="BY73" s="882"/>
      <c r="BZ73" s="882"/>
      <c r="CA73" s="882"/>
      <c r="CB73" s="882"/>
      <c r="CC73" s="882"/>
      <c r="CD73" s="882"/>
      <c r="CE73" s="882"/>
      <c r="CF73" s="882"/>
      <c r="CG73" s="883"/>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78"/>
      <c r="DW73" s="879"/>
      <c r="DX73" s="879"/>
      <c r="DY73" s="879"/>
      <c r="DZ73" s="880"/>
      <c r="EA73" s="199"/>
    </row>
    <row r="74" spans="1:131" s="200" customFormat="1" ht="26.25" customHeight="1" x14ac:dyDescent="0.2">
      <c r="A74" s="214">
        <v>7</v>
      </c>
      <c r="B74" s="737" t="s">
        <v>554</v>
      </c>
      <c r="C74" s="738"/>
      <c r="D74" s="738"/>
      <c r="E74" s="738"/>
      <c r="F74" s="738"/>
      <c r="G74" s="738"/>
      <c r="H74" s="738"/>
      <c r="I74" s="738"/>
      <c r="J74" s="738"/>
      <c r="K74" s="738"/>
      <c r="L74" s="738"/>
      <c r="M74" s="738"/>
      <c r="N74" s="738"/>
      <c r="O74" s="738"/>
      <c r="P74" s="739"/>
      <c r="Q74" s="898">
        <v>157349</v>
      </c>
      <c r="R74" s="857"/>
      <c r="S74" s="857"/>
      <c r="T74" s="857"/>
      <c r="U74" s="857"/>
      <c r="V74" s="857">
        <v>150615</v>
      </c>
      <c r="W74" s="857"/>
      <c r="X74" s="857"/>
      <c r="Y74" s="857"/>
      <c r="Z74" s="857"/>
      <c r="AA74" s="857">
        <v>6733</v>
      </c>
      <c r="AB74" s="857"/>
      <c r="AC74" s="857"/>
      <c r="AD74" s="857"/>
      <c r="AE74" s="857"/>
      <c r="AF74" s="857">
        <v>6733</v>
      </c>
      <c r="AG74" s="857"/>
      <c r="AH74" s="857"/>
      <c r="AI74" s="857"/>
      <c r="AJ74" s="857"/>
      <c r="AK74" s="857">
        <v>1066</v>
      </c>
      <c r="AL74" s="857"/>
      <c r="AM74" s="857"/>
      <c r="AN74" s="857"/>
      <c r="AO74" s="857"/>
      <c r="AP74" s="857" t="s">
        <v>550</v>
      </c>
      <c r="AQ74" s="857"/>
      <c r="AR74" s="857"/>
      <c r="AS74" s="857"/>
      <c r="AT74" s="857"/>
      <c r="AU74" s="857" t="s">
        <v>543</v>
      </c>
      <c r="AV74" s="857"/>
      <c r="AW74" s="857"/>
      <c r="AX74" s="857"/>
      <c r="AY74" s="857"/>
      <c r="AZ74" s="894"/>
      <c r="BA74" s="894"/>
      <c r="BB74" s="894"/>
      <c r="BC74" s="894"/>
      <c r="BD74" s="895"/>
      <c r="BE74" s="218"/>
      <c r="BF74" s="218"/>
      <c r="BG74" s="218"/>
      <c r="BH74" s="218"/>
      <c r="BI74" s="218"/>
      <c r="BJ74" s="218"/>
      <c r="BK74" s="218"/>
      <c r="BL74" s="218"/>
      <c r="BM74" s="218"/>
      <c r="BN74" s="218"/>
      <c r="BO74" s="218"/>
      <c r="BP74" s="218"/>
      <c r="BQ74" s="215">
        <v>68</v>
      </c>
      <c r="BR74" s="220"/>
      <c r="BS74" s="881"/>
      <c r="BT74" s="882"/>
      <c r="BU74" s="882"/>
      <c r="BV74" s="882"/>
      <c r="BW74" s="882"/>
      <c r="BX74" s="882"/>
      <c r="BY74" s="882"/>
      <c r="BZ74" s="882"/>
      <c r="CA74" s="882"/>
      <c r="CB74" s="882"/>
      <c r="CC74" s="882"/>
      <c r="CD74" s="882"/>
      <c r="CE74" s="882"/>
      <c r="CF74" s="882"/>
      <c r="CG74" s="883"/>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78"/>
      <c r="DW74" s="879"/>
      <c r="DX74" s="879"/>
      <c r="DY74" s="879"/>
      <c r="DZ74" s="880"/>
      <c r="EA74" s="199"/>
    </row>
    <row r="75" spans="1:131" s="200" customFormat="1" ht="26.25" customHeight="1" x14ac:dyDescent="0.2">
      <c r="A75" s="214">
        <v>8</v>
      </c>
      <c r="B75" s="737" t="s">
        <v>549</v>
      </c>
      <c r="C75" s="738"/>
      <c r="D75" s="738"/>
      <c r="E75" s="738"/>
      <c r="F75" s="738"/>
      <c r="G75" s="738"/>
      <c r="H75" s="738"/>
      <c r="I75" s="738"/>
      <c r="J75" s="738"/>
      <c r="K75" s="738"/>
      <c r="L75" s="738"/>
      <c r="M75" s="738"/>
      <c r="N75" s="738"/>
      <c r="O75" s="738"/>
      <c r="P75" s="739"/>
      <c r="Q75" s="901">
        <v>27</v>
      </c>
      <c r="R75" s="900"/>
      <c r="S75" s="900"/>
      <c r="T75" s="900"/>
      <c r="U75" s="856"/>
      <c r="V75" s="899">
        <v>24</v>
      </c>
      <c r="W75" s="900"/>
      <c r="X75" s="900"/>
      <c r="Y75" s="900"/>
      <c r="Z75" s="856"/>
      <c r="AA75" s="899">
        <v>2</v>
      </c>
      <c r="AB75" s="900"/>
      <c r="AC75" s="900"/>
      <c r="AD75" s="900"/>
      <c r="AE75" s="856"/>
      <c r="AF75" s="899">
        <v>2</v>
      </c>
      <c r="AG75" s="900"/>
      <c r="AH75" s="900"/>
      <c r="AI75" s="900"/>
      <c r="AJ75" s="856"/>
      <c r="AK75" s="899" t="s">
        <v>542</v>
      </c>
      <c r="AL75" s="900"/>
      <c r="AM75" s="900"/>
      <c r="AN75" s="900"/>
      <c r="AO75" s="856"/>
      <c r="AP75" s="857" t="s">
        <v>550</v>
      </c>
      <c r="AQ75" s="857"/>
      <c r="AR75" s="857"/>
      <c r="AS75" s="857"/>
      <c r="AT75" s="857"/>
      <c r="AU75" s="857" t="s">
        <v>543</v>
      </c>
      <c r="AV75" s="857"/>
      <c r="AW75" s="857"/>
      <c r="AX75" s="857"/>
      <c r="AY75" s="857"/>
      <c r="AZ75" s="894"/>
      <c r="BA75" s="894"/>
      <c r="BB75" s="894"/>
      <c r="BC75" s="894"/>
      <c r="BD75" s="895"/>
      <c r="BE75" s="218"/>
      <c r="BF75" s="218"/>
      <c r="BG75" s="218"/>
      <c r="BH75" s="218"/>
      <c r="BI75" s="218"/>
      <c r="BJ75" s="218"/>
      <c r="BK75" s="218"/>
      <c r="BL75" s="218"/>
      <c r="BM75" s="218"/>
      <c r="BN75" s="218"/>
      <c r="BO75" s="218"/>
      <c r="BP75" s="218"/>
      <c r="BQ75" s="215">
        <v>69</v>
      </c>
      <c r="BR75" s="220"/>
      <c r="BS75" s="881"/>
      <c r="BT75" s="882"/>
      <c r="BU75" s="882"/>
      <c r="BV75" s="882"/>
      <c r="BW75" s="882"/>
      <c r="BX75" s="882"/>
      <c r="BY75" s="882"/>
      <c r="BZ75" s="882"/>
      <c r="CA75" s="882"/>
      <c r="CB75" s="882"/>
      <c r="CC75" s="882"/>
      <c r="CD75" s="882"/>
      <c r="CE75" s="882"/>
      <c r="CF75" s="882"/>
      <c r="CG75" s="883"/>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78"/>
      <c r="DW75" s="879"/>
      <c r="DX75" s="879"/>
      <c r="DY75" s="879"/>
      <c r="DZ75" s="880"/>
      <c r="EA75" s="199"/>
    </row>
    <row r="76" spans="1:131" s="200" customFormat="1" ht="26.25" customHeight="1" x14ac:dyDescent="0.2">
      <c r="A76" s="214">
        <v>9</v>
      </c>
      <c r="B76" s="737"/>
      <c r="C76" s="738"/>
      <c r="D76" s="738"/>
      <c r="E76" s="738"/>
      <c r="F76" s="738"/>
      <c r="G76" s="738"/>
      <c r="H76" s="738"/>
      <c r="I76" s="738"/>
      <c r="J76" s="738"/>
      <c r="K76" s="738"/>
      <c r="L76" s="738"/>
      <c r="M76" s="738"/>
      <c r="N76" s="738"/>
      <c r="O76" s="738"/>
      <c r="P76" s="739"/>
      <c r="Q76" s="901"/>
      <c r="R76" s="900"/>
      <c r="S76" s="900"/>
      <c r="T76" s="900"/>
      <c r="U76" s="856"/>
      <c r="V76" s="899"/>
      <c r="W76" s="900"/>
      <c r="X76" s="900"/>
      <c r="Y76" s="900"/>
      <c r="Z76" s="856"/>
      <c r="AA76" s="899"/>
      <c r="AB76" s="900"/>
      <c r="AC76" s="900"/>
      <c r="AD76" s="900"/>
      <c r="AE76" s="856"/>
      <c r="AF76" s="899"/>
      <c r="AG76" s="900"/>
      <c r="AH76" s="900"/>
      <c r="AI76" s="900"/>
      <c r="AJ76" s="856"/>
      <c r="AK76" s="899"/>
      <c r="AL76" s="900"/>
      <c r="AM76" s="900"/>
      <c r="AN76" s="900"/>
      <c r="AO76" s="856"/>
      <c r="AP76" s="899"/>
      <c r="AQ76" s="900"/>
      <c r="AR76" s="900"/>
      <c r="AS76" s="900"/>
      <c r="AT76" s="856"/>
      <c r="AU76" s="899"/>
      <c r="AV76" s="900"/>
      <c r="AW76" s="900"/>
      <c r="AX76" s="900"/>
      <c r="AY76" s="856"/>
      <c r="AZ76" s="894"/>
      <c r="BA76" s="894"/>
      <c r="BB76" s="894"/>
      <c r="BC76" s="894"/>
      <c r="BD76" s="895"/>
      <c r="BE76" s="218"/>
      <c r="BF76" s="218"/>
      <c r="BG76" s="218"/>
      <c r="BH76" s="218"/>
      <c r="BI76" s="218"/>
      <c r="BJ76" s="218"/>
      <c r="BK76" s="218"/>
      <c r="BL76" s="218"/>
      <c r="BM76" s="218"/>
      <c r="BN76" s="218"/>
      <c r="BO76" s="218"/>
      <c r="BP76" s="218"/>
      <c r="BQ76" s="215">
        <v>70</v>
      </c>
      <c r="BR76" s="220"/>
      <c r="BS76" s="881"/>
      <c r="BT76" s="882"/>
      <c r="BU76" s="882"/>
      <c r="BV76" s="882"/>
      <c r="BW76" s="882"/>
      <c r="BX76" s="882"/>
      <c r="BY76" s="882"/>
      <c r="BZ76" s="882"/>
      <c r="CA76" s="882"/>
      <c r="CB76" s="882"/>
      <c r="CC76" s="882"/>
      <c r="CD76" s="882"/>
      <c r="CE76" s="882"/>
      <c r="CF76" s="882"/>
      <c r="CG76" s="883"/>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78"/>
      <c r="DW76" s="879"/>
      <c r="DX76" s="879"/>
      <c r="DY76" s="879"/>
      <c r="DZ76" s="880"/>
      <c r="EA76" s="199"/>
    </row>
    <row r="77" spans="1:131" s="200" customFormat="1" ht="26.25" customHeight="1" x14ac:dyDescent="0.2">
      <c r="A77" s="214">
        <v>10</v>
      </c>
      <c r="B77" s="737"/>
      <c r="C77" s="738"/>
      <c r="D77" s="738"/>
      <c r="E77" s="738"/>
      <c r="F77" s="738"/>
      <c r="G77" s="738"/>
      <c r="H77" s="738"/>
      <c r="I77" s="738"/>
      <c r="J77" s="738"/>
      <c r="K77" s="738"/>
      <c r="L77" s="738"/>
      <c r="M77" s="738"/>
      <c r="N77" s="738"/>
      <c r="O77" s="738"/>
      <c r="P77" s="739"/>
      <c r="Q77" s="901"/>
      <c r="R77" s="900"/>
      <c r="S77" s="900"/>
      <c r="T77" s="900"/>
      <c r="U77" s="856"/>
      <c r="V77" s="899"/>
      <c r="W77" s="900"/>
      <c r="X77" s="900"/>
      <c r="Y77" s="900"/>
      <c r="Z77" s="856"/>
      <c r="AA77" s="899"/>
      <c r="AB77" s="900"/>
      <c r="AC77" s="900"/>
      <c r="AD77" s="900"/>
      <c r="AE77" s="856"/>
      <c r="AF77" s="899"/>
      <c r="AG77" s="900"/>
      <c r="AH77" s="900"/>
      <c r="AI77" s="900"/>
      <c r="AJ77" s="856"/>
      <c r="AK77" s="899"/>
      <c r="AL77" s="900"/>
      <c r="AM77" s="900"/>
      <c r="AN77" s="900"/>
      <c r="AO77" s="856"/>
      <c r="AP77" s="899"/>
      <c r="AQ77" s="900"/>
      <c r="AR77" s="900"/>
      <c r="AS77" s="900"/>
      <c r="AT77" s="856"/>
      <c r="AU77" s="899"/>
      <c r="AV77" s="900"/>
      <c r="AW77" s="900"/>
      <c r="AX77" s="900"/>
      <c r="AY77" s="856"/>
      <c r="AZ77" s="894"/>
      <c r="BA77" s="894"/>
      <c r="BB77" s="894"/>
      <c r="BC77" s="894"/>
      <c r="BD77" s="895"/>
      <c r="BE77" s="218"/>
      <c r="BF77" s="218"/>
      <c r="BG77" s="218"/>
      <c r="BH77" s="218"/>
      <c r="BI77" s="218"/>
      <c r="BJ77" s="218"/>
      <c r="BK77" s="218"/>
      <c r="BL77" s="218"/>
      <c r="BM77" s="218"/>
      <c r="BN77" s="218"/>
      <c r="BO77" s="218"/>
      <c r="BP77" s="218"/>
      <c r="BQ77" s="215">
        <v>71</v>
      </c>
      <c r="BR77" s="220"/>
      <c r="BS77" s="881"/>
      <c r="BT77" s="882"/>
      <c r="BU77" s="882"/>
      <c r="BV77" s="882"/>
      <c r="BW77" s="882"/>
      <c r="BX77" s="882"/>
      <c r="BY77" s="882"/>
      <c r="BZ77" s="882"/>
      <c r="CA77" s="882"/>
      <c r="CB77" s="882"/>
      <c r="CC77" s="882"/>
      <c r="CD77" s="882"/>
      <c r="CE77" s="882"/>
      <c r="CF77" s="882"/>
      <c r="CG77" s="883"/>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78"/>
      <c r="DW77" s="879"/>
      <c r="DX77" s="879"/>
      <c r="DY77" s="879"/>
      <c r="DZ77" s="880"/>
      <c r="EA77" s="199"/>
    </row>
    <row r="78" spans="1:131" s="200" customFormat="1" ht="26.25" customHeight="1" x14ac:dyDescent="0.2">
      <c r="A78" s="214">
        <v>11</v>
      </c>
      <c r="B78" s="737"/>
      <c r="C78" s="738"/>
      <c r="D78" s="738"/>
      <c r="E78" s="738"/>
      <c r="F78" s="738"/>
      <c r="G78" s="738"/>
      <c r="H78" s="738"/>
      <c r="I78" s="738"/>
      <c r="J78" s="738"/>
      <c r="K78" s="738"/>
      <c r="L78" s="738"/>
      <c r="M78" s="738"/>
      <c r="N78" s="738"/>
      <c r="O78" s="738"/>
      <c r="P78" s="739"/>
      <c r="Q78" s="898"/>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94"/>
      <c r="BA78" s="894"/>
      <c r="BB78" s="894"/>
      <c r="BC78" s="894"/>
      <c r="BD78" s="895"/>
      <c r="BE78" s="218"/>
      <c r="BF78" s="218"/>
      <c r="BG78" s="218"/>
      <c r="BH78" s="218"/>
      <c r="BI78" s="218"/>
      <c r="BJ78" s="221"/>
      <c r="BK78" s="221"/>
      <c r="BL78" s="221"/>
      <c r="BM78" s="221"/>
      <c r="BN78" s="221"/>
      <c r="BO78" s="218"/>
      <c r="BP78" s="218"/>
      <c r="BQ78" s="215">
        <v>72</v>
      </c>
      <c r="BR78" s="220"/>
      <c r="BS78" s="881"/>
      <c r="BT78" s="882"/>
      <c r="BU78" s="882"/>
      <c r="BV78" s="882"/>
      <c r="BW78" s="882"/>
      <c r="BX78" s="882"/>
      <c r="BY78" s="882"/>
      <c r="BZ78" s="882"/>
      <c r="CA78" s="882"/>
      <c r="CB78" s="882"/>
      <c r="CC78" s="882"/>
      <c r="CD78" s="882"/>
      <c r="CE78" s="882"/>
      <c r="CF78" s="882"/>
      <c r="CG78" s="883"/>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78"/>
      <c r="DW78" s="879"/>
      <c r="DX78" s="879"/>
      <c r="DY78" s="879"/>
      <c r="DZ78" s="880"/>
      <c r="EA78" s="199"/>
    </row>
    <row r="79" spans="1:131" s="200" customFormat="1" ht="26.25" customHeight="1" x14ac:dyDescent="0.2">
      <c r="A79" s="214">
        <v>12</v>
      </c>
      <c r="B79" s="737"/>
      <c r="C79" s="738"/>
      <c r="D79" s="738"/>
      <c r="E79" s="738"/>
      <c r="F79" s="738"/>
      <c r="G79" s="738"/>
      <c r="H79" s="738"/>
      <c r="I79" s="738"/>
      <c r="J79" s="738"/>
      <c r="K79" s="738"/>
      <c r="L79" s="738"/>
      <c r="M79" s="738"/>
      <c r="N79" s="738"/>
      <c r="O79" s="738"/>
      <c r="P79" s="739"/>
      <c r="Q79" s="898"/>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94"/>
      <c r="BA79" s="894"/>
      <c r="BB79" s="894"/>
      <c r="BC79" s="894"/>
      <c r="BD79" s="895"/>
      <c r="BE79" s="218"/>
      <c r="BF79" s="218"/>
      <c r="BG79" s="218"/>
      <c r="BH79" s="218"/>
      <c r="BI79" s="218"/>
      <c r="BJ79" s="221"/>
      <c r="BK79" s="221"/>
      <c r="BL79" s="221"/>
      <c r="BM79" s="221"/>
      <c r="BN79" s="221"/>
      <c r="BO79" s="218"/>
      <c r="BP79" s="218"/>
      <c r="BQ79" s="215">
        <v>73</v>
      </c>
      <c r="BR79" s="220"/>
      <c r="BS79" s="881"/>
      <c r="BT79" s="882"/>
      <c r="BU79" s="882"/>
      <c r="BV79" s="882"/>
      <c r="BW79" s="882"/>
      <c r="BX79" s="882"/>
      <c r="BY79" s="882"/>
      <c r="BZ79" s="882"/>
      <c r="CA79" s="882"/>
      <c r="CB79" s="882"/>
      <c r="CC79" s="882"/>
      <c r="CD79" s="882"/>
      <c r="CE79" s="882"/>
      <c r="CF79" s="882"/>
      <c r="CG79" s="883"/>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78"/>
      <c r="DW79" s="879"/>
      <c r="DX79" s="879"/>
      <c r="DY79" s="879"/>
      <c r="DZ79" s="880"/>
      <c r="EA79" s="199"/>
    </row>
    <row r="80" spans="1:131" s="200" customFormat="1" ht="26.25" customHeight="1" x14ac:dyDescent="0.2">
      <c r="A80" s="214">
        <v>13</v>
      </c>
      <c r="B80" s="737"/>
      <c r="C80" s="738"/>
      <c r="D80" s="738"/>
      <c r="E80" s="738"/>
      <c r="F80" s="738"/>
      <c r="G80" s="738"/>
      <c r="H80" s="738"/>
      <c r="I80" s="738"/>
      <c r="J80" s="738"/>
      <c r="K80" s="738"/>
      <c r="L80" s="738"/>
      <c r="M80" s="738"/>
      <c r="N80" s="738"/>
      <c r="O80" s="738"/>
      <c r="P80" s="739"/>
      <c r="Q80" s="898"/>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94"/>
      <c r="BA80" s="894"/>
      <c r="BB80" s="894"/>
      <c r="BC80" s="894"/>
      <c r="BD80" s="895"/>
      <c r="BE80" s="218"/>
      <c r="BF80" s="218"/>
      <c r="BG80" s="218"/>
      <c r="BH80" s="218"/>
      <c r="BI80" s="218"/>
      <c r="BJ80" s="218"/>
      <c r="BK80" s="218"/>
      <c r="BL80" s="218"/>
      <c r="BM80" s="218"/>
      <c r="BN80" s="218"/>
      <c r="BO80" s="218"/>
      <c r="BP80" s="218"/>
      <c r="BQ80" s="215">
        <v>74</v>
      </c>
      <c r="BR80" s="220"/>
      <c r="BS80" s="881"/>
      <c r="BT80" s="882"/>
      <c r="BU80" s="882"/>
      <c r="BV80" s="882"/>
      <c r="BW80" s="882"/>
      <c r="BX80" s="882"/>
      <c r="BY80" s="882"/>
      <c r="BZ80" s="882"/>
      <c r="CA80" s="882"/>
      <c r="CB80" s="882"/>
      <c r="CC80" s="882"/>
      <c r="CD80" s="882"/>
      <c r="CE80" s="882"/>
      <c r="CF80" s="882"/>
      <c r="CG80" s="883"/>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78"/>
      <c r="DW80" s="879"/>
      <c r="DX80" s="879"/>
      <c r="DY80" s="879"/>
      <c r="DZ80" s="880"/>
      <c r="EA80" s="199"/>
    </row>
    <row r="81" spans="1:131" s="200" customFormat="1" ht="26.25" customHeight="1" x14ac:dyDescent="0.2">
      <c r="A81" s="214">
        <v>14</v>
      </c>
      <c r="B81" s="737"/>
      <c r="C81" s="738"/>
      <c r="D81" s="738"/>
      <c r="E81" s="738"/>
      <c r="F81" s="738"/>
      <c r="G81" s="738"/>
      <c r="H81" s="738"/>
      <c r="I81" s="738"/>
      <c r="J81" s="738"/>
      <c r="K81" s="738"/>
      <c r="L81" s="738"/>
      <c r="M81" s="738"/>
      <c r="N81" s="738"/>
      <c r="O81" s="738"/>
      <c r="P81" s="739"/>
      <c r="Q81" s="898"/>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94"/>
      <c r="BA81" s="894"/>
      <c r="BB81" s="894"/>
      <c r="BC81" s="894"/>
      <c r="BD81" s="895"/>
      <c r="BE81" s="218"/>
      <c r="BF81" s="218"/>
      <c r="BG81" s="218"/>
      <c r="BH81" s="218"/>
      <c r="BI81" s="218"/>
      <c r="BJ81" s="218"/>
      <c r="BK81" s="218"/>
      <c r="BL81" s="218"/>
      <c r="BM81" s="218"/>
      <c r="BN81" s="218"/>
      <c r="BO81" s="218"/>
      <c r="BP81" s="218"/>
      <c r="BQ81" s="215">
        <v>75</v>
      </c>
      <c r="BR81" s="220"/>
      <c r="BS81" s="881"/>
      <c r="BT81" s="882"/>
      <c r="BU81" s="882"/>
      <c r="BV81" s="882"/>
      <c r="BW81" s="882"/>
      <c r="BX81" s="882"/>
      <c r="BY81" s="882"/>
      <c r="BZ81" s="882"/>
      <c r="CA81" s="882"/>
      <c r="CB81" s="882"/>
      <c r="CC81" s="882"/>
      <c r="CD81" s="882"/>
      <c r="CE81" s="882"/>
      <c r="CF81" s="882"/>
      <c r="CG81" s="883"/>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78"/>
      <c r="DW81" s="879"/>
      <c r="DX81" s="879"/>
      <c r="DY81" s="879"/>
      <c r="DZ81" s="880"/>
      <c r="EA81" s="199"/>
    </row>
    <row r="82" spans="1:131" s="200" customFormat="1" ht="26.25" customHeight="1" x14ac:dyDescent="0.2">
      <c r="A82" s="214">
        <v>15</v>
      </c>
      <c r="B82" s="737"/>
      <c r="C82" s="738"/>
      <c r="D82" s="738"/>
      <c r="E82" s="738"/>
      <c r="F82" s="738"/>
      <c r="G82" s="738"/>
      <c r="H82" s="738"/>
      <c r="I82" s="738"/>
      <c r="J82" s="738"/>
      <c r="K82" s="738"/>
      <c r="L82" s="738"/>
      <c r="M82" s="738"/>
      <c r="N82" s="738"/>
      <c r="O82" s="738"/>
      <c r="P82" s="739"/>
      <c r="Q82" s="898"/>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94"/>
      <c r="BA82" s="894"/>
      <c r="BB82" s="894"/>
      <c r="BC82" s="894"/>
      <c r="BD82" s="895"/>
      <c r="BE82" s="218"/>
      <c r="BF82" s="218"/>
      <c r="BG82" s="218"/>
      <c r="BH82" s="218"/>
      <c r="BI82" s="218"/>
      <c r="BJ82" s="218"/>
      <c r="BK82" s="218"/>
      <c r="BL82" s="218"/>
      <c r="BM82" s="218"/>
      <c r="BN82" s="218"/>
      <c r="BO82" s="218"/>
      <c r="BP82" s="218"/>
      <c r="BQ82" s="215">
        <v>76</v>
      </c>
      <c r="BR82" s="220"/>
      <c r="BS82" s="881"/>
      <c r="BT82" s="882"/>
      <c r="BU82" s="882"/>
      <c r="BV82" s="882"/>
      <c r="BW82" s="882"/>
      <c r="BX82" s="882"/>
      <c r="BY82" s="882"/>
      <c r="BZ82" s="882"/>
      <c r="CA82" s="882"/>
      <c r="CB82" s="882"/>
      <c r="CC82" s="882"/>
      <c r="CD82" s="882"/>
      <c r="CE82" s="882"/>
      <c r="CF82" s="882"/>
      <c r="CG82" s="883"/>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78"/>
      <c r="DW82" s="879"/>
      <c r="DX82" s="879"/>
      <c r="DY82" s="879"/>
      <c r="DZ82" s="880"/>
      <c r="EA82" s="199"/>
    </row>
    <row r="83" spans="1:131" s="200" customFormat="1" ht="26.25" customHeight="1" x14ac:dyDescent="0.2">
      <c r="A83" s="214">
        <v>16</v>
      </c>
      <c r="B83" s="737"/>
      <c r="C83" s="738"/>
      <c r="D83" s="738"/>
      <c r="E83" s="738"/>
      <c r="F83" s="738"/>
      <c r="G83" s="738"/>
      <c r="H83" s="738"/>
      <c r="I83" s="738"/>
      <c r="J83" s="738"/>
      <c r="K83" s="738"/>
      <c r="L83" s="738"/>
      <c r="M83" s="738"/>
      <c r="N83" s="738"/>
      <c r="O83" s="738"/>
      <c r="P83" s="739"/>
      <c r="Q83" s="898"/>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94"/>
      <c r="BA83" s="894"/>
      <c r="BB83" s="894"/>
      <c r="BC83" s="894"/>
      <c r="BD83" s="895"/>
      <c r="BE83" s="218"/>
      <c r="BF83" s="218"/>
      <c r="BG83" s="218"/>
      <c r="BH83" s="218"/>
      <c r="BI83" s="218"/>
      <c r="BJ83" s="218"/>
      <c r="BK83" s="218"/>
      <c r="BL83" s="218"/>
      <c r="BM83" s="218"/>
      <c r="BN83" s="218"/>
      <c r="BO83" s="218"/>
      <c r="BP83" s="218"/>
      <c r="BQ83" s="215">
        <v>77</v>
      </c>
      <c r="BR83" s="220"/>
      <c r="BS83" s="881"/>
      <c r="BT83" s="882"/>
      <c r="BU83" s="882"/>
      <c r="BV83" s="882"/>
      <c r="BW83" s="882"/>
      <c r="BX83" s="882"/>
      <c r="BY83" s="882"/>
      <c r="BZ83" s="882"/>
      <c r="CA83" s="882"/>
      <c r="CB83" s="882"/>
      <c r="CC83" s="882"/>
      <c r="CD83" s="882"/>
      <c r="CE83" s="882"/>
      <c r="CF83" s="882"/>
      <c r="CG83" s="883"/>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78"/>
      <c r="DW83" s="879"/>
      <c r="DX83" s="879"/>
      <c r="DY83" s="879"/>
      <c r="DZ83" s="880"/>
      <c r="EA83" s="199"/>
    </row>
    <row r="84" spans="1:131" s="200" customFormat="1" ht="26.25" customHeight="1" x14ac:dyDescent="0.2">
      <c r="A84" s="214">
        <v>17</v>
      </c>
      <c r="B84" s="737"/>
      <c r="C84" s="738"/>
      <c r="D84" s="738"/>
      <c r="E84" s="738"/>
      <c r="F84" s="738"/>
      <c r="G84" s="738"/>
      <c r="H84" s="738"/>
      <c r="I84" s="738"/>
      <c r="J84" s="738"/>
      <c r="K84" s="738"/>
      <c r="L84" s="738"/>
      <c r="M84" s="738"/>
      <c r="N84" s="738"/>
      <c r="O84" s="738"/>
      <c r="P84" s="739"/>
      <c r="Q84" s="898"/>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94"/>
      <c r="BA84" s="894"/>
      <c r="BB84" s="894"/>
      <c r="BC84" s="894"/>
      <c r="BD84" s="895"/>
      <c r="BE84" s="218"/>
      <c r="BF84" s="218"/>
      <c r="BG84" s="218"/>
      <c r="BH84" s="218"/>
      <c r="BI84" s="218"/>
      <c r="BJ84" s="218"/>
      <c r="BK84" s="218"/>
      <c r="BL84" s="218"/>
      <c r="BM84" s="218"/>
      <c r="BN84" s="218"/>
      <c r="BO84" s="218"/>
      <c r="BP84" s="218"/>
      <c r="BQ84" s="215">
        <v>78</v>
      </c>
      <c r="BR84" s="220"/>
      <c r="BS84" s="881"/>
      <c r="BT84" s="882"/>
      <c r="BU84" s="882"/>
      <c r="BV84" s="882"/>
      <c r="BW84" s="882"/>
      <c r="BX84" s="882"/>
      <c r="BY84" s="882"/>
      <c r="BZ84" s="882"/>
      <c r="CA84" s="882"/>
      <c r="CB84" s="882"/>
      <c r="CC84" s="882"/>
      <c r="CD84" s="882"/>
      <c r="CE84" s="882"/>
      <c r="CF84" s="882"/>
      <c r="CG84" s="883"/>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78"/>
      <c r="DW84" s="879"/>
      <c r="DX84" s="879"/>
      <c r="DY84" s="879"/>
      <c r="DZ84" s="880"/>
      <c r="EA84" s="199"/>
    </row>
    <row r="85" spans="1:131" s="200" customFormat="1" ht="26.25" customHeight="1" x14ac:dyDescent="0.2">
      <c r="A85" s="214">
        <v>18</v>
      </c>
      <c r="B85" s="737"/>
      <c r="C85" s="738"/>
      <c r="D85" s="738"/>
      <c r="E85" s="738"/>
      <c r="F85" s="738"/>
      <c r="G85" s="738"/>
      <c r="H85" s="738"/>
      <c r="I85" s="738"/>
      <c r="J85" s="738"/>
      <c r="K85" s="738"/>
      <c r="L85" s="738"/>
      <c r="M85" s="738"/>
      <c r="N85" s="738"/>
      <c r="O85" s="738"/>
      <c r="P85" s="739"/>
      <c r="Q85" s="898"/>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94"/>
      <c r="BA85" s="894"/>
      <c r="BB85" s="894"/>
      <c r="BC85" s="894"/>
      <c r="BD85" s="895"/>
      <c r="BE85" s="218"/>
      <c r="BF85" s="218"/>
      <c r="BG85" s="218"/>
      <c r="BH85" s="218"/>
      <c r="BI85" s="218"/>
      <c r="BJ85" s="218"/>
      <c r="BK85" s="218"/>
      <c r="BL85" s="218"/>
      <c r="BM85" s="218"/>
      <c r="BN85" s="218"/>
      <c r="BO85" s="218"/>
      <c r="BP85" s="218"/>
      <c r="BQ85" s="215">
        <v>79</v>
      </c>
      <c r="BR85" s="220"/>
      <c r="BS85" s="881"/>
      <c r="BT85" s="882"/>
      <c r="BU85" s="882"/>
      <c r="BV85" s="882"/>
      <c r="BW85" s="882"/>
      <c r="BX85" s="882"/>
      <c r="BY85" s="882"/>
      <c r="BZ85" s="882"/>
      <c r="CA85" s="882"/>
      <c r="CB85" s="882"/>
      <c r="CC85" s="882"/>
      <c r="CD85" s="882"/>
      <c r="CE85" s="882"/>
      <c r="CF85" s="882"/>
      <c r="CG85" s="883"/>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78"/>
      <c r="DW85" s="879"/>
      <c r="DX85" s="879"/>
      <c r="DY85" s="879"/>
      <c r="DZ85" s="880"/>
      <c r="EA85" s="199"/>
    </row>
    <row r="86" spans="1:131" s="200" customFormat="1" ht="26.25" customHeight="1" x14ac:dyDescent="0.2">
      <c r="A86" s="214">
        <v>19</v>
      </c>
      <c r="B86" s="737"/>
      <c r="C86" s="738"/>
      <c r="D86" s="738"/>
      <c r="E86" s="738"/>
      <c r="F86" s="738"/>
      <c r="G86" s="738"/>
      <c r="H86" s="738"/>
      <c r="I86" s="738"/>
      <c r="J86" s="738"/>
      <c r="K86" s="738"/>
      <c r="L86" s="738"/>
      <c r="M86" s="738"/>
      <c r="N86" s="738"/>
      <c r="O86" s="738"/>
      <c r="P86" s="739"/>
      <c r="Q86" s="898"/>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94"/>
      <c r="BA86" s="894"/>
      <c r="BB86" s="894"/>
      <c r="BC86" s="894"/>
      <c r="BD86" s="895"/>
      <c r="BE86" s="218"/>
      <c r="BF86" s="218"/>
      <c r="BG86" s="218"/>
      <c r="BH86" s="218"/>
      <c r="BI86" s="218"/>
      <c r="BJ86" s="218"/>
      <c r="BK86" s="218"/>
      <c r="BL86" s="218"/>
      <c r="BM86" s="218"/>
      <c r="BN86" s="218"/>
      <c r="BO86" s="218"/>
      <c r="BP86" s="218"/>
      <c r="BQ86" s="215">
        <v>80</v>
      </c>
      <c r="BR86" s="220"/>
      <c r="BS86" s="881"/>
      <c r="BT86" s="882"/>
      <c r="BU86" s="882"/>
      <c r="BV86" s="882"/>
      <c r="BW86" s="882"/>
      <c r="BX86" s="882"/>
      <c r="BY86" s="882"/>
      <c r="BZ86" s="882"/>
      <c r="CA86" s="882"/>
      <c r="CB86" s="882"/>
      <c r="CC86" s="882"/>
      <c r="CD86" s="882"/>
      <c r="CE86" s="882"/>
      <c r="CF86" s="882"/>
      <c r="CG86" s="883"/>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78"/>
      <c r="DW86" s="879"/>
      <c r="DX86" s="879"/>
      <c r="DY86" s="879"/>
      <c r="DZ86" s="880"/>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1"/>
      <c r="BT87" s="882"/>
      <c r="BU87" s="882"/>
      <c r="BV87" s="882"/>
      <c r="BW87" s="882"/>
      <c r="BX87" s="882"/>
      <c r="BY87" s="882"/>
      <c r="BZ87" s="882"/>
      <c r="CA87" s="882"/>
      <c r="CB87" s="882"/>
      <c r="CC87" s="882"/>
      <c r="CD87" s="882"/>
      <c r="CE87" s="882"/>
      <c r="CF87" s="882"/>
      <c r="CG87" s="883"/>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78"/>
      <c r="DW87" s="879"/>
      <c r="DX87" s="879"/>
      <c r="DY87" s="879"/>
      <c r="DZ87" s="880"/>
      <c r="EA87" s="199"/>
    </row>
    <row r="88" spans="1:131" s="200" customFormat="1" ht="26.25" customHeight="1" thickBot="1" x14ac:dyDescent="0.25">
      <c r="A88" s="217" t="s">
        <v>368</v>
      </c>
      <c r="B88" s="816" t="s">
        <v>396</v>
      </c>
      <c r="C88" s="817"/>
      <c r="D88" s="817"/>
      <c r="E88" s="817"/>
      <c r="F88" s="817"/>
      <c r="G88" s="817"/>
      <c r="H88" s="817"/>
      <c r="I88" s="817"/>
      <c r="J88" s="817"/>
      <c r="K88" s="817"/>
      <c r="L88" s="817"/>
      <c r="M88" s="817"/>
      <c r="N88" s="817"/>
      <c r="O88" s="817"/>
      <c r="P88" s="818"/>
      <c r="Q88" s="871"/>
      <c r="R88" s="872"/>
      <c r="S88" s="872"/>
      <c r="T88" s="872"/>
      <c r="U88" s="872"/>
      <c r="V88" s="872"/>
      <c r="W88" s="872"/>
      <c r="X88" s="872"/>
      <c r="Y88" s="872"/>
      <c r="Z88" s="872"/>
      <c r="AA88" s="872"/>
      <c r="AB88" s="872"/>
      <c r="AC88" s="872"/>
      <c r="AD88" s="872"/>
      <c r="AE88" s="872"/>
      <c r="AF88" s="864">
        <v>7077</v>
      </c>
      <c r="AG88" s="864"/>
      <c r="AH88" s="864"/>
      <c r="AI88" s="864"/>
      <c r="AJ88" s="864"/>
      <c r="AK88" s="872"/>
      <c r="AL88" s="872"/>
      <c r="AM88" s="872"/>
      <c r="AN88" s="872"/>
      <c r="AO88" s="872"/>
      <c r="AP88" s="864">
        <v>1459</v>
      </c>
      <c r="AQ88" s="864"/>
      <c r="AR88" s="864"/>
      <c r="AS88" s="864"/>
      <c r="AT88" s="864"/>
      <c r="AU88" s="864">
        <v>759</v>
      </c>
      <c r="AV88" s="864"/>
      <c r="AW88" s="864"/>
      <c r="AX88" s="864"/>
      <c r="AY88" s="864"/>
      <c r="AZ88" s="866"/>
      <c r="BA88" s="866"/>
      <c r="BB88" s="866"/>
      <c r="BC88" s="866"/>
      <c r="BD88" s="867"/>
      <c r="BE88" s="218"/>
      <c r="BF88" s="218"/>
      <c r="BG88" s="218"/>
      <c r="BH88" s="218"/>
      <c r="BI88" s="218"/>
      <c r="BJ88" s="218"/>
      <c r="BK88" s="218"/>
      <c r="BL88" s="218"/>
      <c r="BM88" s="218"/>
      <c r="BN88" s="218"/>
      <c r="BO88" s="218"/>
      <c r="BP88" s="218"/>
      <c r="BQ88" s="215">
        <v>82</v>
      </c>
      <c r="BR88" s="220"/>
      <c r="BS88" s="881"/>
      <c r="BT88" s="882"/>
      <c r="BU88" s="882"/>
      <c r="BV88" s="882"/>
      <c r="BW88" s="882"/>
      <c r="BX88" s="882"/>
      <c r="BY88" s="882"/>
      <c r="BZ88" s="882"/>
      <c r="CA88" s="882"/>
      <c r="CB88" s="882"/>
      <c r="CC88" s="882"/>
      <c r="CD88" s="882"/>
      <c r="CE88" s="882"/>
      <c r="CF88" s="882"/>
      <c r="CG88" s="883"/>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78"/>
      <c r="DW88" s="879"/>
      <c r="DX88" s="879"/>
      <c r="DY88" s="879"/>
      <c r="DZ88" s="880"/>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1"/>
      <c r="BT89" s="882"/>
      <c r="BU89" s="882"/>
      <c r="BV89" s="882"/>
      <c r="BW89" s="882"/>
      <c r="BX89" s="882"/>
      <c r="BY89" s="882"/>
      <c r="BZ89" s="882"/>
      <c r="CA89" s="882"/>
      <c r="CB89" s="882"/>
      <c r="CC89" s="882"/>
      <c r="CD89" s="882"/>
      <c r="CE89" s="882"/>
      <c r="CF89" s="882"/>
      <c r="CG89" s="883"/>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78"/>
      <c r="DW89" s="879"/>
      <c r="DX89" s="879"/>
      <c r="DY89" s="879"/>
      <c r="DZ89" s="880"/>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1"/>
      <c r="BT90" s="882"/>
      <c r="BU90" s="882"/>
      <c r="BV90" s="882"/>
      <c r="BW90" s="882"/>
      <c r="BX90" s="882"/>
      <c r="BY90" s="882"/>
      <c r="BZ90" s="882"/>
      <c r="CA90" s="882"/>
      <c r="CB90" s="882"/>
      <c r="CC90" s="882"/>
      <c r="CD90" s="882"/>
      <c r="CE90" s="882"/>
      <c r="CF90" s="882"/>
      <c r="CG90" s="883"/>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78"/>
      <c r="DW90" s="879"/>
      <c r="DX90" s="879"/>
      <c r="DY90" s="879"/>
      <c r="DZ90" s="880"/>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1"/>
      <c r="BT91" s="882"/>
      <c r="BU91" s="882"/>
      <c r="BV91" s="882"/>
      <c r="BW91" s="882"/>
      <c r="BX91" s="882"/>
      <c r="BY91" s="882"/>
      <c r="BZ91" s="882"/>
      <c r="CA91" s="882"/>
      <c r="CB91" s="882"/>
      <c r="CC91" s="882"/>
      <c r="CD91" s="882"/>
      <c r="CE91" s="882"/>
      <c r="CF91" s="882"/>
      <c r="CG91" s="883"/>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78"/>
      <c r="DW91" s="879"/>
      <c r="DX91" s="879"/>
      <c r="DY91" s="879"/>
      <c r="DZ91" s="880"/>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1"/>
      <c r="BT92" s="882"/>
      <c r="BU92" s="882"/>
      <c r="BV92" s="882"/>
      <c r="BW92" s="882"/>
      <c r="BX92" s="882"/>
      <c r="BY92" s="882"/>
      <c r="BZ92" s="882"/>
      <c r="CA92" s="882"/>
      <c r="CB92" s="882"/>
      <c r="CC92" s="882"/>
      <c r="CD92" s="882"/>
      <c r="CE92" s="882"/>
      <c r="CF92" s="882"/>
      <c r="CG92" s="883"/>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78"/>
      <c r="DW92" s="879"/>
      <c r="DX92" s="879"/>
      <c r="DY92" s="879"/>
      <c r="DZ92" s="880"/>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1"/>
      <c r="BT93" s="882"/>
      <c r="BU93" s="882"/>
      <c r="BV93" s="882"/>
      <c r="BW93" s="882"/>
      <c r="BX93" s="882"/>
      <c r="BY93" s="882"/>
      <c r="BZ93" s="882"/>
      <c r="CA93" s="882"/>
      <c r="CB93" s="882"/>
      <c r="CC93" s="882"/>
      <c r="CD93" s="882"/>
      <c r="CE93" s="882"/>
      <c r="CF93" s="882"/>
      <c r="CG93" s="883"/>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78"/>
      <c r="DW93" s="879"/>
      <c r="DX93" s="879"/>
      <c r="DY93" s="879"/>
      <c r="DZ93" s="880"/>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1"/>
      <c r="BT94" s="882"/>
      <c r="BU94" s="882"/>
      <c r="BV94" s="882"/>
      <c r="BW94" s="882"/>
      <c r="BX94" s="882"/>
      <c r="BY94" s="882"/>
      <c r="BZ94" s="882"/>
      <c r="CA94" s="882"/>
      <c r="CB94" s="882"/>
      <c r="CC94" s="882"/>
      <c r="CD94" s="882"/>
      <c r="CE94" s="882"/>
      <c r="CF94" s="882"/>
      <c r="CG94" s="883"/>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78"/>
      <c r="DW94" s="879"/>
      <c r="DX94" s="879"/>
      <c r="DY94" s="879"/>
      <c r="DZ94" s="880"/>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1"/>
      <c r="BT95" s="882"/>
      <c r="BU95" s="882"/>
      <c r="BV95" s="882"/>
      <c r="BW95" s="882"/>
      <c r="BX95" s="882"/>
      <c r="BY95" s="882"/>
      <c r="BZ95" s="882"/>
      <c r="CA95" s="882"/>
      <c r="CB95" s="882"/>
      <c r="CC95" s="882"/>
      <c r="CD95" s="882"/>
      <c r="CE95" s="882"/>
      <c r="CF95" s="882"/>
      <c r="CG95" s="883"/>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78"/>
      <c r="DW95" s="879"/>
      <c r="DX95" s="879"/>
      <c r="DY95" s="879"/>
      <c r="DZ95" s="880"/>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1"/>
      <c r="BT96" s="882"/>
      <c r="BU96" s="882"/>
      <c r="BV96" s="882"/>
      <c r="BW96" s="882"/>
      <c r="BX96" s="882"/>
      <c r="BY96" s="882"/>
      <c r="BZ96" s="882"/>
      <c r="CA96" s="882"/>
      <c r="CB96" s="882"/>
      <c r="CC96" s="882"/>
      <c r="CD96" s="882"/>
      <c r="CE96" s="882"/>
      <c r="CF96" s="882"/>
      <c r="CG96" s="883"/>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78"/>
      <c r="DW96" s="879"/>
      <c r="DX96" s="879"/>
      <c r="DY96" s="879"/>
      <c r="DZ96" s="880"/>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1"/>
      <c r="BT97" s="882"/>
      <c r="BU97" s="882"/>
      <c r="BV97" s="882"/>
      <c r="BW97" s="882"/>
      <c r="BX97" s="882"/>
      <c r="BY97" s="882"/>
      <c r="BZ97" s="882"/>
      <c r="CA97" s="882"/>
      <c r="CB97" s="882"/>
      <c r="CC97" s="882"/>
      <c r="CD97" s="882"/>
      <c r="CE97" s="882"/>
      <c r="CF97" s="882"/>
      <c r="CG97" s="883"/>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78"/>
      <c r="DW97" s="879"/>
      <c r="DX97" s="879"/>
      <c r="DY97" s="879"/>
      <c r="DZ97" s="880"/>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1"/>
      <c r="BT98" s="882"/>
      <c r="BU98" s="882"/>
      <c r="BV98" s="882"/>
      <c r="BW98" s="882"/>
      <c r="BX98" s="882"/>
      <c r="BY98" s="882"/>
      <c r="BZ98" s="882"/>
      <c r="CA98" s="882"/>
      <c r="CB98" s="882"/>
      <c r="CC98" s="882"/>
      <c r="CD98" s="882"/>
      <c r="CE98" s="882"/>
      <c r="CF98" s="882"/>
      <c r="CG98" s="883"/>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78"/>
      <c r="DW98" s="879"/>
      <c r="DX98" s="879"/>
      <c r="DY98" s="879"/>
      <c r="DZ98" s="880"/>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1"/>
      <c r="BT99" s="882"/>
      <c r="BU99" s="882"/>
      <c r="BV99" s="882"/>
      <c r="BW99" s="882"/>
      <c r="BX99" s="882"/>
      <c r="BY99" s="882"/>
      <c r="BZ99" s="882"/>
      <c r="CA99" s="882"/>
      <c r="CB99" s="882"/>
      <c r="CC99" s="882"/>
      <c r="CD99" s="882"/>
      <c r="CE99" s="882"/>
      <c r="CF99" s="882"/>
      <c r="CG99" s="883"/>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78"/>
      <c r="DW99" s="879"/>
      <c r="DX99" s="879"/>
      <c r="DY99" s="879"/>
      <c r="DZ99" s="880"/>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1"/>
      <c r="BT100" s="882"/>
      <c r="BU100" s="882"/>
      <c r="BV100" s="882"/>
      <c r="BW100" s="882"/>
      <c r="BX100" s="882"/>
      <c r="BY100" s="882"/>
      <c r="BZ100" s="882"/>
      <c r="CA100" s="882"/>
      <c r="CB100" s="882"/>
      <c r="CC100" s="882"/>
      <c r="CD100" s="882"/>
      <c r="CE100" s="882"/>
      <c r="CF100" s="882"/>
      <c r="CG100" s="883"/>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78"/>
      <c r="DW100" s="879"/>
      <c r="DX100" s="879"/>
      <c r="DY100" s="879"/>
      <c r="DZ100" s="880"/>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1"/>
      <c r="BT101" s="882"/>
      <c r="BU101" s="882"/>
      <c r="BV101" s="882"/>
      <c r="BW101" s="882"/>
      <c r="BX101" s="882"/>
      <c r="BY101" s="882"/>
      <c r="BZ101" s="882"/>
      <c r="CA101" s="882"/>
      <c r="CB101" s="882"/>
      <c r="CC101" s="882"/>
      <c r="CD101" s="882"/>
      <c r="CE101" s="882"/>
      <c r="CF101" s="882"/>
      <c r="CG101" s="883"/>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78"/>
      <c r="DW101" s="879"/>
      <c r="DX101" s="879"/>
      <c r="DY101" s="879"/>
      <c r="DZ101" s="880"/>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6" t="s">
        <v>397</v>
      </c>
      <c r="BS102" s="817"/>
      <c r="BT102" s="817"/>
      <c r="BU102" s="817"/>
      <c r="BV102" s="817"/>
      <c r="BW102" s="817"/>
      <c r="BX102" s="817"/>
      <c r="BY102" s="817"/>
      <c r="BZ102" s="817"/>
      <c r="CA102" s="817"/>
      <c r="CB102" s="817"/>
      <c r="CC102" s="817"/>
      <c r="CD102" s="817"/>
      <c r="CE102" s="817"/>
      <c r="CF102" s="817"/>
      <c r="CG102" s="818"/>
      <c r="CH102" s="909"/>
      <c r="CI102" s="910"/>
      <c r="CJ102" s="910"/>
      <c r="CK102" s="910"/>
      <c r="CL102" s="911"/>
      <c r="CM102" s="909"/>
      <c r="CN102" s="910"/>
      <c r="CO102" s="910"/>
      <c r="CP102" s="910"/>
      <c r="CQ102" s="911"/>
      <c r="CR102" s="912">
        <v>0</v>
      </c>
      <c r="CS102" s="869"/>
      <c r="CT102" s="869"/>
      <c r="CU102" s="869"/>
      <c r="CV102" s="913"/>
      <c r="CW102" s="912" t="s">
        <v>550</v>
      </c>
      <c r="CX102" s="869"/>
      <c r="CY102" s="869"/>
      <c r="CZ102" s="869"/>
      <c r="DA102" s="913"/>
      <c r="DB102" s="912">
        <v>17</v>
      </c>
      <c r="DC102" s="869"/>
      <c r="DD102" s="869"/>
      <c r="DE102" s="869"/>
      <c r="DF102" s="913"/>
      <c r="DG102" s="912" t="s">
        <v>550</v>
      </c>
      <c r="DH102" s="869"/>
      <c r="DI102" s="869"/>
      <c r="DJ102" s="869"/>
      <c r="DK102" s="913"/>
      <c r="DL102" s="912" t="s">
        <v>550</v>
      </c>
      <c r="DM102" s="869"/>
      <c r="DN102" s="869"/>
      <c r="DO102" s="869"/>
      <c r="DP102" s="913"/>
      <c r="DQ102" s="912">
        <v>3</v>
      </c>
      <c r="DR102" s="869"/>
      <c r="DS102" s="869"/>
      <c r="DT102" s="869"/>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2">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831943</v>
      </c>
      <c r="AB110" s="922"/>
      <c r="AC110" s="922"/>
      <c r="AD110" s="922"/>
      <c r="AE110" s="923"/>
      <c r="AF110" s="924">
        <v>776776</v>
      </c>
      <c r="AG110" s="922"/>
      <c r="AH110" s="922"/>
      <c r="AI110" s="922"/>
      <c r="AJ110" s="923"/>
      <c r="AK110" s="924">
        <v>753103</v>
      </c>
      <c r="AL110" s="922"/>
      <c r="AM110" s="922"/>
      <c r="AN110" s="922"/>
      <c r="AO110" s="923"/>
      <c r="AP110" s="925">
        <v>19.100000000000001</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7301841</v>
      </c>
      <c r="BR110" s="957"/>
      <c r="BS110" s="957"/>
      <c r="BT110" s="957"/>
      <c r="BU110" s="957"/>
      <c r="BV110" s="957">
        <v>7102329</v>
      </c>
      <c r="BW110" s="957"/>
      <c r="BX110" s="957"/>
      <c r="BY110" s="957"/>
      <c r="BZ110" s="957"/>
      <c r="CA110" s="957">
        <v>6946474</v>
      </c>
      <c r="CB110" s="957"/>
      <c r="CC110" s="957"/>
      <c r="CD110" s="957"/>
      <c r="CE110" s="957"/>
      <c r="CF110" s="971">
        <v>176.5</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2">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12010</v>
      </c>
      <c r="BR111" s="950"/>
      <c r="BS111" s="950"/>
      <c r="BT111" s="950"/>
      <c r="BU111" s="950"/>
      <c r="BV111" s="950">
        <v>5949</v>
      </c>
      <c r="BW111" s="950"/>
      <c r="BX111" s="950"/>
      <c r="BY111" s="950"/>
      <c r="BZ111" s="950"/>
      <c r="CA111" s="950">
        <v>5949</v>
      </c>
      <c r="CB111" s="950"/>
      <c r="CC111" s="950"/>
      <c r="CD111" s="950"/>
      <c r="CE111" s="950"/>
      <c r="CF111" s="944">
        <v>0.2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9" customFormat="1" ht="26.25" customHeight="1" x14ac:dyDescent="0.2">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2469804</v>
      </c>
      <c r="BR112" s="950"/>
      <c r="BS112" s="950"/>
      <c r="BT112" s="950"/>
      <c r="BU112" s="950"/>
      <c r="BV112" s="950">
        <v>2331852</v>
      </c>
      <c r="BW112" s="950"/>
      <c r="BX112" s="950"/>
      <c r="BY112" s="950"/>
      <c r="BZ112" s="950"/>
      <c r="CA112" s="950">
        <v>2181964</v>
      </c>
      <c r="CB112" s="950"/>
      <c r="CC112" s="950"/>
      <c r="CD112" s="950"/>
      <c r="CE112" s="950"/>
      <c r="CF112" s="944">
        <v>55.5</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415</v>
      </c>
      <c r="DH112" s="950"/>
      <c r="DI112" s="950"/>
      <c r="DJ112" s="950"/>
      <c r="DK112" s="950"/>
      <c r="DL112" s="950" t="s">
        <v>415</v>
      </c>
      <c r="DM112" s="950"/>
      <c r="DN112" s="950"/>
      <c r="DO112" s="950"/>
      <c r="DP112" s="950"/>
      <c r="DQ112" s="950" t="s">
        <v>415</v>
      </c>
      <c r="DR112" s="950"/>
      <c r="DS112" s="950"/>
      <c r="DT112" s="950"/>
      <c r="DU112" s="950"/>
      <c r="DV112" s="951" t="s">
        <v>415</v>
      </c>
      <c r="DW112" s="951"/>
      <c r="DX112" s="951"/>
      <c r="DY112" s="951"/>
      <c r="DZ112" s="952"/>
    </row>
    <row r="113" spans="1:130" s="199" customFormat="1" ht="26.25" customHeight="1" x14ac:dyDescent="0.2">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204089</v>
      </c>
      <c r="AB113" s="964"/>
      <c r="AC113" s="964"/>
      <c r="AD113" s="964"/>
      <c r="AE113" s="965"/>
      <c r="AF113" s="966">
        <v>203077</v>
      </c>
      <c r="AG113" s="964"/>
      <c r="AH113" s="964"/>
      <c r="AI113" s="964"/>
      <c r="AJ113" s="965"/>
      <c r="AK113" s="966">
        <v>203324</v>
      </c>
      <c r="AL113" s="964"/>
      <c r="AM113" s="964"/>
      <c r="AN113" s="964"/>
      <c r="AO113" s="965"/>
      <c r="AP113" s="967">
        <v>5.2</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821265</v>
      </c>
      <c r="BR113" s="950"/>
      <c r="BS113" s="950"/>
      <c r="BT113" s="950"/>
      <c r="BU113" s="950"/>
      <c r="BV113" s="950">
        <v>801713</v>
      </c>
      <c r="BW113" s="950"/>
      <c r="BX113" s="950"/>
      <c r="BY113" s="950"/>
      <c r="BZ113" s="950"/>
      <c r="CA113" s="950">
        <v>758697</v>
      </c>
      <c r="CB113" s="950"/>
      <c r="CC113" s="950"/>
      <c r="CD113" s="950"/>
      <c r="CE113" s="950"/>
      <c r="CF113" s="944">
        <v>19.3</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9" customFormat="1" ht="26.25" customHeight="1" x14ac:dyDescent="0.2">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24007</v>
      </c>
      <c r="AB114" s="989"/>
      <c r="AC114" s="989"/>
      <c r="AD114" s="989"/>
      <c r="AE114" s="990"/>
      <c r="AF114" s="991">
        <v>24860</v>
      </c>
      <c r="AG114" s="989"/>
      <c r="AH114" s="989"/>
      <c r="AI114" s="989"/>
      <c r="AJ114" s="990"/>
      <c r="AK114" s="991">
        <v>49593</v>
      </c>
      <c r="AL114" s="989"/>
      <c r="AM114" s="989"/>
      <c r="AN114" s="989"/>
      <c r="AO114" s="990"/>
      <c r="AP114" s="992">
        <v>1.3</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1351882</v>
      </c>
      <c r="BR114" s="950"/>
      <c r="BS114" s="950"/>
      <c r="BT114" s="950"/>
      <c r="BU114" s="950"/>
      <c r="BV114" s="950">
        <v>1107969</v>
      </c>
      <c r="BW114" s="950"/>
      <c r="BX114" s="950"/>
      <c r="BY114" s="950"/>
      <c r="BZ114" s="950"/>
      <c r="CA114" s="950">
        <v>1075354</v>
      </c>
      <c r="CB114" s="950"/>
      <c r="CC114" s="950"/>
      <c r="CD114" s="950"/>
      <c r="CE114" s="950"/>
      <c r="CF114" s="944">
        <v>27.3</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9" customFormat="1" ht="26.25" customHeight="1" x14ac:dyDescent="0.2">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6473</v>
      </c>
      <c r="AB115" s="964"/>
      <c r="AC115" s="964"/>
      <c r="AD115" s="964"/>
      <c r="AE115" s="965"/>
      <c r="AF115" s="966">
        <v>6264</v>
      </c>
      <c r="AG115" s="964"/>
      <c r="AH115" s="964"/>
      <c r="AI115" s="964"/>
      <c r="AJ115" s="965"/>
      <c r="AK115" s="966">
        <v>6072</v>
      </c>
      <c r="AL115" s="964"/>
      <c r="AM115" s="964"/>
      <c r="AN115" s="964"/>
      <c r="AO115" s="965"/>
      <c r="AP115" s="967">
        <v>0.2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415</v>
      </c>
      <c r="BR115" s="950"/>
      <c r="BS115" s="950"/>
      <c r="BT115" s="950"/>
      <c r="BU115" s="950"/>
      <c r="BV115" s="950" t="s">
        <v>415</v>
      </c>
      <c r="BW115" s="950"/>
      <c r="BX115" s="950"/>
      <c r="BY115" s="950"/>
      <c r="BZ115" s="950"/>
      <c r="CA115" s="950" t="s">
        <v>415</v>
      </c>
      <c r="CB115" s="950"/>
      <c r="CC115" s="950"/>
      <c r="CD115" s="950"/>
      <c r="CE115" s="950"/>
      <c r="CF115" s="944" t="s">
        <v>415</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9" customFormat="1" ht="26.25" customHeight="1" x14ac:dyDescent="0.2">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415</v>
      </c>
      <c r="AB116" s="989"/>
      <c r="AC116" s="989"/>
      <c r="AD116" s="989"/>
      <c r="AE116" s="990"/>
      <c r="AF116" s="991" t="s">
        <v>415</v>
      </c>
      <c r="AG116" s="989"/>
      <c r="AH116" s="989"/>
      <c r="AI116" s="989"/>
      <c r="AJ116" s="990"/>
      <c r="AK116" s="991" t="s">
        <v>415</v>
      </c>
      <c r="AL116" s="989"/>
      <c r="AM116" s="989"/>
      <c r="AN116" s="989"/>
      <c r="AO116" s="990"/>
      <c r="AP116" s="992" t="s">
        <v>415</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12010</v>
      </c>
      <c r="DH116" s="989"/>
      <c r="DI116" s="989"/>
      <c r="DJ116" s="989"/>
      <c r="DK116" s="990"/>
      <c r="DL116" s="991">
        <v>5949</v>
      </c>
      <c r="DM116" s="989"/>
      <c r="DN116" s="989"/>
      <c r="DO116" s="989"/>
      <c r="DP116" s="990"/>
      <c r="DQ116" s="991">
        <v>5949</v>
      </c>
      <c r="DR116" s="989"/>
      <c r="DS116" s="989"/>
      <c r="DT116" s="989"/>
      <c r="DU116" s="990"/>
      <c r="DV116" s="992">
        <v>0.2</v>
      </c>
      <c r="DW116" s="993"/>
      <c r="DX116" s="993"/>
      <c r="DY116" s="993"/>
      <c r="DZ116" s="994"/>
    </row>
    <row r="117" spans="1:130" s="199" customFormat="1" ht="26.25" customHeight="1" x14ac:dyDescent="0.2">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1066512</v>
      </c>
      <c r="AB117" s="1007"/>
      <c r="AC117" s="1007"/>
      <c r="AD117" s="1007"/>
      <c r="AE117" s="1008"/>
      <c r="AF117" s="1009">
        <v>1010977</v>
      </c>
      <c r="AG117" s="1007"/>
      <c r="AH117" s="1007"/>
      <c r="AI117" s="1007"/>
      <c r="AJ117" s="1008"/>
      <c r="AK117" s="1009">
        <v>1012092</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2">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2">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11956802</v>
      </c>
      <c r="BR119" s="1028"/>
      <c r="BS119" s="1028"/>
      <c r="BT119" s="1028"/>
      <c r="BU119" s="1028"/>
      <c r="BV119" s="1028">
        <v>11349812</v>
      </c>
      <c r="BW119" s="1028"/>
      <c r="BX119" s="1028"/>
      <c r="BY119" s="1028"/>
      <c r="BZ119" s="1028"/>
      <c r="CA119" s="1028">
        <v>10968438</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2">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3520479</v>
      </c>
      <c r="BR120" s="957"/>
      <c r="BS120" s="957"/>
      <c r="BT120" s="957"/>
      <c r="BU120" s="957"/>
      <c r="BV120" s="957">
        <v>3516484</v>
      </c>
      <c r="BW120" s="957"/>
      <c r="BX120" s="957"/>
      <c r="BY120" s="957"/>
      <c r="BZ120" s="957"/>
      <c r="CA120" s="957">
        <v>3476544</v>
      </c>
      <c r="CB120" s="957"/>
      <c r="CC120" s="957"/>
      <c r="CD120" s="957"/>
      <c r="CE120" s="957"/>
      <c r="CF120" s="971">
        <v>88.4</v>
      </c>
      <c r="CG120" s="972"/>
      <c r="CH120" s="972"/>
      <c r="CI120" s="972"/>
      <c r="CJ120" s="972"/>
      <c r="CK120" s="1037" t="s">
        <v>441</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1430194</v>
      </c>
      <c r="DH120" s="957"/>
      <c r="DI120" s="957"/>
      <c r="DJ120" s="957"/>
      <c r="DK120" s="957"/>
      <c r="DL120" s="957">
        <v>1334428</v>
      </c>
      <c r="DM120" s="957"/>
      <c r="DN120" s="957"/>
      <c r="DO120" s="957"/>
      <c r="DP120" s="957"/>
      <c r="DQ120" s="957">
        <v>1236531</v>
      </c>
      <c r="DR120" s="957"/>
      <c r="DS120" s="957"/>
      <c r="DT120" s="957"/>
      <c r="DU120" s="957"/>
      <c r="DV120" s="958">
        <v>31.4</v>
      </c>
      <c r="DW120" s="958"/>
      <c r="DX120" s="958"/>
      <c r="DY120" s="958"/>
      <c r="DZ120" s="959"/>
    </row>
    <row r="121" spans="1:130" s="199" customFormat="1" ht="26.25" customHeight="1" x14ac:dyDescent="0.2">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140994</v>
      </c>
      <c r="BR121" s="950"/>
      <c r="BS121" s="950"/>
      <c r="BT121" s="950"/>
      <c r="BU121" s="950"/>
      <c r="BV121" s="950">
        <v>129243</v>
      </c>
      <c r="BW121" s="950"/>
      <c r="BX121" s="950"/>
      <c r="BY121" s="950"/>
      <c r="BZ121" s="950"/>
      <c r="CA121" s="950">
        <v>117321</v>
      </c>
      <c r="CB121" s="950"/>
      <c r="CC121" s="950"/>
      <c r="CD121" s="950"/>
      <c r="CE121" s="950"/>
      <c r="CF121" s="944">
        <v>3</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1036701</v>
      </c>
      <c r="DH121" s="950"/>
      <c r="DI121" s="950"/>
      <c r="DJ121" s="950"/>
      <c r="DK121" s="950"/>
      <c r="DL121" s="950">
        <v>993441</v>
      </c>
      <c r="DM121" s="950"/>
      <c r="DN121" s="950"/>
      <c r="DO121" s="950"/>
      <c r="DP121" s="950"/>
      <c r="DQ121" s="950">
        <v>941738</v>
      </c>
      <c r="DR121" s="950"/>
      <c r="DS121" s="950"/>
      <c r="DT121" s="950"/>
      <c r="DU121" s="950"/>
      <c r="DV121" s="951">
        <v>23.9</v>
      </c>
      <c r="DW121" s="951"/>
      <c r="DX121" s="951"/>
      <c r="DY121" s="951"/>
      <c r="DZ121" s="952"/>
    </row>
    <row r="122" spans="1:130" s="199" customFormat="1" ht="26.25" customHeight="1" x14ac:dyDescent="0.2">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7910000</v>
      </c>
      <c r="BR122" s="1028"/>
      <c r="BS122" s="1028"/>
      <c r="BT122" s="1028"/>
      <c r="BU122" s="1028"/>
      <c r="BV122" s="1028">
        <v>7740689</v>
      </c>
      <c r="BW122" s="1028"/>
      <c r="BX122" s="1028"/>
      <c r="BY122" s="1028"/>
      <c r="BZ122" s="1028"/>
      <c r="CA122" s="1028">
        <v>7525320</v>
      </c>
      <c r="CB122" s="1028"/>
      <c r="CC122" s="1028"/>
      <c r="CD122" s="1028"/>
      <c r="CE122" s="1028"/>
      <c r="CF122" s="1048">
        <v>191.2</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2909</v>
      </c>
      <c r="DH122" s="950"/>
      <c r="DI122" s="950"/>
      <c r="DJ122" s="950"/>
      <c r="DK122" s="950"/>
      <c r="DL122" s="950">
        <v>3983</v>
      </c>
      <c r="DM122" s="950"/>
      <c r="DN122" s="950"/>
      <c r="DO122" s="950"/>
      <c r="DP122" s="950"/>
      <c r="DQ122" s="950">
        <v>3695</v>
      </c>
      <c r="DR122" s="950"/>
      <c r="DS122" s="950"/>
      <c r="DT122" s="950"/>
      <c r="DU122" s="950"/>
      <c r="DV122" s="951">
        <v>0.1</v>
      </c>
      <c r="DW122" s="951"/>
      <c r="DX122" s="951"/>
      <c r="DY122" s="951"/>
      <c r="DZ122" s="952"/>
    </row>
    <row r="123" spans="1:130" s="199" customFormat="1" ht="26.25" customHeight="1" x14ac:dyDescent="0.2">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6172</v>
      </c>
      <c r="AB123" s="989"/>
      <c r="AC123" s="989"/>
      <c r="AD123" s="989"/>
      <c r="AE123" s="990"/>
      <c r="AF123" s="991">
        <v>6061</v>
      </c>
      <c r="AG123" s="989"/>
      <c r="AH123" s="989"/>
      <c r="AI123" s="989"/>
      <c r="AJ123" s="990"/>
      <c r="AK123" s="991">
        <v>5949</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11571473</v>
      </c>
      <c r="BR123" s="1096"/>
      <c r="BS123" s="1096"/>
      <c r="BT123" s="1096"/>
      <c r="BU123" s="1096"/>
      <c r="BV123" s="1096">
        <v>11386416</v>
      </c>
      <c r="BW123" s="1096"/>
      <c r="BX123" s="1096"/>
      <c r="BY123" s="1096"/>
      <c r="BZ123" s="1096"/>
      <c r="CA123" s="1096">
        <v>11119185</v>
      </c>
      <c r="CB123" s="1096"/>
      <c r="CC123" s="1096"/>
      <c r="CD123" s="1096"/>
      <c r="CE123" s="1096"/>
      <c r="CF123" s="1029"/>
      <c r="CG123" s="1030"/>
      <c r="CH123" s="1030"/>
      <c r="CI123" s="1030"/>
      <c r="CJ123" s="1031"/>
      <c r="CK123" s="1040"/>
      <c r="CL123" s="1041"/>
      <c r="CM123" s="1041"/>
      <c r="CN123" s="1041"/>
      <c r="CO123" s="1042"/>
      <c r="CP123" s="1050" t="s">
        <v>446</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5">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9.9</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2">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5">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2">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301</v>
      </c>
      <c r="AB127" s="989"/>
      <c r="AC127" s="989"/>
      <c r="AD127" s="989"/>
      <c r="AE127" s="990"/>
      <c r="AF127" s="991">
        <v>203</v>
      </c>
      <c r="AG127" s="989"/>
      <c r="AH127" s="989"/>
      <c r="AI127" s="989"/>
      <c r="AJ127" s="990"/>
      <c r="AK127" s="991">
        <v>123</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5">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17426</v>
      </c>
      <c r="AB128" s="1078"/>
      <c r="AC128" s="1078"/>
      <c r="AD128" s="1078"/>
      <c r="AE128" s="1079"/>
      <c r="AF128" s="1080">
        <v>13704</v>
      </c>
      <c r="AG128" s="1078"/>
      <c r="AH128" s="1078"/>
      <c r="AI128" s="1078"/>
      <c r="AJ128" s="1079"/>
      <c r="AK128" s="1080">
        <v>13704</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415</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4644522</v>
      </c>
      <c r="AB129" s="989"/>
      <c r="AC129" s="989"/>
      <c r="AD129" s="989"/>
      <c r="AE129" s="990"/>
      <c r="AF129" s="991">
        <v>4727959</v>
      </c>
      <c r="AG129" s="989"/>
      <c r="AH129" s="989"/>
      <c r="AI129" s="989"/>
      <c r="AJ129" s="990"/>
      <c r="AK129" s="991">
        <v>4690356</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774387</v>
      </c>
      <c r="AB130" s="989"/>
      <c r="AC130" s="989"/>
      <c r="AD130" s="989"/>
      <c r="AE130" s="990"/>
      <c r="AF130" s="991">
        <v>749772</v>
      </c>
      <c r="AG130" s="989"/>
      <c r="AH130" s="989"/>
      <c r="AI130" s="989"/>
      <c r="AJ130" s="990"/>
      <c r="AK130" s="991">
        <v>755505</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3870135</v>
      </c>
      <c r="AB131" s="1014"/>
      <c r="AC131" s="1014"/>
      <c r="AD131" s="1014"/>
      <c r="AE131" s="1015"/>
      <c r="AF131" s="1013">
        <v>3978187</v>
      </c>
      <c r="AG131" s="1014"/>
      <c r="AH131" s="1014"/>
      <c r="AI131" s="1014"/>
      <c r="AJ131" s="1015"/>
      <c r="AK131" s="1013">
        <v>3934851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t="s">
        <v>469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7.0979177729999998</v>
      </c>
      <c r="AB132" s="1130"/>
      <c r="AC132" s="1130"/>
      <c r="AD132" s="1130"/>
      <c r="AE132" s="1131"/>
      <c r="AF132" s="1132">
        <v>6.2214521339999997</v>
      </c>
      <c r="AG132" s="1130"/>
      <c r="AH132" s="1130"/>
      <c r="AI132" s="1130"/>
      <c r="AJ132" s="1131"/>
      <c r="AK132" s="1132">
        <v>6.1726098399999998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7.1</v>
      </c>
      <c r="AB133" s="1113"/>
      <c r="AC133" s="1113"/>
      <c r="AD133" s="1113"/>
      <c r="AE133" s="1114"/>
      <c r="AF133" s="1112">
        <v>6.6</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B75:P75"/>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473</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474</v>
      </c>
      <c r="H6" s="251"/>
      <c r="I6" s="251"/>
      <c r="J6" s="251"/>
      <c r="K6" s="246"/>
      <c r="L6" s="246"/>
      <c r="M6" s="246"/>
      <c r="N6" s="246"/>
    </row>
    <row r="7" spans="1:16" ht="13.2" x14ac:dyDescent="0.2">
      <c r="A7" s="250"/>
      <c r="B7" s="246"/>
      <c r="C7" s="246"/>
      <c r="D7" s="246"/>
      <c r="E7" s="246"/>
      <c r="F7" s="246"/>
      <c r="G7" s="253"/>
      <c r="H7" s="254"/>
      <c r="I7" s="254"/>
      <c r="J7" s="255"/>
      <c r="K7" s="1150" t="s">
        <v>475</v>
      </c>
      <c r="L7" s="256"/>
      <c r="M7" s="257" t="s">
        <v>476</v>
      </c>
      <c r="N7" s="258"/>
    </row>
    <row r="8" spans="1:16" ht="13.2" x14ac:dyDescent="0.2">
      <c r="A8" s="250"/>
      <c r="B8" s="246"/>
      <c r="C8" s="246"/>
      <c r="D8" s="246"/>
      <c r="E8" s="246"/>
      <c r="F8" s="246"/>
      <c r="G8" s="259"/>
      <c r="H8" s="260"/>
      <c r="I8" s="260"/>
      <c r="J8" s="261"/>
      <c r="K8" s="1151"/>
      <c r="L8" s="262" t="s">
        <v>477</v>
      </c>
      <c r="M8" s="263" t="s">
        <v>478</v>
      </c>
      <c r="N8" s="264" t="s">
        <v>479</v>
      </c>
    </row>
    <row r="9" spans="1:16" ht="13.2" x14ac:dyDescent="0.2">
      <c r="A9" s="250"/>
      <c r="B9" s="246"/>
      <c r="C9" s="246"/>
      <c r="D9" s="246"/>
      <c r="E9" s="246"/>
      <c r="F9" s="246"/>
      <c r="G9" s="1152" t="s">
        <v>480</v>
      </c>
      <c r="H9" s="1153"/>
      <c r="I9" s="1153"/>
      <c r="J9" s="1154"/>
      <c r="K9" s="265">
        <v>1171584</v>
      </c>
      <c r="L9" s="266">
        <v>91738</v>
      </c>
      <c r="M9" s="267">
        <v>92016</v>
      </c>
      <c r="N9" s="268">
        <v>-0.3</v>
      </c>
    </row>
    <row r="10" spans="1:16" ht="13.2" x14ac:dyDescent="0.2">
      <c r="A10" s="250"/>
      <c r="B10" s="246"/>
      <c r="C10" s="246"/>
      <c r="D10" s="246"/>
      <c r="E10" s="246"/>
      <c r="F10" s="246"/>
      <c r="G10" s="1152" t="s">
        <v>481</v>
      </c>
      <c r="H10" s="1153"/>
      <c r="I10" s="1153"/>
      <c r="J10" s="1154"/>
      <c r="K10" s="269">
        <v>208409</v>
      </c>
      <c r="L10" s="270">
        <v>16319</v>
      </c>
      <c r="M10" s="271">
        <v>10652</v>
      </c>
      <c r="N10" s="272">
        <v>53.2</v>
      </c>
    </row>
    <row r="11" spans="1:16" ht="13.5" customHeight="1" x14ac:dyDescent="0.2">
      <c r="A11" s="250"/>
      <c r="B11" s="246"/>
      <c r="C11" s="246"/>
      <c r="D11" s="246"/>
      <c r="E11" s="246"/>
      <c r="F11" s="246"/>
      <c r="G11" s="1152" t="s">
        <v>482</v>
      </c>
      <c r="H11" s="1153"/>
      <c r="I11" s="1153"/>
      <c r="J11" s="1154"/>
      <c r="K11" s="269">
        <v>172728</v>
      </c>
      <c r="L11" s="270">
        <v>13525</v>
      </c>
      <c r="M11" s="271">
        <v>19007</v>
      </c>
      <c r="N11" s="272">
        <v>-28.8</v>
      </c>
    </row>
    <row r="12" spans="1:16" ht="13.5" customHeight="1" x14ac:dyDescent="0.2">
      <c r="A12" s="250"/>
      <c r="B12" s="246"/>
      <c r="C12" s="246"/>
      <c r="D12" s="246"/>
      <c r="E12" s="246"/>
      <c r="F12" s="246"/>
      <c r="G12" s="1152" t="s">
        <v>483</v>
      </c>
      <c r="H12" s="1153"/>
      <c r="I12" s="1153"/>
      <c r="J12" s="1154"/>
      <c r="K12" s="269">
        <v>5071</v>
      </c>
      <c r="L12" s="270">
        <v>397</v>
      </c>
      <c r="M12" s="271">
        <v>2018</v>
      </c>
      <c r="N12" s="272">
        <v>-80.3</v>
      </c>
    </row>
    <row r="13" spans="1:16" ht="13.5" customHeight="1" x14ac:dyDescent="0.2">
      <c r="A13" s="250"/>
      <c r="B13" s="246"/>
      <c r="C13" s="246"/>
      <c r="D13" s="246"/>
      <c r="E13" s="246"/>
      <c r="F13" s="246"/>
      <c r="G13" s="1152" t="s">
        <v>484</v>
      </c>
      <c r="H13" s="1153"/>
      <c r="I13" s="1153"/>
      <c r="J13" s="1154"/>
      <c r="K13" s="269" t="s">
        <v>485</v>
      </c>
      <c r="L13" s="270" t="s">
        <v>485</v>
      </c>
      <c r="M13" s="271" t="s">
        <v>485</v>
      </c>
      <c r="N13" s="272" t="s">
        <v>485</v>
      </c>
    </row>
    <row r="14" spans="1:16" ht="13.5" customHeight="1" x14ac:dyDescent="0.2">
      <c r="A14" s="250"/>
      <c r="B14" s="246"/>
      <c r="C14" s="246"/>
      <c r="D14" s="246"/>
      <c r="E14" s="246"/>
      <c r="F14" s="246"/>
      <c r="G14" s="1152" t="s">
        <v>486</v>
      </c>
      <c r="H14" s="1153"/>
      <c r="I14" s="1153"/>
      <c r="J14" s="1154"/>
      <c r="K14" s="269">
        <v>96978</v>
      </c>
      <c r="L14" s="270">
        <v>7594</v>
      </c>
      <c r="M14" s="271">
        <v>4366</v>
      </c>
      <c r="N14" s="272">
        <v>73.900000000000006</v>
      </c>
    </row>
    <row r="15" spans="1:16" ht="13.5" customHeight="1" x14ac:dyDescent="0.2">
      <c r="A15" s="250"/>
      <c r="B15" s="246"/>
      <c r="C15" s="246"/>
      <c r="D15" s="246"/>
      <c r="E15" s="246"/>
      <c r="F15" s="246"/>
      <c r="G15" s="1152" t="s">
        <v>487</v>
      </c>
      <c r="H15" s="1153"/>
      <c r="I15" s="1153"/>
      <c r="J15" s="1154"/>
      <c r="K15" s="269">
        <v>33578</v>
      </c>
      <c r="L15" s="270">
        <v>2629</v>
      </c>
      <c r="M15" s="271">
        <v>2173</v>
      </c>
      <c r="N15" s="272">
        <v>21</v>
      </c>
    </row>
    <row r="16" spans="1:16" ht="13.2" x14ac:dyDescent="0.2">
      <c r="A16" s="250"/>
      <c r="B16" s="246"/>
      <c r="C16" s="246"/>
      <c r="D16" s="246"/>
      <c r="E16" s="246"/>
      <c r="F16" s="246"/>
      <c r="G16" s="1155" t="s">
        <v>488</v>
      </c>
      <c r="H16" s="1156"/>
      <c r="I16" s="1156"/>
      <c r="J16" s="1157"/>
      <c r="K16" s="270">
        <v>-147075</v>
      </c>
      <c r="L16" s="270">
        <v>-11516</v>
      </c>
      <c r="M16" s="271">
        <v>-9866</v>
      </c>
      <c r="N16" s="272">
        <v>16.7</v>
      </c>
    </row>
    <row r="17" spans="1:16" ht="13.2" x14ac:dyDescent="0.2">
      <c r="A17" s="250"/>
      <c r="B17" s="246"/>
      <c r="C17" s="246"/>
      <c r="D17" s="246"/>
      <c r="E17" s="246"/>
      <c r="F17" s="246"/>
      <c r="G17" s="1155" t="s">
        <v>171</v>
      </c>
      <c r="H17" s="1156"/>
      <c r="I17" s="1156"/>
      <c r="J17" s="1157"/>
      <c r="K17" s="270">
        <v>1541273</v>
      </c>
      <c r="L17" s="270">
        <v>120685</v>
      </c>
      <c r="M17" s="271">
        <v>120366</v>
      </c>
      <c r="N17" s="272">
        <v>0.3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489</v>
      </c>
      <c r="H19" s="246"/>
      <c r="I19" s="246"/>
      <c r="J19" s="246"/>
      <c r="K19" s="246"/>
      <c r="L19" s="246"/>
      <c r="M19" s="246"/>
      <c r="N19" s="246"/>
    </row>
    <row r="20" spans="1:16" ht="13.2" x14ac:dyDescent="0.2">
      <c r="A20" s="250"/>
      <c r="B20" s="246"/>
      <c r="C20" s="246"/>
      <c r="D20" s="246"/>
      <c r="E20" s="246"/>
      <c r="F20" s="246"/>
      <c r="G20" s="274"/>
      <c r="H20" s="275"/>
      <c r="I20" s="275"/>
      <c r="J20" s="276"/>
      <c r="K20" s="277" t="s">
        <v>490</v>
      </c>
      <c r="L20" s="278" t="s">
        <v>491</v>
      </c>
      <c r="M20" s="279" t="s">
        <v>492</v>
      </c>
      <c r="N20" s="280"/>
    </row>
    <row r="21" spans="1:16" s="286" customFormat="1" ht="13.2" x14ac:dyDescent="0.2">
      <c r="A21" s="281"/>
      <c r="B21" s="251"/>
      <c r="C21" s="251"/>
      <c r="D21" s="251"/>
      <c r="E21" s="251"/>
      <c r="F21" s="251"/>
      <c r="G21" s="1147" t="s">
        <v>493</v>
      </c>
      <c r="H21" s="1148"/>
      <c r="I21" s="1148"/>
      <c r="J21" s="1149"/>
      <c r="K21" s="282">
        <v>11.12</v>
      </c>
      <c r="L21" s="283">
        <v>10.92</v>
      </c>
      <c r="M21" s="284">
        <v>0.2</v>
      </c>
      <c r="N21" s="251"/>
      <c r="O21" s="285"/>
      <c r="P21" s="281"/>
    </row>
    <row r="22" spans="1:16" s="286" customFormat="1" ht="13.2" x14ac:dyDescent="0.2">
      <c r="A22" s="281"/>
      <c r="B22" s="251"/>
      <c r="C22" s="251"/>
      <c r="D22" s="251"/>
      <c r="E22" s="251"/>
      <c r="F22" s="251"/>
      <c r="G22" s="1147" t="s">
        <v>494</v>
      </c>
      <c r="H22" s="1148"/>
      <c r="I22" s="1148"/>
      <c r="J22" s="1149"/>
      <c r="K22" s="287">
        <v>98.5</v>
      </c>
      <c r="L22" s="288">
        <v>95.8</v>
      </c>
      <c r="M22" s="289">
        <v>2.7</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495</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496</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497</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475</v>
      </c>
      <c r="L30" s="256"/>
      <c r="M30" s="257" t="s">
        <v>476</v>
      </c>
      <c r="N30" s="258"/>
    </row>
    <row r="31" spans="1:16" ht="13.2" x14ac:dyDescent="0.2">
      <c r="A31" s="250"/>
      <c r="B31" s="246"/>
      <c r="C31" s="246"/>
      <c r="D31" s="246"/>
      <c r="E31" s="246"/>
      <c r="F31" s="246"/>
      <c r="G31" s="259"/>
      <c r="H31" s="260"/>
      <c r="I31" s="260"/>
      <c r="J31" s="261"/>
      <c r="K31" s="1151"/>
      <c r="L31" s="262" t="s">
        <v>477</v>
      </c>
      <c r="M31" s="263" t="s">
        <v>478</v>
      </c>
      <c r="N31" s="264" t="s">
        <v>479</v>
      </c>
    </row>
    <row r="32" spans="1:16" ht="27" customHeight="1" x14ac:dyDescent="0.2">
      <c r="A32" s="250"/>
      <c r="B32" s="246"/>
      <c r="C32" s="246"/>
      <c r="D32" s="246"/>
      <c r="E32" s="246"/>
      <c r="F32" s="246"/>
      <c r="G32" s="1163" t="s">
        <v>498</v>
      </c>
      <c r="H32" s="1164"/>
      <c r="I32" s="1164"/>
      <c r="J32" s="1165"/>
      <c r="K32" s="296">
        <v>753103</v>
      </c>
      <c r="L32" s="296">
        <v>58970</v>
      </c>
      <c r="M32" s="297">
        <v>79817</v>
      </c>
      <c r="N32" s="298">
        <v>-26.1</v>
      </c>
    </row>
    <row r="33" spans="1:16" ht="13.5" customHeight="1" x14ac:dyDescent="0.2">
      <c r="A33" s="250"/>
      <c r="B33" s="246"/>
      <c r="C33" s="246"/>
      <c r="D33" s="246"/>
      <c r="E33" s="246"/>
      <c r="F33" s="246"/>
      <c r="G33" s="1163" t="s">
        <v>499</v>
      </c>
      <c r="H33" s="1164"/>
      <c r="I33" s="1164"/>
      <c r="J33" s="1165"/>
      <c r="K33" s="296" t="s">
        <v>485</v>
      </c>
      <c r="L33" s="296" t="s">
        <v>485</v>
      </c>
      <c r="M33" s="297" t="s">
        <v>485</v>
      </c>
      <c r="N33" s="298" t="s">
        <v>485</v>
      </c>
    </row>
    <row r="34" spans="1:16" ht="27" customHeight="1" x14ac:dyDescent="0.2">
      <c r="A34" s="250"/>
      <c r="B34" s="246"/>
      <c r="C34" s="246"/>
      <c r="D34" s="246"/>
      <c r="E34" s="246"/>
      <c r="F34" s="246"/>
      <c r="G34" s="1163" t="s">
        <v>500</v>
      </c>
      <c r="H34" s="1164"/>
      <c r="I34" s="1164"/>
      <c r="J34" s="1165"/>
      <c r="K34" s="296" t="s">
        <v>485</v>
      </c>
      <c r="L34" s="296" t="s">
        <v>485</v>
      </c>
      <c r="M34" s="297" t="s">
        <v>485</v>
      </c>
      <c r="N34" s="298" t="s">
        <v>485</v>
      </c>
    </row>
    <row r="35" spans="1:16" ht="27" customHeight="1" x14ac:dyDescent="0.2">
      <c r="A35" s="250"/>
      <c r="B35" s="246"/>
      <c r="C35" s="246"/>
      <c r="D35" s="246"/>
      <c r="E35" s="246"/>
      <c r="F35" s="246"/>
      <c r="G35" s="1163" t="s">
        <v>501</v>
      </c>
      <c r="H35" s="1164"/>
      <c r="I35" s="1164"/>
      <c r="J35" s="1165"/>
      <c r="K35" s="296">
        <v>203324</v>
      </c>
      <c r="L35" s="296">
        <v>15921</v>
      </c>
      <c r="M35" s="297">
        <v>25876</v>
      </c>
      <c r="N35" s="298">
        <v>-38.5</v>
      </c>
    </row>
    <row r="36" spans="1:16" ht="27" customHeight="1" x14ac:dyDescent="0.2">
      <c r="A36" s="250"/>
      <c r="B36" s="246"/>
      <c r="C36" s="246"/>
      <c r="D36" s="246"/>
      <c r="E36" s="246"/>
      <c r="F36" s="246"/>
      <c r="G36" s="1163" t="s">
        <v>502</v>
      </c>
      <c r="H36" s="1164"/>
      <c r="I36" s="1164"/>
      <c r="J36" s="1165"/>
      <c r="K36" s="296">
        <v>49593</v>
      </c>
      <c r="L36" s="296">
        <v>3883</v>
      </c>
      <c r="M36" s="297">
        <v>3089</v>
      </c>
      <c r="N36" s="298">
        <v>25.7</v>
      </c>
    </row>
    <row r="37" spans="1:16" ht="13.5" customHeight="1" x14ac:dyDescent="0.2">
      <c r="A37" s="250"/>
      <c r="B37" s="246"/>
      <c r="C37" s="246"/>
      <c r="D37" s="246"/>
      <c r="E37" s="246"/>
      <c r="F37" s="246"/>
      <c r="G37" s="1163" t="s">
        <v>503</v>
      </c>
      <c r="H37" s="1164"/>
      <c r="I37" s="1164"/>
      <c r="J37" s="1165"/>
      <c r="K37" s="296">
        <v>6072</v>
      </c>
      <c r="L37" s="296">
        <v>475</v>
      </c>
      <c r="M37" s="297">
        <v>1224</v>
      </c>
      <c r="N37" s="298">
        <v>-61.2</v>
      </c>
    </row>
    <row r="38" spans="1:16" ht="27" customHeight="1" x14ac:dyDescent="0.2">
      <c r="A38" s="250"/>
      <c r="B38" s="246"/>
      <c r="C38" s="246"/>
      <c r="D38" s="246"/>
      <c r="E38" s="246"/>
      <c r="F38" s="246"/>
      <c r="G38" s="1166" t="s">
        <v>504</v>
      </c>
      <c r="H38" s="1167"/>
      <c r="I38" s="1167"/>
      <c r="J38" s="1168"/>
      <c r="K38" s="299" t="s">
        <v>485</v>
      </c>
      <c r="L38" s="299" t="s">
        <v>485</v>
      </c>
      <c r="M38" s="300">
        <v>18</v>
      </c>
      <c r="N38" s="301" t="s">
        <v>485</v>
      </c>
      <c r="O38" s="295"/>
    </row>
    <row r="39" spans="1:16" ht="13.2" x14ac:dyDescent="0.2">
      <c r="A39" s="250"/>
      <c r="B39" s="246"/>
      <c r="C39" s="246"/>
      <c r="D39" s="246"/>
      <c r="E39" s="246"/>
      <c r="F39" s="246"/>
      <c r="G39" s="1166" t="s">
        <v>505</v>
      </c>
      <c r="H39" s="1167"/>
      <c r="I39" s="1167"/>
      <c r="J39" s="1168"/>
      <c r="K39" s="302">
        <v>-13704</v>
      </c>
      <c r="L39" s="302">
        <v>-1073</v>
      </c>
      <c r="M39" s="303">
        <v>-3655</v>
      </c>
      <c r="N39" s="304">
        <v>-70.599999999999994</v>
      </c>
      <c r="O39" s="295"/>
    </row>
    <row r="40" spans="1:16" ht="27" customHeight="1" x14ac:dyDescent="0.2">
      <c r="A40" s="250"/>
      <c r="B40" s="246"/>
      <c r="C40" s="246"/>
      <c r="D40" s="246"/>
      <c r="E40" s="246"/>
      <c r="F40" s="246"/>
      <c r="G40" s="1163" t="s">
        <v>506</v>
      </c>
      <c r="H40" s="1164"/>
      <c r="I40" s="1164"/>
      <c r="J40" s="1165"/>
      <c r="K40" s="302">
        <v>-755505</v>
      </c>
      <c r="L40" s="302">
        <v>-59158</v>
      </c>
      <c r="M40" s="303">
        <v>-74052</v>
      </c>
      <c r="N40" s="304">
        <v>-20.100000000000001</v>
      </c>
      <c r="O40" s="295"/>
    </row>
    <row r="41" spans="1:16" ht="13.2" x14ac:dyDescent="0.2">
      <c r="A41" s="250"/>
      <c r="B41" s="246"/>
      <c r="C41" s="246"/>
      <c r="D41" s="246"/>
      <c r="E41" s="246"/>
      <c r="F41" s="246"/>
      <c r="G41" s="1169" t="s">
        <v>282</v>
      </c>
      <c r="H41" s="1170"/>
      <c r="I41" s="1170"/>
      <c r="J41" s="1171"/>
      <c r="K41" s="296">
        <v>242883</v>
      </c>
      <c r="L41" s="302">
        <v>19018</v>
      </c>
      <c r="M41" s="303">
        <v>32317</v>
      </c>
      <c r="N41" s="304">
        <v>-41.2</v>
      </c>
      <c r="O41" s="295"/>
    </row>
    <row r="42" spans="1:16" ht="13.2" x14ac:dyDescent="0.2">
      <c r="A42" s="250"/>
      <c r="B42" s="246"/>
      <c r="C42" s="246"/>
      <c r="D42" s="246"/>
      <c r="E42" s="246"/>
      <c r="F42" s="246"/>
      <c r="G42" s="305" t="s">
        <v>507</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508</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509</v>
      </c>
      <c r="H48" s="310"/>
      <c r="I48" s="310"/>
      <c r="J48" s="310"/>
      <c r="K48" s="310"/>
      <c r="L48" s="310"/>
      <c r="M48" s="311"/>
      <c r="N48" s="310"/>
    </row>
    <row r="49" spans="1:14" ht="13.5" customHeight="1" x14ac:dyDescent="0.2">
      <c r="A49" s="250"/>
      <c r="B49" s="246"/>
      <c r="C49" s="246"/>
      <c r="D49" s="246"/>
      <c r="E49" s="246"/>
      <c r="F49" s="246"/>
      <c r="G49" s="312"/>
      <c r="H49" s="313"/>
      <c r="I49" s="1158" t="s">
        <v>475</v>
      </c>
      <c r="J49" s="1160" t="s">
        <v>510</v>
      </c>
      <c r="K49" s="1161"/>
      <c r="L49" s="1161"/>
      <c r="M49" s="1161"/>
      <c r="N49" s="1162"/>
    </row>
    <row r="50" spans="1:14" ht="13.2" x14ac:dyDescent="0.2">
      <c r="A50" s="250"/>
      <c r="B50" s="246"/>
      <c r="C50" s="246"/>
      <c r="D50" s="246"/>
      <c r="E50" s="246"/>
      <c r="F50" s="246"/>
      <c r="G50" s="314"/>
      <c r="H50" s="315"/>
      <c r="I50" s="1159"/>
      <c r="J50" s="316" t="s">
        <v>511</v>
      </c>
      <c r="K50" s="317" t="s">
        <v>512</v>
      </c>
      <c r="L50" s="318" t="s">
        <v>513</v>
      </c>
      <c r="M50" s="319" t="s">
        <v>514</v>
      </c>
      <c r="N50" s="320" t="s">
        <v>515</v>
      </c>
    </row>
    <row r="51" spans="1:14" ht="13.2" x14ac:dyDescent="0.2">
      <c r="A51" s="250"/>
      <c r="B51" s="246"/>
      <c r="C51" s="246"/>
      <c r="D51" s="246"/>
      <c r="E51" s="246"/>
      <c r="F51" s="246"/>
      <c r="G51" s="312" t="s">
        <v>516</v>
      </c>
      <c r="H51" s="313"/>
      <c r="I51" s="321">
        <v>1634906</v>
      </c>
      <c r="J51" s="322">
        <v>121572</v>
      </c>
      <c r="K51" s="323">
        <v>81.2</v>
      </c>
      <c r="L51" s="324">
        <v>114097</v>
      </c>
      <c r="M51" s="325">
        <v>-2.7</v>
      </c>
      <c r="N51" s="326">
        <v>83.9</v>
      </c>
    </row>
    <row r="52" spans="1:14" ht="13.2" x14ac:dyDescent="0.2">
      <c r="A52" s="250"/>
      <c r="B52" s="246"/>
      <c r="C52" s="246"/>
      <c r="D52" s="246"/>
      <c r="E52" s="246"/>
      <c r="F52" s="246"/>
      <c r="G52" s="327"/>
      <c r="H52" s="328" t="s">
        <v>517</v>
      </c>
      <c r="I52" s="329">
        <v>459192</v>
      </c>
      <c r="J52" s="330">
        <v>34146</v>
      </c>
      <c r="K52" s="331">
        <v>-12.2</v>
      </c>
      <c r="L52" s="332">
        <v>61630</v>
      </c>
      <c r="M52" s="333">
        <v>3.8</v>
      </c>
      <c r="N52" s="334">
        <v>-16</v>
      </c>
    </row>
    <row r="53" spans="1:14" ht="13.2" x14ac:dyDescent="0.2">
      <c r="A53" s="250"/>
      <c r="B53" s="246"/>
      <c r="C53" s="246"/>
      <c r="D53" s="246"/>
      <c r="E53" s="246"/>
      <c r="F53" s="246"/>
      <c r="G53" s="312" t="s">
        <v>518</v>
      </c>
      <c r="H53" s="313"/>
      <c r="I53" s="321">
        <v>1510174</v>
      </c>
      <c r="J53" s="322">
        <v>112691</v>
      </c>
      <c r="K53" s="323">
        <v>-7.3</v>
      </c>
      <c r="L53" s="324">
        <v>136577</v>
      </c>
      <c r="M53" s="325">
        <v>19.7</v>
      </c>
      <c r="N53" s="326">
        <v>-27</v>
      </c>
    </row>
    <row r="54" spans="1:14" ht="13.2" x14ac:dyDescent="0.2">
      <c r="A54" s="250"/>
      <c r="B54" s="246"/>
      <c r="C54" s="246"/>
      <c r="D54" s="246"/>
      <c r="E54" s="246"/>
      <c r="F54" s="246"/>
      <c r="G54" s="327"/>
      <c r="H54" s="328" t="s">
        <v>517</v>
      </c>
      <c r="I54" s="329">
        <v>613474</v>
      </c>
      <c r="J54" s="330">
        <v>45778</v>
      </c>
      <c r="K54" s="331">
        <v>34.1</v>
      </c>
      <c r="L54" s="332">
        <v>59645</v>
      </c>
      <c r="M54" s="333">
        <v>-3.2</v>
      </c>
      <c r="N54" s="334">
        <v>37.299999999999997</v>
      </c>
    </row>
    <row r="55" spans="1:14" ht="13.2" x14ac:dyDescent="0.2">
      <c r="A55" s="250"/>
      <c r="B55" s="246"/>
      <c r="C55" s="246"/>
      <c r="D55" s="246"/>
      <c r="E55" s="246"/>
      <c r="F55" s="246"/>
      <c r="G55" s="312" t="s">
        <v>519</v>
      </c>
      <c r="H55" s="313"/>
      <c r="I55" s="321">
        <v>1597217</v>
      </c>
      <c r="J55" s="322">
        <v>120800</v>
      </c>
      <c r="K55" s="323">
        <v>7.2</v>
      </c>
      <c r="L55" s="324">
        <v>132212</v>
      </c>
      <c r="M55" s="325">
        <v>-3.2</v>
      </c>
      <c r="N55" s="326">
        <v>10.4</v>
      </c>
    </row>
    <row r="56" spans="1:14" ht="13.2" x14ac:dyDescent="0.2">
      <c r="A56" s="250"/>
      <c r="B56" s="246"/>
      <c r="C56" s="246"/>
      <c r="D56" s="246"/>
      <c r="E56" s="246"/>
      <c r="F56" s="246"/>
      <c r="G56" s="327"/>
      <c r="H56" s="328" t="s">
        <v>517</v>
      </c>
      <c r="I56" s="329">
        <v>665075</v>
      </c>
      <c r="J56" s="330">
        <v>50301</v>
      </c>
      <c r="K56" s="331">
        <v>9.9</v>
      </c>
      <c r="L56" s="332">
        <v>67114</v>
      </c>
      <c r="M56" s="333">
        <v>12.5</v>
      </c>
      <c r="N56" s="334">
        <v>-2.6</v>
      </c>
    </row>
    <row r="57" spans="1:14" ht="13.2" x14ac:dyDescent="0.2">
      <c r="A57" s="250"/>
      <c r="B57" s="246"/>
      <c r="C57" s="246"/>
      <c r="D57" s="246"/>
      <c r="E57" s="246"/>
      <c r="F57" s="246"/>
      <c r="G57" s="312" t="s">
        <v>520</v>
      </c>
      <c r="H57" s="313"/>
      <c r="I57" s="321">
        <v>1321091</v>
      </c>
      <c r="J57" s="322">
        <v>101779</v>
      </c>
      <c r="K57" s="323">
        <v>-15.7</v>
      </c>
      <c r="L57" s="324">
        <v>93741</v>
      </c>
      <c r="M57" s="325">
        <v>-29.1</v>
      </c>
      <c r="N57" s="326">
        <v>13.4</v>
      </c>
    </row>
    <row r="58" spans="1:14" ht="13.2" x14ac:dyDescent="0.2">
      <c r="A58" s="250"/>
      <c r="B58" s="246"/>
      <c r="C58" s="246"/>
      <c r="D58" s="246"/>
      <c r="E58" s="246"/>
      <c r="F58" s="246"/>
      <c r="G58" s="327"/>
      <c r="H58" s="328" t="s">
        <v>517</v>
      </c>
      <c r="I58" s="329">
        <v>551116</v>
      </c>
      <c r="J58" s="330">
        <v>42459</v>
      </c>
      <c r="K58" s="331">
        <v>-15.6</v>
      </c>
      <c r="L58" s="332">
        <v>46285</v>
      </c>
      <c r="M58" s="333">
        <v>-31</v>
      </c>
      <c r="N58" s="334">
        <v>15.4</v>
      </c>
    </row>
    <row r="59" spans="1:14" ht="13.2" x14ac:dyDescent="0.2">
      <c r="A59" s="250"/>
      <c r="B59" s="246"/>
      <c r="C59" s="246"/>
      <c r="D59" s="246"/>
      <c r="E59" s="246"/>
      <c r="F59" s="246"/>
      <c r="G59" s="312" t="s">
        <v>521</v>
      </c>
      <c r="H59" s="313"/>
      <c r="I59" s="321">
        <v>1282696</v>
      </c>
      <c r="J59" s="322">
        <v>100438</v>
      </c>
      <c r="K59" s="323">
        <v>-1.3</v>
      </c>
      <c r="L59" s="324">
        <v>107537</v>
      </c>
      <c r="M59" s="325">
        <v>14.7</v>
      </c>
      <c r="N59" s="326">
        <v>-16</v>
      </c>
    </row>
    <row r="60" spans="1:14" ht="13.2" x14ac:dyDescent="0.2">
      <c r="A60" s="250"/>
      <c r="B60" s="246"/>
      <c r="C60" s="246"/>
      <c r="D60" s="246"/>
      <c r="E60" s="246"/>
      <c r="F60" s="246"/>
      <c r="G60" s="327"/>
      <c r="H60" s="328" t="s">
        <v>517</v>
      </c>
      <c r="I60" s="335">
        <v>549029</v>
      </c>
      <c r="J60" s="330">
        <v>42990</v>
      </c>
      <c r="K60" s="331">
        <v>1.3</v>
      </c>
      <c r="L60" s="332">
        <v>57923</v>
      </c>
      <c r="M60" s="333">
        <v>25.1</v>
      </c>
      <c r="N60" s="334">
        <v>-23.8</v>
      </c>
    </row>
    <row r="61" spans="1:14" ht="13.2" x14ac:dyDescent="0.2">
      <c r="A61" s="250"/>
      <c r="B61" s="246"/>
      <c r="C61" s="246"/>
      <c r="D61" s="246"/>
      <c r="E61" s="246"/>
      <c r="F61" s="246"/>
      <c r="G61" s="312" t="s">
        <v>522</v>
      </c>
      <c r="H61" s="336"/>
      <c r="I61" s="337">
        <v>1469217</v>
      </c>
      <c r="J61" s="338">
        <v>111456</v>
      </c>
      <c r="K61" s="339">
        <v>12.8</v>
      </c>
      <c r="L61" s="340">
        <v>116833</v>
      </c>
      <c r="M61" s="341">
        <v>-0.1</v>
      </c>
      <c r="N61" s="326">
        <v>12.9</v>
      </c>
    </row>
    <row r="62" spans="1:14" ht="13.2" x14ac:dyDescent="0.2">
      <c r="A62" s="250"/>
      <c r="B62" s="246"/>
      <c r="C62" s="246"/>
      <c r="D62" s="246"/>
      <c r="E62" s="246"/>
      <c r="F62" s="246"/>
      <c r="G62" s="327"/>
      <c r="H62" s="328" t="s">
        <v>517</v>
      </c>
      <c r="I62" s="329">
        <v>567577</v>
      </c>
      <c r="J62" s="330">
        <v>43135</v>
      </c>
      <c r="K62" s="331">
        <v>3.5</v>
      </c>
      <c r="L62" s="332">
        <v>58519</v>
      </c>
      <c r="M62" s="333">
        <v>1.4</v>
      </c>
      <c r="N62" s="334">
        <v>2.1</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2">
      <c r="B47" s="10"/>
      <c r="C47" s="1172" t="s">
        <v>3</v>
      </c>
      <c r="D47" s="1172"/>
      <c r="E47" s="1173"/>
      <c r="F47" s="11">
        <v>38.520000000000003</v>
      </c>
      <c r="G47" s="12">
        <v>40.42</v>
      </c>
      <c r="H47" s="12">
        <v>42.46</v>
      </c>
      <c r="I47" s="12">
        <v>40.67</v>
      </c>
      <c r="J47" s="13">
        <v>37.83</v>
      </c>
    </row>
    <row r="48" spans="2:10" ht="57.75" customHeight="1" x14ac:dyDescent="0.2">
      <c r="B48" s="14"/>
      <c r="C48" s="1174" t="s">
        <v>4</v>
      </c>
      <c r="D48" s="1174"/>
      <c r="E48" s="1175"/>
      <c r="F48" s="15">
        <v>2.66</v>
      </c>
      <c r="G48" s="16">
        <v>2.81</v>
      </c>
      <c r="H48" s="16">
        <v>1.53</v>
      </c>
      <c r="I48" s="16">
        <v>1.28</v>
      </c>
      <c r="J48" s="17">
        <v>1.01</v>
      </c>
    </row>
    <row r="49" spans="2:10" ht="57.75" customHeight="1" thickBot="1" x14ac:dyDescent="0.25">
      <c r="B49" s="18"/>
      <c r="C49" s="1176" t="s">
        <v>5</v>
      </c>
      <c r="D49" s="1176"/>
      <c r="E49" s="1177"/>
      <c r="F49" s="19">
        <v>4.4400000000000004</v>
      </c>
      <c r="G49" s="20">
        <v>0.63</v>
      </c>
      <c r="H49" s="20" t="s">
        <v>529</v>
      </c>
      <c r="I49" s="20" t="s">
        <v>530</v>
      </c>
      <c r="J49" s="21" t="s">
        <v>531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2018-05-14T00:20:39Z</cp:lastPrinted>
  <dcterms:created xsi:type="dcterms:W3CDTF">2018-01-24T06:39:04Z</dcterms:created>
  <dcterms:modified xsi:type="dcterms:W3CDTF">2018-11-04T02:35:23Z</dcterms:modified>
</cp:coreProperties>
</file>