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A0D347A-77B3-44B6-859D-F952784AB0A3}"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<sst xmlns="http://schemas.openxmlformats.org/spreadsheetml/2006/main" count="3085" uniqueCount="1052">
  <si>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</si>
  <si>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</si>
  <si>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</si>
  <si>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</si>
  <si>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</si>
  <si>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</si>
  <si>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</si>
  <si>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</si>
  <si>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</si>
  <si>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</si>
  <si>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</si>
  <si>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</si>
  <si>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</si>
  <si>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</si>
  <si>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</si>
  <si>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</si>
  <si>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</si>
  <si>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</si>
  <si>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</si>
  <si>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</si>
  <si>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</si>
  <si>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</si>
  <si>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</si>
  <si>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</si>
  <si>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</si>
  <si>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</si>
  <si>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</si>
  <si>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</si>
  <si>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</si>
  <si>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</si>
  <si>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</si>
  <si>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</si>
  <si>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</si>
  <si>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</si>
  <si>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</si>
  <si>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</si>
  <si>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</si>
  <si>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</si>
  <si>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</si>
  <si>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</si>
  <si>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</si>
  <si>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</si>
  <si>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</si>
  <si>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</si>
  <si>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</si>
  <si>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</si>
  <si>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</si>
  <si>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</si>
  <si>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</si>
  <si>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</si>
  <si>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</si>
  <si>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</si>
  <si>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</si>
  <si>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</si>
  <si>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</si>
  <si>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</si>
  <si>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</si>
  <si>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</si>
  <si>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</si>
  <si>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</si>
  <si>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</si>
  <si>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</si>
  <si>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</si>
  <si>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</si>
  <si>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</si>
  <si>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</si>
  <si>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</si>
  <si>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</si>
  <si>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</si>
  <si>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</si>
  <si>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</si>
  <si>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</si>
  <si>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</si>
  <si>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</si>
  <si>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</si>
  <si>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</si>
  <si>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</si>
  <si>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</si>
  <si>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</si>
  <si>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</si>
  <si>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</si>
  <si>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</si>
  <si>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</si>
  <si>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</si>
  <si>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</si>
  <si>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</si>
  <si>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</si>
  <si>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</si>
  <si>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</si>
  <si>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</si>
  <si>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</si>
  <si>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</si>
  <si>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</si>
  <si>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</si>
  <si>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</si>
  <si>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</si>
  <si>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</si>
  <si>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</si>
  <si>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</si>
  <si>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</si>
  <si>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</si>
  <si>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</si>
  <si>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</si>
  <si>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</si>
  <si>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</si>
  <si>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</si>
  <si>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</si>
  <si>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</si>
  <si>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</si>
  <si>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</si>
  <si>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</si>
  <si>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</si>
  <si>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</si>
  <si>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</si>
  <si>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</si>
  <si>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</si>
  <si>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</si>
  <si>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</si>
  <si>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</si>
  <si>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</si>
  <si>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</si>
  <si>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</si>
  <si>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</si>
  <si>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</si>
  <si>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</si>
  <si>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</si>
  <si>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</si>
  <si>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</si>
  <si>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</si>
  <si>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</si>
  <si>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</si>
  <si>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</si>
  <si>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</si>
  <si>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</si>
  <si>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</si>
  <si>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</si>
  <si>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</si>
  <si>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</si>
  <si>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</si>
  <si>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</si>
  <si>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</si>
  <si>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</si>
  <si>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</si>
  <si>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</si>
  <si>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</si>
  <si>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</si>
  <si>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</si>
  <si>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</si>
  <si>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</si>
  <si>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</si>
  <si>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</si>
  <si>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</si>
  <si>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</si>
  <si>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</si>
  <si>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</si>
  <si>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</si>
  <si>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</si>
  <si>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</si>
  <si>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</si>
  <si>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</si>
  <si>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</si>
  <si>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</si>
  <si>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</si>
  <si>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</si>
  <si>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</si>
  <si>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</si>
  <si>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</si>
  <si>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</si>
  <si>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</si>
  <si>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</si>
  <si>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</si>
  <si>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</si>
  <si>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</si>
  <si>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</si>
  <si>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</si>
  <si>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</si>
  <si>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</si>
  <si>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</si>
  <si>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</si>
  <si>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</si>
  <si>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</si>
  <si>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</si>
  <si>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</si>
  <si>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</si>
  <si>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</si>
  <si>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</si>
  <si>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</si>
  <si>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</si>
  <si>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</si>
  <si>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</si>
  <si>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</si>
  <si>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</si>
  <si>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</si>
  <si>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</si>
  <si>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</si>
  <si>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</si>
  <si>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</si>
  <si>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</si>
  <si>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</si>
  <si>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</si>
  <si>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</si>
  <si>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</si>
  <si>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</si>
  <si>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</si>
  <si>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</si>
  <si>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</si>
  <si>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</si>
  <si>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</si>
  <si>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</si>
  <si>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</si>
  <si>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</si>
  <si>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</si>
  <si>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</si>
  <si>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</si>
  <si>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</si>
  <si>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</si>
  <si>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</si>
  <si>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</si>
  <si>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</si>
  <si>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</si>
  <si>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</si>
  <si>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</si>
  <si>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</si>
  <si>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</si>
  <si>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</si>
  <si>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</si>
  <si>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</si>
  <si>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</si>
  <si>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</si>
  <si>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</si>
  <si>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</si>
  <si>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</si>
  <si>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</si>
  <si>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</si>
  <si>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</si>
  <si>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</si>
  <si>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</si>
  <si>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</si>
  <si>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</si>
  <si>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</si>
  <si>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</si>
  <si>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</si>
  <si>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</si>
  <si>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</si>
  <si>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</si>
  <si>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</si>
  <si>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</si>
  <si>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</si>
  <si>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</si>
  <si>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</si>
  <si>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</si>
  <si>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</si>
  <si>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</si>
  <si>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</si>
  <si>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</si>
  <si>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</si>
  <si>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</si>
  <si>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</si>
  <si>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</si>
  <si>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</si>
  <si>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</si>
  <si>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</si>
  <si>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</si>
  <si>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</si>
  <si>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</si>
  <si>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</si>
  <si>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</si>
  <si>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</si>
  <si>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</si>
  <si>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</si>
  <si>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</si>
  <si>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</si>
  <si>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</si>
  <si>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</si>
  <si>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</si>
  <si>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</si>
  <si>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</si>
  <si>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</si>
  <si>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</si>
  <si>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</si>
  <si>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</si>
  <si>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</si>
  <si>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</si>
  <si>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</si>
  <si>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</si>
  <si>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</si>
  <si>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</si>
  <si>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</si>
  <si>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</si>
  <si>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</si>
  <si>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</si>
  <si>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</si>
  <si>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</si>
  <si>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</si>
  <si>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</si>
  <si>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</si>
  <si>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</si>
  <si>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</si>
  <si>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</si>
  <si>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</si>
  <si>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</si>
  <si>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</si>
  <si>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</si>
  <si>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</si>
  <si>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</si>
  <si>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</si>
  <si>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</si>
  <si>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</si>
  <si>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</si>
  <si>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</si>
  <si>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</si>
  <si>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</si>
  <si>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</si>
  <si>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</si>
  <si>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</si>
  <si>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</si>
  <si>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</si>
  <si>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</si>
  <si>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</si>
  <si>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</si>
  <si>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</si>
  <si>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</si>
  <si>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</si>
  <si>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</si>
  <si>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</si>
  <si>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</si>
  <si>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</si>
  <si>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</si>
  <si>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</si>
  <si>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</si>
  <si>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</si>
  <si>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</si>
  <si>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</si>
  <si>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</si>
  <si>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</si>
  <si>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</si>
  <si>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</si>
  <si>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</si>
  <si>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</si>
  <si>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</si>
  <si>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</si>
  <si>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</si>
  <si>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</si>
  <si>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</si>
  <si>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</si>
  <si>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</si>
  <si>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</si>
  <si>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</si>
  <si>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</si>
  <si>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</si>
  <si>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</si>
  <si>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</si>
  <si>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</si>
  <si>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</si>
  <si>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</si>
  <si>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</si>
  <si>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</si>
  <si>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</si>
  <si>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</si>
  <si>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</si>
  <si>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</si>
  <si>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</si>
  <si>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</si>
  <si>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</si>
  <si>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</si>
  <si>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</si>
  <si>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</si>
  <si>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</si>
  <si>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</si>
  <si>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</si>
  <si>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</si>
  <si>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</si>
  <si>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</si>
  <si>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</si>
  <si>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</si>
  <si>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</si>
  <si>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</si>
  <si>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</si>
  <si>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</si>
  <si>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</si>
  <si>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</si>
  <si>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</si>
  <si>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</si>
  <si>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</si>
  <si>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</si>
  <si>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</si>
  <si>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</si>
  <si>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</si>
  <si>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</si>
  <si>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</si>
  <si>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</si>
  <si>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</si>
  <si>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</si>
  <si>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</si>
  <si>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</si>
  <si>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</si>
  <si>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</si>
  <si>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</si>
  <si>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</si>
  <si>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</si>
  <si>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</si>
  <si>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</si>
  <si>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</si>
  <si>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</si>
  <si>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</si>
  <si>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</si>
  <si>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</si>
  <si>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</si>
  <si>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</si>
  <si>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</si>
  <si>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</si>
  <si>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</si>
  <si>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</si>
  <si>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</si>
  <si>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</si>
  <si>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</si>
  <si>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</si>
  <si>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</si>
  <si>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</si>
  <si>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</si>
  <si>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</si>
  <si>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</si>
  <si>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</si>
  <si>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</si>
  <si>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</si>
  <si>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</si>
  <si>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</si>
  <si>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</si>
  <si>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</si>
  <si>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</si>
  <si>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</si>
  <si>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</si>
  <si>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</si>
  <si>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</si>
  <si>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</si>
  <si>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</si>
  <si>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</si>
  <si>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</si>
  <si>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</si>
  <si>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</si>
  <si>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</si>
  <si>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</si>
  <si>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</si>
  <si>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</si>
  <si>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</si>
  <si>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</si>
  <si>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</si>
  <si>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</si>
  <si>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</si>
  <si>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</si>
  <si>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</si>
  <si>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</si>
  <si>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</si>
  <si>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</si>
  <si>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</si>
  <si>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</si>
  <si>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</si>
  <si>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</si>
  <si>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</si>
  <si>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</si>
  <si>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</si>
  <si>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</si>
  <si>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</si>
  <si>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</si>
  <si>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</si>
  <si>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</si>
  <si>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</si>
  <si>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</si>
  <si>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</si>
  <si>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</si>
  <si>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</si>
  <si>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</si>
  <si>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</si>
  <si>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</si>
  <si>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</si>
  <si>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</si>
  <si>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</si>
  <si>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</si>
  <si>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</si>
  <si>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</si>
  <si>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</si>
  <si>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</si>
  <si>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</si>
  <si>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</si>
  <si>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</si>
  <si>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</si>
  <si>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</si>
  <si>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</si>
  <si>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</si>
  <si>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</si>
  <si>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</si>
  <si>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</si>
  <si>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</si>
  <si>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</si>
  <si>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</si>
  <si>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</si>
  <si>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</si>
  <si>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</si>
  <si>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</si>
  <si>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</si>
  <si>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</si>
  <si>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</si>
  <si>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</si>
  <si>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</si>
  <si>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</si>
  <si>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</si>
  <si>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</si>
  <si>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</si>
  <si>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</si>
  <si>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</si>
  <si>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</si>
  <si>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</si>
  <si>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</si>
  <si>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</si>
  <si>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</si>
  <si>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</si>
  <si>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</si>
  <si>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</si>
  <si>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</si>
  <si>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</si>
  <si>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</si>
  <si>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</si>
  <si>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</si>
  <si>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</si>
  <si>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</si>
  <si>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</si>
  <si>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</si>
  <si>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</si>
  <si>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</si>
  <si>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</si>
  <si>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</si>
  <si>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</si>
  <si>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</si>
  <si>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</si>
  <si>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</si>
  <si>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</si>
  <si>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</si>
  <si>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</si>
  <si>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</si>
  <si>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</si>
  <si>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</si>
  <si>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</si>
  <si>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</si>
  <si>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</si>
  <si>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</si>
  <si>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</si>
  <si>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</si>
  <si>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</si>
  <si>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</si>
  <si>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</si>
  <si>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</si>
  <si>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</si>
  <si>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</si>
  <si>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</si>
  <si>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</si>
  <si>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</si>
  <si>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</si>
  <si>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</si>
  <si>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</si>
  <si>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</si>
  <si>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</si>
  <si>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</si>
  <si>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</si>
  <si>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</si>
  <si>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</si>
  <si>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</si>
  <si>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</si>
  <si>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</si>
  <si>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</si>
  <si>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</si>
  <si>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</si>
  <si>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</si>
  <si>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</si>
  <si>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</si>
  <si>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</si>
  <si>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</si>
  <si>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</si>
  <si>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</si>
  <si>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</si>
  <si>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</si>
  <si>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</si>
  <si>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</si>
  <si>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</si>
  <si>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</si>
  <si>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</si>
  <si>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</si>
  <si>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</si>
  <si>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</si>
  <si>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</si>
  <si>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</si>
  <si>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</si>
  <si>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</si>
  <si>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</si>
  <si>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</si>
  <si>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</si>
  <si>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</si>
  <si>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</si>
  <si>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</si>
  <si>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</si>
  <si>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</si>
  <si>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</si>
  <si>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</si>
  <si>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</si>
  <si>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</si>
  <si>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</si>
  <si>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</si>
  <si>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</si>
  <si>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</si>
  <si>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</si>
  <si>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</si>
  <si>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</si>
  <si>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</si>
  <si>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</si>
  <si>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</si>
  <si>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</si>
  <si>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</si>
  <si>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</si>
  <si>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</si>
  <si>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</si>
  <si>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</si>
  <si>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</si>
  <si>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</si>
  <si>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</si>
  <si>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</si>
  <si>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</si>
  <si>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</si>
  <si>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</si>
  <si>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</si>
  <si>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</si>
  <si>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</si>
  <si>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</si>
  <si>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</si>
  <si>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</si>
  <si>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</si>
  <si>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</si>
  <si>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</si>
  <si>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</si>
  <si>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</si>
  <si>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</si>
  <si>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</si>
  <si>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</si>
  <si>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</si>
  <si>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</si>
  <si>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</si>
  <si>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</si>
  <si>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</si>
  <si>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</si>
  <si>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</si>
  <si>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</si>
  <si>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</si>
  <si>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</si>
  <si>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</si>
  <si>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</si>
  <si>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</si>
  <si>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</si>
  <si>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</si>
  <si>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</si>
  <si>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</si>
  <si>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</si>
  <si>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</si>
  <si>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</si>
  <si>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</si>
  <si>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</si>
  <si>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</si>
  <si>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</si>
  <si>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</si>
  <si>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</si>
  <si>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</si>
  <si>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</si>
  <si>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</si>
  <si>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</si>
  <si>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</si>
  <si>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</si>
  <si>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</si>
  <si>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</si>
  <si>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</si>
  <si>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</si>
  <si>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</si>
  <si>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</si>
  <si>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</si>
  <si>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</si>
  <si>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</si>
  <si>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</si>
  <si>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</si>
  <si>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</si>
  <si>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</si>
  <si>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</si>
  <si>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</si>
  <si>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</si>
  <si>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</si>
  <si>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</si>
  <si>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</si>
  <si>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</si>
  <si>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</si>
  <si>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</si>
  <si>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</si>
  <si>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</si>
  <si>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</si>
  <si>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</si>
  <si>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</si>
  <si>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</si>
  <si>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</si>
  <si>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</si>
  <si>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</si>
  <si>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</si>
  <si>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</si>
  <si>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</si>
  <si>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</si>
  <si>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</si>
  <si>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</si>
  <si>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</si>
  <si>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</si>
  <si>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</si>
  <si>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</si>
  <si>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</si>
  <si>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</si>
  <si>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</si>
  <si>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</si>
  <si>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</si>
  <si>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</si>
  <si>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</si>
  <si>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</si>
  <si>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</si>
  <si>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</si>
  <si>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</si>
  <si>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</si>
  <si>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</si>
  <si>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</si>
  <si>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</si>
  <si>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</si>
  <si>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</si>
  <si>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</si>
  <si>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</si>
  <si>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</si>
  <si>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</si>
  <si>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</si>
  <si>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</si>
  <si>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</si>
  <si>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</si>
  <si>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</si>
  <si>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</si>
  <si>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</si>
  <si>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</si>
  <si>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</si>
  <si>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</si>
  <si>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</si>
  <si>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</si>
  <si>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</si>
  <si>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</si>
  <si>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</si>
  <si>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</si>
  <si>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</si>
  <si>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</si>
  <si>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</si>
  <si>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</si>
  <si>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</si>
  <si>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</si>
  <si>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</si>
  <si>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</si>
  <si>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</si>
  <si>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</si>
  <si>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</si>
  <si>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</si>
  <si>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</si>
  <si>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</si>
  <si>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</si>
  <si>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</si>
  <si>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</si>
  <si>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</si>
  <si>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</si>
  <si>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</si>
  <si>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</si>
  <si>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</si>
  <si>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</si>
  <si>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</si>
  <si>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</si>
  <si>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</si>
  <si>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</si>
  <si>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</si>
  <si>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</si>
  <si>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</si>
  <si>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</si>
  <si>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</si>
  <si>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</si>
  <si>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</si>
  <si>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</si>
  <si>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</si>
  <si>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</si>
  <si>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</si>
  <si>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</si>
  <si>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</si>
  <si>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</si>
  <si>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</si>
  <si>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</si>
  <si>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</si>
  <si>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</si>
  <si>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</si>
  <si>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</si>
  <si>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</si>
  <si>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</si>
  <si>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</si>
  <si>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</si>
  <si>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</si>
  <si>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</si>
  <si>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</si>
  <si>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</si>
  <si>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</si>
  <si>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</si>
  <si>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</si>
  <si>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</si>
  <si>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</si>
  <si>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</si>
  <si>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</si>
  <si>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</si>
  <si>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</si>
  <si>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</si>
  <si>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</si>
  <si>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</si>
  <si>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</si>
  <si>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</si>
  <si>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</si>
  <si>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</si>
  <si>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</si>
  <si>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</si>
  <si>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</si>
  <si>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</si>
  <si>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</si>
  <si>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</si>
  <si>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</si>
  <si>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</si>
  <si>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</si>
  <si>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</si>
  <si>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</si>
  <si>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</si>
  <si>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</si>
  <si>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</si>
  <si>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</si>
  <si>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</si>
  <si>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</si>
  <si>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</si>
  <si>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</si>
  <si>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</si>
  <si>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</si>
  <si>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</si>
  <si>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</si>
  <si>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</si>
  <si>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</si>
  <si>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</si>
  <si>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</si>
  <si>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</si>
  <si>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</si>
  <si>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</si>
  <si>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</si>
  <si>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</si>
  <si>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</si>
  <si>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</si>
  <si>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</si>
  <si>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</si>
  <si>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</si>
  <si>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</si>
  <si>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</si>
  <si>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</si>
  <si>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</si>
  <si>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</si>
  <si>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</si>
  <si>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</si>
  <si>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</si>
  <si>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</si>
  <si>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</si>
  <si>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</si>
  <si>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</si>
  <si>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</si>
  <si>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</si>
  <si>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</si>
  <si>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</si>
  <si>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</si>
  <si>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</si>
  <si>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</si>
  <si>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</si>
  <si>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</si>
  <si>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</si>
  <si>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</si>
  <si>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</si>
  <si>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</si>
  <si>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</si>
  <si>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</si>
  <si>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</si>
  <si>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</si>
  <si>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</si>
  <si>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</si>
  <si>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</si>
  <si>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</si>
  <si>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</si>
  <si>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</si>
  <si>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</si>
  <si>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</si>
  <si>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</si>
  <si>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</si>
  <si>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</si>
  <si>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</si>
  <si>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</si>
  <si>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</si>
  <si>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</si>
  <si>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</si>
  <si>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</si>
  <si>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</si>
  <si>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</si>
  <si>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</si>
  <si>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</si>
  <si>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</si>
  <si>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</si>
  <si>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</si>
  <si>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</si>
  <si>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</si>
  <si>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</si>
  <si>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</si>
  <si>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</si>
  <si>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</si>
  <si>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</si>
  <si>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</si>
  <si>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</si>
  <si>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</si>
  <si>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</si>
  <si>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</si>
  <si>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</si>
  <si>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</si>
  <si>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</si>
  <si>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</si>
  <si>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</si>
  <si>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</si>
  <si>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</si>
  <si>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</si>
  <si>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</si>
  <si>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</si>
  <si>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</si>
  <si>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</si>
  <si>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</si>
  <si>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</si>
  <si>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</si>
  <si>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</si>
  <si>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</si>
  <si>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</si>
  <si>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</si>
  <si>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</si>
  <si>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</si>
  <si>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</si>
  <si>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</si>
  <si>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</si>
  <si>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</si>
  <si>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</si>
  <si>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</si>
  <si>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</si>
  <si>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</si>
  <si>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</si>
  <si>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</si>
  <si>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</si>
  <si>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</si>
  <si>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</si>
  <si>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</si>
  <si>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</si>
  <si>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</si>
  <si>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</si>
  <si>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</si>
  <si>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</si>
  <si>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</si>
  <si>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</si>
  <si>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</si>
  <si>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</si>
  <si>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</si>
  <si>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</si>
  <si>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</si>
  <si>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</si>
  <si>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</si>
  <si>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</si>
  <si>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</si>
  <si>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</si>
  <si>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</si>
  <si>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</si>
  <si>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</si>
  <si>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</si>
  <si>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</si>
  <si>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</si>
  <si>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</si>
  <si>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</si>
  <si>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</si>
  <si>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</si>
  <si>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</si>
  <si>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</si>
  <si>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</si>
  <si>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</si>
  <si>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</si>
  <si>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</si>
  <si>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</si>
  <si>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</si>
  <si>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</si>
  <si>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</si>
  <si>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</si>
  <si>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</si>
  <si>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</si>
  <si>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</si>
  <si>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</si>
  <si>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</si>
  <si>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</si>
  <si>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</si>
  <si>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</si>
  <si>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</si>
  <si>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</si>
  <si>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</si>
  <si>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</si>
  <si>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</si>
  <si>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</si>
  <si>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</si>
  <si>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</si>
  <si>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</si>
  <si>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</si>
  <si>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</si>
  <si>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</si>
  <si>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</si>
  <si>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</si>
  <si>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</si>
  <si>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</si>
  <si>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</si>
  <si>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</si>
  <si>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</si>
  <si>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</si>
  <si>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</si>
  <si>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</si>
  <si>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</si>
  <si>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</si>
  <si>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</si>
  <si>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</si>
  <si>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</si>
  <si>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</si>
  <si>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</si>
  <si>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</si>
  <si>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</si>
  <si>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</si>
  <si>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五ケ瀬町国民健康保険病院</t>
    <phoneticPr fontId="3"/>
  </si>
  <si>
    <t>〒882-1203 西臼杵郡五ケ瀬町大字三ケ所２１０９番地１</t>
    <phoneticPr fontId="3"/>
  </si>
  <si>
    <t>〇</t>
  </si>
  <si>
    <t>市町村</t>
  </si>
  <si>
    <t>複数の診療科で活用</t>
  </si>
  <si>
    <t>内科</t>
  </si>
  <si>
    <t>外科</t>
  </si>
  <si>
    <t>ＤＰＣ病院ではない</t>
  </si>
  <si>
    <t>有</t>
  </si>
  <si>
    <t>看護必要度Ⅰ</t>
    <phoneticPr fontId="3"/>
  </si>
  <si>
    <t>一般病棟</t>
  </si>
  <si>
    <t>急性期機能</t>
  </si>
  <si>
    <t>-</t>
    <phoneticPr fontId="3"/>
  </si>
  <si>
    <t>介護療養型医療施設</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</si>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</sst>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36</v>
      </c>
      <c r="K99" s="237" t="str">
        <f>IF(OR(COUNTIF(L99:M99,"未確認")&gt;0,COUNTIF(L99:M99,"~*")&gt;0),"※","")</f>
        <v/>
      </c>
      <c r="L99" s="258">
        <v>36</v>
      </c>
      <c r="M99" s="258">
        <v>0</v>
      </c>
    </row>
    <row r="100" spans="1:22" s="83" customFormat="1" ht="34.5" customHeight="1">
      <c r="A100" s="244" t="s">
        <v>611</v>
      </c>
      <c r="B100" s="84"/>
      <c r="C100" s="396"/>
      <c r="D100" s="397"/>
      <c r="E100" s="409"/>
      <c r="F100" s="410"/>
      <c r="G100" s="415" t="s">
        <v>44</v>
      </c>
      <c r="H100" s="417"/>
      <c r="I100" s="420"/>
      <c r="J100" s="256">
        <f t="shared" si="0"/>
        <v>12</v>
      </c>
      <c r="K100" s="237" t="str">
        <f>IF(OR(COUNTIF(L100:M100,"未確認")&gt;0,COUNTIF(L100:M100,"~*")&gt;0),"※","")</f>
        <v/>
      </c>
      <c r="L100" s="258">
        <v>12</v>
      </c>
      <c r="M100" s="258">
        <v>0</v>
      </c>
    </row>
    <row r="101" spans="1:22" s="83" customFormat="1" ht="34.5" customHeight="1">
      <c r="A101" s="244" t="s">
        <v>610</v>
      </c>
      <c r="B101" s="84"/>
      <c r="C101" s="396"/>
      <c r="D101" s="397"/>
      <c r="E101" s="320" t="s">
        <v>45</v>
      </c>
      <c r="F101" s="321"/>
      <c r="G101" s="321"/>
      <c r="H101" s="322"/>
      <c r="I101" s="420"/>
      <c r="J101" s="256">
        <f t="shared" si="0"/>
        <v>36</v>
      </c>
      <c r="K101" s="237" t="str">
        <f>IF(OR(COUNTIF(L101:M101,"未確認")&gt;0,COUNTIF(L101:M101,"~*")&gt;0),"※","")</f>
        <v/>
      </c>
      <c r="L101" s="258">
        <v>36</v>
      </c>
      <c r="M101" s="258">
        <v>0</v>
      </c>
    </row>
    <row r="102" spans="1:22" s="83" customFormat="1" ht="34.5" customHeight="1">
      <c r="A102" s="244" t="s">
        <v>610</v>
      </c>
      <c r="B102" s="84"/>
      <c r="C102" s="377"/>
      <c r="D102" s="379"/>
      <c r="E102" s="317" t="s">
        <v>612</v>
      </c>
      <c r="F102" s="318"/>
      <c r="G102" s="318"/>
      <c r="H102" s="319"/>
      <c r="I102" s="420"/>
      <c r="J102" s="256">
        <f t="shared" si="0"/>
        <v>36</v>
      </c>
      <c r="K102" s="237" t="str">
        <f t="shared" ref="K102:K111" si="1">IF(OR(COUNTIF(L101:M101,"未確認")&gt;0,COUNTIF(L101:M101,"~*")&gt;0),"※","")</f>
        <v/>
      </c>
      <c r="L102" s="258">
        <v>36</v>
      </c>
      <c r="M102" s="258">
        <v>0</v>
      </c>
    </row>
    <row r="103" spans="1:22" s="83" customFormat="1" ht="34.5" customHeight="1">
      <c r="A103" s="244" t="s">
        <v>613</v>
      </c>
      <c r="B103" s="84"/>
      <c r="C103" s="334" t="s">
        <v>46</v>
      </c>
      <c r="D103" s="336"/>
      <c r="E103" s="334" t="s">
        <v>42</v>
      </c>
      <c r="F103" s="335"/>
      <c r="G103" s="335"/>
      <c r="H103" s="336"/>
      <c r="I103" s="420"/>
      <c r="J103" s="256">
        <f t="shared" si="0"/>
        <v>18</v>
      </c>
      <c r="K103" s="237" t="str">
        <f t="shared" si="1"/>
        <v/>
      </c>
      <c r="L103" s="258">
        <v>0</v>
      </c>
      <c r="M103" s="258">
        <v>18</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18</v>
      </c>
      <c r="K105" s="237" t="str">
        <f t="shared" si="1"/>
        <v/>
      </c>
      <c r="L105" s="258">
        <v>0</v>
      </c>
      <c r="M105" s="258">
        <v>18</v>
      </c>
    </row>
    <row r="106" spans="1:22" s="83" customFormat="1" ht="34.5" customHeight="1">
      <c r="A106" s="244" t="s">
        <v>613</v>
      </c>
      <c r="B106" s="84"/>
      <c r="C106" s="396"/>
      <c r="D106" s="397"/>
      <c r="E106" s="334" t="s">
        <v>45</v>
      </c>
      <c r="F106" s="335"/>
      <c r="G106" s="335"/>
      <c r="H106" s="336"/>
      <c r="I106" s="420"/>
      <c r="J106" s="256">
        <f t="shared" si="0"/>
        <v>18</v>
      </c>
      <c r="K106" s="237" t="str">
        <f t="shared" si="1"/>
        <v/>
      </c>
      <c r="L106" s="258">
        <v>0</v>
      </c>
      <c r="M106" s="258">
        <v>18</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18</v>
      </c>
      <c r="K108" s="237" t="str">
        <f t="shared" si="1"/>
        <v/>
      </c>
      <c r="L108" s="258">
        <v>0</v>
      </c>
      <c r="M108" s="258">
        <v>18</v>
      </c>
    </row>
    <row r="109" spans="1:22" s="83" customFormat="1" ht="34.5" customHeight="1">
      <c r="A109" s="244" t="s">
        <v>613</v>
      </c>
      <c r="B109" s="84"/>
      <c r="C109" s="396"/>
      <c r="D109" s="397"/>
      <c r="E109" s="323" t="s">
        <v>612</v>
      </c>
      <c r="F109" s="324"/>
      <c r="G109" s="324"/>
      <c r="H109" s="325"/>
      <c r="I109" s="420"/>
      <c r="J109" s="256">
        <f t="shared" si="0"/>
        <v>18</v>
      </c>
      <c r="K109" s="237" t="str">
        <f t="shared" si="1"/>
        <v/>
      </c>
      <c r="L109" s="258">
        <v>0</v>
      </c>
      <c r="M109" s="258">
        <v>18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18</v>
      </c>
      <c r="K111" s="237" t="str">
        <f t="shared" si="1"/>
        <v/>
      </c>
      <c r="L111" s="258">
        <v>0</v>
      </c>
      <c r="M111" s="258">
        <v>18</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533</v>
      </c>
    </row>
    <row r="132" spans="1:22" s="83" customFormat="1" ht="34.5" customHeight="1">
      <c r="A132" s="244" t="s">
        <v>621</v>
      </c>
      <c r="B132" s="84"/>
      <c r="C132" s="295"/>
      <c r="D132" s="297"/>
      <c r="E132" s="320" t="s">
        <v>58</v>
      </c>
      <c r="F132" s="321"/>
      <c r="G132" s="321"/>
      <c r="H132" s="322"/>
      <c r="I132" s="389"/>
      <c r="J132" s="101"/>
      <c r="K132" s="102"/>
      <c r="L132" s="82">
        <v>36</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53</v>
      </c>
      <c r="K151" s="264" t="str">
        <f t="shared" si="3"/>
        <v/>
      </c>
      <c r="L151" s="117">
        <v>53</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14</v>
      </c>
      <c r="K160" s="264" t="str">
        <f t="shared" si="3"/>
        <v/>
      </c>
      <c r="L160" s="117">
        <v>0</v>
      </c>
      <c r="M160" s="117">
        <v>14</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15</v>
      </c>
      <c r="M269" s="147">
        <v>1</v>
      </c>
    </row>
    <row r="270" spans="1:22" s="83" customFormat="1" ht="34.5" customHeight="1">
      <c r="A270" s="249" t="s">
        <v>725</v>
      </c>
      <c r="B270" s="120"/>
      <c r="C270" s="371"/>
      <c r="D270" s="371"/>
      <c r="E270" s="371"/>
      <c r="F270" s="371"/>
      <c r="G270" s="371" t="s">
        <v>148</v>
      </c>
      <c r="H270" s="371"/>
      <c r="I270" s="404"/>
      <c r="J270" s="266">
        <f t="shared" si="9"/>
        <v>0.78</v>
      </c>
      <c r="K270" s="81" t="str">
        <f t="shared" si="8"/>
        <v/>
      </c>
      <c r="L270" s="148">
        <v>0.78</v>
      </c>
      <c r="M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5</v>
      </c>
      <c r="K273" s="81" t="str">
        <f t="shared" si="8"/>
        <v/>
      </c>
      <c r="L273" s="147">
        <v>2</v>
      </c>
      <c r="M273" s="147">
        <v>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v>
      </c>
      <c r="K392" s="81" t="str">
        <f t="shared" ref="K392:K397" si="12">IF(OR(COUNTIF(L392:M392,"未確認")&gt;0,COUNTIF(L392:M392,"~*")&gt;0),"※","")</f>
        <v/>
      </c>
      <c r="L392" s="147">
        <v>0</v>
      </c>
      <c r="M392" s="147">
        <v>19</v>
      </c>
    </row>
    <row r="393" spans="1:22" s="83" customFormat="1" ht="34.5" customHeight="1">
      <c r="A393" s="249" t="s">
        <v>773</v>
      </c>
      <c r="B393" s="84"/>
      <c r="C393" s="370"/>
      <c r="D393" s="380"/>
      <c r="E393" s="320" t="s">
        <v>224</v>
      </c>
      <c r="F393" s="321"/>
      <c r="G393" s="321"/>
      <c r="H393" s="322"/>
      <c r="I393" s="343"/>
      <c r="J393" s="140">
        <f t="shared" si="11"/>
        <v>19</v>
      </c>
      <c r="K393" s="81" t="str">
        <f t="shared" si="12"/>
        <v/>
      </c>
      <c r="L393" s="147">
        <v>0</v>
      </c>
      <c r="M393" s="147">
        <v>19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12090</v>
      </c>
      <c r="K396" s="81" t="str">
        <f t="shared" si="12"/>
        <v/>
      </c>
      <c r="L396" s="147">
        <v>7582</v>
      </c>
      <c r="M396" s="147">
        <v>4508</v>
      </c>
    </row>
    <row r="397" spans="1:22" s="83" customFormat="1" ht="34.5" customHeight="1">
      <c r="A397" s="250" t="s">
        <v>777</v>
      </c>
      <c r="B397" s="119"/>
      <c r="C397" s="370"/>
      <c r="D397" s="320" t="s">
        <v>228</v>
      </c>
      <c r="E397" s="321"/>
      <c r="F397" s="321"/>
      <c r="G397" s="321"/>
      <c r="H397" s="322"/>
      <c r="I397" s="344"/>
      <c r="J397" s="140">
        <f t="shared" si="11"/>
        <v>465</v>
      </c>
      <c r="K397" s="81" t="str">
        <f t="shared" si="12"/>
        <v/>
      </c>
      <c r="L397" s="147">
        <v>445</v>
      </c>
      <c r="M397" s="147">
        <v>20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v>
      </c>
      <c r="K405" s="81" t="str">
        <f t="shared" ref="K405:K422" si="14">IF(OR(COUNTIF(L405:M405,"未確認")&gt;0,COUNTIF(L405:M405,"~*")&gt;0),"※","")</f>
        <v/>
      </c>
      <c r="L405" s="147">
        <v>0</v>
      </c>
      <c r="M405" s="147">
        <v>19</v>
      </c>
    </row>
    <row r="406" spans="1:22" s="83" customFormat="1" ht="34.5" customHeight="1">
      <c r="A406" s="251" t="s">
        <v>779</v>
      </c>
      <c r="B406" s="119"/>
      <c r="C406" s="369"/>
      <c r="D406" s="375" t="s">
        <v>233</v>
      </c>
      <c r="E406" s="377" t="s">
        <v>234</v>
      </c>
      <c r="F406" s="378"/>
      <c r="G406" s="378"/>
      <c r="H406" s="379"/>
      <c r="I406" s="361"/>
      <c r="J406" s="140">
        <f t="shared" si="13"/>
        <v>19</v>
      </c>
      <c r="K406" s="81" t="str">
        <f t="shared" si="14"/>
        <v/>
      </c>
      <c r="L406" s="147">
        <v>0</v>
      </c>
      <c r="M406" s="147">
        <v>19</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20</v>
      </c>
      <c r="K413" s="81" t="str">
        <f t="shared" si="14"/>
        <v/>
      </c>
      <c r="L413" s="147">
        <v>0</v>
      </c>
      <c r="M413" s="147">
        <v>20</v>
      </c>
    </row>
    <row r="414" spans="1:22" s="83" customFormat="1" ht="34.5" customHeight="1">
      <c r="A414" s="251" t="s">
        <v>787</v>
      </c>
      <c r="B414" s="119"/>
      <c r="C414" s="369"/>
      <c r="D414" s="375" t="s">
        <v>240</v>
      </c>
      <c r="E414" s="377" t="s">
        <v>241</v>
      </c>
      <c r="F414" s="378"/>
      <c r="G414" s="378"/>
      <c r="H414" s="379"/>
      <c r="I414" s="361"/>
      <c r="J414" s="140">
        <f t="shared" si="13"/>
        <v>16</v>
      </c>
      <c r="K414" s="81" t="str">
        <f t="shared" si="14"/>
        <v/>
      </c>
      <c r="L414" s="147">
        <v>0</v>
      </c>
      <c r="M414" s="147">
        <v>16</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4</v>
      </c>
      <c r="K421" s="81" t="str">
        <f t="shared" si="14"/>
        <v/>
      </c>
      <c r="L421" s="147">
        <v>0</v>
      </c>
      <c r="M421" s="147">
        <v>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v>
      </c>
      <c r="K430" s="193" t="str">
        <f>IF(OR(COUNTIF(L430:M430,"未確認")&gt;0,COUNTIF(L430:M430,"~*")&gt;0),"※","")</f>
        <v/>
      </c>
      <c r="L430" s="147">
        <v>0</v>
      </c>
      <c r="M430" s="147">
        <v>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v>
      </c>
      <c r="K433" s="193" t="str">
        <f>IF(OR(COUNTIF(L433:M433,"未確認")&gt;0,COUNTIF(L433:M433,"~*")&gt;0),"※","")</f>
        <v/>
      </c>
      <c r="L433" s="147">
        <v>0</v>
      </c>
      <c r="M433" s="147">
        <v>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26.6</v>
      </c>
      <c r="M560" s="211" t="s">
        <v>533</v>
      </c>
    </row>
    <row r="561" spans="1:13" s="91" customFormat="1" ht="34.5" customHeight="1">
      <c r="A561" s="251" t="s">
        <v>871</v>
      </c>
      <c r="B561" s="119"/>
      <c r="C561" s="209"/>
      <c r="D561" s="331" t="s">
        <v>377</v>
      </c>
      <c r="E561" s="342"/>
      <c r="F561" s="342"/>
      <c r="G561" s="342"/>
      <c r="H561" s="332"/>
      <c r="I561" s="343"/>
      <c r="J561" s="207"/>
      <c r="K561" s="210"/>
      <c r="L561" s="211">
        <v>2.7</v>
      </c>
      <c r="M561" s="211" t="s">
        <v>533</v>
      </c>
    </row>
    <row r="562" spans="1:13" s="91" customFormat="1" ht="34.5" customHeight="1">
      <c r="A562" s="251" t="s">
        <v>872</v>
      </c>
      <c r="B562" s="119"/>
      <c r="C562" s="209"/>
      <c r="D562" s="331" t="s">
        <v>992</v>
      </c>
      <c r="E562" s="342"/>
      <c r="F562" s="342"/>
      <c r="G562" s="342"/>
      <c r="H562" s="332"/>
      <c r="I562" s="343"/>
      <c r="J562" s="207"/>
      <c r="K562" s="210"/>
      <c r="L562" s="211">
        <v>1.1000000000000001</v>
      </c>
      <c r="M562" s="211" t="s">
        <v>533</v>
      </c>
    </row>
    <row r="563" spans="1:13" s="91" customFormat="1" ht="34.5" customHeight="1">
      <c r="A563" s="251" t="s">
        <v>873</v>
      </c>
      <c r="B563" s="119"/>
      <c r="C563" s="209"/>
      <c r="D563" s="331" t="s">
        <v>379</v>
      </c>
      <c r="E563" s="342"/>
      <c r="F563" s="342"/>
      <c r="G563" s="342"/>
      <c r="H563" s="332"/>
      <c r="I563" s="343"/>
      <c r="J563" s="207"/>
      <c r="K563" s="210"/>
      <c r="L563" s="211">
        <v>0.97</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3.39</v>
      </c>
      <c r="M565" s="211" t="s">
        <v>533</v>
      </c>
    </row>
    <row r="566" spans="1:13" s="91" customFormat="1" ht="34.5" customHeight="1">
      <c r="A566" s="251" t="s">
        <v>876</v>
      </c>
      <c r="B566" s="119"/>
      <c r="C566" s="285"/>
      <c r="D566" s="331" t="s">
        <v>993</v>
      </c>
      <c r="E566" s="342"/>
      <c r="F566" s="342"/>
      <c r="G566" s="342"/>
      <c r="H566" s="332"/>
      <c r="I566" s="343"/>
      <c r="J566" s="213"/>
      <c r="K566" s="214"/>
      <c r="L566" s="211">
        <v>4.2</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604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49</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211</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39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v>
      </c>
      <c r="K646" s="201" t="str">
        <f t="shared" ref="K646:K660" si="33">IF(OR(COUNTIF(L646:M646,"未確認")&gt;0,COUNTIF(L646:M646,"*")&gt;0),"※","")</f>
        <v/>
      </c>
      <c r="L646" s="117">
        <v>10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7F748F2-8D30-4A38-A46F-055A41CAFD3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2019-12-23T02:19:58Z</dcterms:modified>
</cp:coreProperties>
</file>