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E34C0EB-EAA3-4BC2-A25D-0B09A8717F65}"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<sst xmlns="http://schemas.openxmlformats.org/spreadsheetml/2006/main" count="3275" uniqueCount="1052">
  <si>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</si>
  <si>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</si>
  <si>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</si>
  <si>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</si>
  <si>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</si>
  <si>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</si>
  <si>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</si>
  <si>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</si>
  <si>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</si>
  <si>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</si>
  <si>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</si>
  <si>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</si>
  <si>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</si>
  <si>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</si>
  <si>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</si>
  <si>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</si>
  <si>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</si>
  <si>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</si>
  <si>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</si>
  <si>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</si>
  <si>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</si>
  <si>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</si>
  <si>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</si>
  <si>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</si>
  <si>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</si>
  <si>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</si>
  <si>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</si>
  <si>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</si>
  <si>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</si>
  <si>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</si>
  <si>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</si>
  <si>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</si>
  <si>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</si>
  <si>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</si>
  <si>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</si>
  <si>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</si>
  <si>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</si>
  <si>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</si>
  <si>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</si>
  <si>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</si>
  <si>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</si>
  <si>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</si>
  <si>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</si>
  <si>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</si>
  <si>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</si>
  <si>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</si>
  <si>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</si>
  <si>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</si>
  <si>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</si>
  <si>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</si>
  <si>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</si>
  <si>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</si>
  <si>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</si>
  <si>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</si>
  <si>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</si>
  <si>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</si>
  <si>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</si>
  <si>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</si>
  <si>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</si>
  <si>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</si>
  <si>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</si>
  <si>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</si>
  <si>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</si>
  <si>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</si>
  <si>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</si>
  <si>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</si>
  <si>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</si>
  <si>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</si>
  <si>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</si>
  <si>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</si>
  <si>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</si>
  <si>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</si>
  <si>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</si>
  <si>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</si>
  <si>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</si>
  <si>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</si>
  <si>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</si>
  <si>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</si>
  <si>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</si>
  <si>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</si>
  <si>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</si>
  <si>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</si>
  <si>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</si>
  <si>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</si>
  <si>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</si>
  <si>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</si>
  <si>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</si>
  <si>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</si>
  <si>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</si>
  <si>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</si>
  <si>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</si>
  <si>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</si>
  <si>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</si>
  <si>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</si>
  <si>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</si>
  <si>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</si>
  <si>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</si>
  <si>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</si>
  <si>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</si>
  <si>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</si>
  <si>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</si>
  <si>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</si>
  <si>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</si>
  <si>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</si>
  <si>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</si>
  <si>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</si>
  <si>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</si>
  <si>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</si>
  <si>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</si>
  <si>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</si>
  <si>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</si>
  <si>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</si>
  <si>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</si>
  <si>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</si>
  <si>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</si>
  <si>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</si>
  <si>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</si>
  <si>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</si>
  <si>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</si>
  <si>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</si>
  <si>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</si>
  <si>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</si>
  <si>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</si>
  <si>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</si>
  <si>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</si>
  <si>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</si>
  <si>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</si>
  <si>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</si>
  <si>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</si>
  <si>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</si>
  <si>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</si>
  <si>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</si>
  <si>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</si>
  <si>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</si>
  <si>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</si>
  <si>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</si>
  <si>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</si>
  <si>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</si>
  <si>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</si>
  <si>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</si>
  <si>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</si>
  <si>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</si>
  <si>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</si>
  <si>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</si>
  <si>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</si>
  <si>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</si>
  <si>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</si>
  <si>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</si>
  <si>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</si>
  <si>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</si>
  <si>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</si>
  <si>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</si>
  <si>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</si>
  <si>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</si>
  <si>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</si>
  <si>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</si>
  <si>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</si>
  <si>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</si>
  <si>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</si>
  <si>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</si>
  <si>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</si>
  <si>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</si>
  <si>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</si>
  <si>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</si>
  <si>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</si>
  <si>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</si>
  <si>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</si>
  <si>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</si>
  <si>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</si>
  <si>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</si>
  <si>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</si>
  <si>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</si>
  <si>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</si>
  <si>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</si>
  <si>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</si>
  <si>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</si>
  <si>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</si>
  <si>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</si>
  <si>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</si>
  <si>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</si>
  <si>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</si>
  <si>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</si>
  <si>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</si>
  <si>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</si>
  <si>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</si>
  <si>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</si>
  <si>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</si>
  <si>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</si>
  <si>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</si>
  <si>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</si>
  <si>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</si>
  <si>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</si>
  <si>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</si>
  <si>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</si>
  <si>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</si>
  <si>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</si>
  <si>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</si>
  <si>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</si>
  <si>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</si>
  <si>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</si>
  <si>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</si>
  <si>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</si>
  <si>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</si>
  <si>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</si>
  <si>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</si>
  <si>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</si>
  <si>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</si>
  <si>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</si>
  <si>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</si>
  <si>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</si>
  <si>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</si>
  <si>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</si>
  <si>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</si>
  <si>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</si>
  <si>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</si>
  <si>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</si>
  <si>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</si>
  <si>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</si>
  <si>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</si>
  <si>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</si>
  <si>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</si>
  <si>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</si>
  <si>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</si>
  <si>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</si>
  <si>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</si>
  <si>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</si>
  <si>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</si>
  <si>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</si>
  <si>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</si>
  <si>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</si>
  <si>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</si>
  <si>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</si>
  <si>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</si>
  <si>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</si>
  <si>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</si>
  <si>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</si>
  <si>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</si>
  <si>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</si>
  <si>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</si>
  <si>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</si>
  <si>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</si>
  <si>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</si>
  <si>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</si>
  <si>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</si>
  <si>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</si>
  <si>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</si>
  <si>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</si>
  <si>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</si>
  <si>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</si>
  <si>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</si>
  <si>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</si>
  <si>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</si>
  <si>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</si>
  <si>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</si>
  <si>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</si>
  <si>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</si>
  <si>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</si>
  <si>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</si>
  <si>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</si>
  <si>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</si>
  <si>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</si>
  <si>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</si>
  <si>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</si>
  <si>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</si>
  <si>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</si>
  <si>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</si>
  <si>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</si>
  <si>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</si>
  <si>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</si>
  <si>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</si>
  <si>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</si>
  <si>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</si>
  <si>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</si>
  <si>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</si>
  <si>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</si>
  <si>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</si>
  <si>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</si>
  <si>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</si>
  <si>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</si>
  <si>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</si>
  <si>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</si>
  <si>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</si>
  <si>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</si>
  <si>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</si>
  <si>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</si>
  <si>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</si>
  <si>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</si>
  <si>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</si>
  <si>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</si>
  <si>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</si>
  <si>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</si>
  <si>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</si>
  <si>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</si>
  <si>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</si>
  <si>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</si>
  <si>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</si>
  <si>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</si>
  <si>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</si>
  <si>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</si>
  <si>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</si>
  <si>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</si>
  <si>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</si>
  <si>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</si>
  <si>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</si>
  <si>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</si>
  <si>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</si>
  <si>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</si>
  <si>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</si>
  <si>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</si>
  <si>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</si>
  <si>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</si>
  <si>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</si>
  <si>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</si>
  <si>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</si>
  <si>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</si>
  <si>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</si>
  <si>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</si>
  <si>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</si>
  <si>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</si>
  <si>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</si>
  <si>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</si>
  <si>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</si>
  <si>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</si>
  <si>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</si>
  <si>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</si>
  <si>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</si>
  <si>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</si>
  <si>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</si>
  <si>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</si>
  <si>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</si>
  <si>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</si>
  <si>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</si>
  <si>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</si>
  <si>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</si>
  <si>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</si>
  <si>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</si>
  <si>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</si>
  <si>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</si>
  <si>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</si>
  <si>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</si>
  <si>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</si>
  <si>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</si>
  <si>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</si>
  <si>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</si>
  <si>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</si>
  <si>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</si>
  <si>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</si>
  <si>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</si>
  <si>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</si>
  <si>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</si>
  <si>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</si>
  <si>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</si>
  <si>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</si>
  <si>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</si>
  <si>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</si>
  <si>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</si>
  <si>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</si>
  <si>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</si>
  <si>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</si>
  <si>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</si>
  <si>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</si>
  <si>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</si>
  <si>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</si>
  <si>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</si>
  <si>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</si>
  <si>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</si>
  <si>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</si>
  <si>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</si>
  <si>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</si>
  <si>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</si>
  <si>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</si>
  <si>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</si>
  <si>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</si>
  <si>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</si>
  <si>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</si>
  <si>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</si>
  <si>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</si>
  <si>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</si>
  <si>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</si>
  <si>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</si>
  <si>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</si>
  <si>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</si>
  <si>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</si>
  <si>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</si>
  <si>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</si>
  <si>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</si>
  <si>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</si>
  <si>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</si>
  <si>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</si>
  <si>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</si>
  <si>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</si>
  <si>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</si>
  <si>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</si>
  <si>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</si>
  <si>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</si>
  <si>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</si>
  <si>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</si>
  <si>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</si>
  <si>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</si>
  <si>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</si>
  <si>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</si>
  <si>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</si>
  <si>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</si>
  <si>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</si>
  <si>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</si>
  <si>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</si>
  <si>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</si>
  <si>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</si>
  <si>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</si>
  <si>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</si>
  <si>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</si>
  <si>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</si>
  <si>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</si>
  <si>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</si>
  <si>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</si>
  <si>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</si>
  <si>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</si>
  <si>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</si>
  <si>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</si>
  <si>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</si>
  <si>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</si>
  <si>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</si>
  <si>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</si>
  <si>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</si>
  <si>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</si>
  <si>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</si>
  <si>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</si>
  <si>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</si>
  <si>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</si>
  <si>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</si>
  <si>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</si>
  <si>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</si>
  <si>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</si>
  <si>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</si>
  <si>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</si>
  <si>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</si>
  <si>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</si>
  <si>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</si>
  <si>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</si>
  <si>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</si>
  <si>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</si>
  <si>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</si>
  <si>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</si>
  <si>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</si>
  <si>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</si>
  <si>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</si>
  <si>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</si>
  <si>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</si>
  <si>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</si>
  <si>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</si>
  <si>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</si>
  <si>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</si>
  <si>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</si>
  <si>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</si>
  <si>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</si>
  <si>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</si>
  <si>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</si>
  <si>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</si>
  <si>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</si>
  <si>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</si>
  <si>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</si>
  <si>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</si>
  <si>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</si>
  <si>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</si>
  <si>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</si>
  <si>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</si>
  <si>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</si>
  <si>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</si>
  <si>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</si>
  <si>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</si>
  <si>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</si>
  <si>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</si>
  <si>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</si>
  <si>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</si>
  <si>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</si>
  <si>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</si>
  <si>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</si>
  <si>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</si>
  <si>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</si>
  <si>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</si>
  <si>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</si>
  <si>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</si>
  <si>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</si>
  <si>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</si>
  <si>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</si>
  <si>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</si>
  <si>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</si>
  <si>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</si>
  <si>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</si>
  <si>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</si>
  <si>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</si>
  <si>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</si>
  <si>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</si>
  <si>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</si>
  <si>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</si>
  <si>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</si>
  <si>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</si>
  <si>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</si>
  <si>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</si>
  <si>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</si>
  <si>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</si>
  <si>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</si>
  <si>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</si>
  <si>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</si>
  <si>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</si>
  <si>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</si>
  <si>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</si>
  <si>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</si>
  <si>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</si>
  <si>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</si>
  <si>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</si>
  <si>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</si>
  <si>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</si>
  <si>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</si>
  <si>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</si>
  <si>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</si>
  <si>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</si>
  <si>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</si>
  <si>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</si>
  <si>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</si>
  <si>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</si>
  <si>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</si>
  <si>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</si>
  <si>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</si>
  <si>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</si>
  <si>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</si>
  <si>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</si>
  <si>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</si>
  <si>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</si>
  <si>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</si>
  <si>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</si>
  <si>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</si>
  <si>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</si>
  <si>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</si>
  <si>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</si>
  <si>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</si>
  <si>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</si>
  <si>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</si>
  <si>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</si>
  <si>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</si>
  <si>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</si>
  <si>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</si>
  <si>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</si>
  <si>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</si>
  <si>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</si>
  <si>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</si>
  <si>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</si>
  <si>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</si>
  <si>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</si>
  <si>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</si>
  <si>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</si>
  <si>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</si>
  <si>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</si>
  <si>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</si>
  <si>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</si>
  <si>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</si>
  <si>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</si>
  <si>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</si>
  <si>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</si>
  <si>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</si>
  <si>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</si>
  <si>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</si>
  <si>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</si>
  <si>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</si>
  <si>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</si>
  <si>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</si>
  <si>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</si>
  <si>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</si>
  <si>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</si>
  <si>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</si>
  <si>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</si>
  <si>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</si>
  <si>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</si>
  <si>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</si>
  <si>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</si>
  <si>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</si>
  <si>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</si>
  <si>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</si>
  <si>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</si>
  <si>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</si>
  <si>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</si>
  <si>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</si>
  <si>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</si>
  <si>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</si>
  <si>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</si>
  <si>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</si>
  <si>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</si>
  <si>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</si>
  <si>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</si>
  <si>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</si>
  <si>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</si>
  <si>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</si>
  <si>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</si>
  <si>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</si>
  <si>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</si>
  <si>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</si>
  <si>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</si>
  <si>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</si>
  <si>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</si>
  <si>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</si>
  <si>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</si>
  <si>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</si>
  <si>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</si>
  <si>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</si>
  <si>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</si>
  <si>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</si>
  <si>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</si>
  <si>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</si>
  <si>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</si>
  <si>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</si>
  <si>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</si>
  <si>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</si>
  <si>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</si>
  <si>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</si>
  <si>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</si>
  <si>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</si>
  <si>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</si>
  <si>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</si>
  <si>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</si>
  <si>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</si>
  <si>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</si>
  <si>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</si>
  <si>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</si>
  <si>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</si>
  <si>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</si>
  <si>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</si>
  <si>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</si>
  <si>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</si>
  <si>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</si>
  <si>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</si>
  <si>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</si>
  <si>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</si>
  <si>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</si>
  <si>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</si>
  <si>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</si>
  <si>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</si>
  <si>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</si>
  <si>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</si>
  <si>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</si>
  <si>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</si>
  <si>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</si>
  <si>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</si>
  <si>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</si>
  <si>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</si>
  <si>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</si>
  <si>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</si>
  <si>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</si>
  <si>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</si>
  <si>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</si>
  <si>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</si>
  <si>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</si>
  <si>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</si>
  <si>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</si>
  <si>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</si>
  <si>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</si>
  <si>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</si>
  <si>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</si>
  <si>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</si>
  <si>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</si>
  <si>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</si>
  <si>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</si>
  <si>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</si>
  <si>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</si>
  <si>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</si>
  <si>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</si>
  <si>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</si>
  <si>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</si>
  <si>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</si>
  <si>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</si>
  <si>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</si>
  <si>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</si>
  <si>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</si>
  <si>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</si>
  <si>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</si>
  <si>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</si>
  <si>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</si>
  <si>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</si>
  <si>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</si>
  <si>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</si>
  <si>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</si>
  <si>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</si>
  <si>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</si>
  <si>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</si>
  <si>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</si>
  <si>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</si>
  <si>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</si>
  <si>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</si>
  <si>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</si>
  <si>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</si>
  <si>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</si>
  <si>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</si>
  <si>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</si>
  <si>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</si>
  <si>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</si>
  <si>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</si>
  <si>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</si>
  <si>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</si>
  <si>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</si>
  <si>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</si>
  <si>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</si>
  <si>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</si>
  <si>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</si>
  <si>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</si>
  <si>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</si>
  <si>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</si>
  <si>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</si>
  <si>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</si>
  <si>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</si>
  <si>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</si>
  <si>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</si>
  <si>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</si>
  <si>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</si>
  <si>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</si>
  <si>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</si>
  <si>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</si>
  <si>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</si>
  <si>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</si>
  <si>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</si>
  <si>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</si>
  <si>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</si>
  <si>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</si>
  <si>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</si>
  <si>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</si>
  <si>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</si>
  <si>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</si>
  <si>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</si>
  <si>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</si>
  <si>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</si>
  <si>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</si>
  <si>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</si>
  <si>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</si>
  <si>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</si>
  <si>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</si>
  <si>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</si>
  <si>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</si>
  <si>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</si>
  <si>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</si>
  <si>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</si>
  <si>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</si>
  <si>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</si>
  <si>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</si>
  <si>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</si>
  <si>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</si>
  <si>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</si>
  <si>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</si>
  <si>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</si>
  <si>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</si>
  <si>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</si>
  <si>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</si>
  <si>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</si>
  <si>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</si>
  <si>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</si>
  <si>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</si>
  <si>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</si>
  <si>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</si>
  <si>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</si>
  <si>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</si>
  <si>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</si>
  <si>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</si>
  <si>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</si>
  <si>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</si>
  <si>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</si>
  <si>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</si>
  <si>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</si>
  <si>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</si>
  <si>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</si>
  <si>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</si>
  <si>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</si>
  <si>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</si>
  <si>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</si>
  <si>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</si>
  <si>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</si>
  <si>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</si>
  <si>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</si>
  <si>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</si>
  <si>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</si>
  <si>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</si>
  <si>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</si>
  <si>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</si>
  <si>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</si>
  <si>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</si>
  <si>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</si>
  <si>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</si>
  <si>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</si>
  <si>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</si>
  <si>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</si>
  <si>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</si>
  <si>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</si>
  <si>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</si>
  <si>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</si>
  <si>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</si>
  <si>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</si>
  <si>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</si>
  <si>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</si>
  <si>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</si>
  <si>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</si>
  <si>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</si>
  <si>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</si>
  <si>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</si>
  <si>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</si>
  <si>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</si>
  <si>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</si>
  <si>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</si>
  <si>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</si>
  <si>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</si>
  <si>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</si>
  <si>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</si>
  <si>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</si>
  <si>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</si>
  <si>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</si>
  <si>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</si>
  <si>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</si>
  <si>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</si>
  <si>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</si>
  <si>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</si>
  <si>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</si>
  <si>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</si>
  <si>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</si>
  <si>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</si>
  <si>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</si>
  <si>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</si>
  <si>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</si>
  <si>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</si>
  <si>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</si>
  <si>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</si>
  <si>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</si>
  <si>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</si>
  <si>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</si>
  <si>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</si>
  <si>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</si>
  <si>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</si>
  <si>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</si>
  <si>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</si>
  <si>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</si>
  <si>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</si>
  <si>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</si>
  <si>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</si>
  <si>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</si>
  <si>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</si>
  <si>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</si>
  <si>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</si>
  <si>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</si>
  <si>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</si>
  <si>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</si>
  <si>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</si>
  <si>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</si>
  <si>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</si>
  <si>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</si>
  <si>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</si>
  <si>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</si>
  <si>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</si>
  <si>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</si>
  <si>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</si>
  <si>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</si>
  <si>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</si>
  <si>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</si>
  <si>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</si>
  <si>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</si>
  <si>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</si>
  <si>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</si>
  <si>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</si>
  <si>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</si>
  <si>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</si>
  <si>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</si>
  <si>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</si>
  <si>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</si>
  <si>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</si>
  <si>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</si>
  <si>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</si>
  <si>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</si>
  <si>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</si>
  <si>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</si>
  <si>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</si>
  <si>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</si>
  <si>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</si>
  <si>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</si>
  <si>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</si>
  <si>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</si>
  <si>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</si>
  <si>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</si>
  <si>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</si>
  <si>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</si>
  <si>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</si>
  <si>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</si>
  <si>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</si>
  <si>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</si>
  <si>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</si>
  <si>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</si>
  <si>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</si>
  <si>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</si>
  <si>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</si>
  <si>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</si>
  <si>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</si>
  <si>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</si>
  <si>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</si>
  <si>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</si>
  <si>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</si>
  <si>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</si>
  <si>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</si>
  <si>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</si>
  <si>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</si>
  <si>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</si>
  <si>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</si>
  <si>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</si>
  <si>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</si>
  <si>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</si>
  <si>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</si>
  <si>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</si>
  <si>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</si>
  <si>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</si>
  <si>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</si>
  <si>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</si>
  <si>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</si>
  <si>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</si>
  <si>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</si>
  <si>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</si>
  <si>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</si>
  <si>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</si>
  <si>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</si>
  <si>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</si>
  <si>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</si>
  <si>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</si>
  <si>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</si>
  <si>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</si>
  <si>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</si>
  <si>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</si>
  <si>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</si>
  <si>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</si>
  <si>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</si>
  <si>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</si>
  <si>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</si>
  <si>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</si>
  <si>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</si>
  <si>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</si>
  <si>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</si>
  <si>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</si>
  <si>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</si>
  <si>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</si>
  <si>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</si>
  <si>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</si>
  <si>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</si>
  <si>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</si>
  <si>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</si>
  <si>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</si>
  <si>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</si>
  <si>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</si>
  <si>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</si>
  <si>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</si>
  <si>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</si>
  <si>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</si>
  <si>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</si>
  <si>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</si>
  <si>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</si>
  <si>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</si>
  <si>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</si>
  <si>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</si>
  <si>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</si>
  <si>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</si>
  <si>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</si>
  <si>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</si>
  <si>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</si>
  <si>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</si>
  <si>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</si>
  <si>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</si>
  <si>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</si>
  <si>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</si>
  <si>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</si>
  <si>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</si>
  <si>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</si>
  <si>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</si>
  <si>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</si>
  <si>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</si>
  <si>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</si>
  <si>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</si>
  <si>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</si>
  <si>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</si>
  <si>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</si>
  <si>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</si>
  <si>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</si>
  <si>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</si>
  <si>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</si>
  <si>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</si>
  <si>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</si>
  <si>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</si>
  <si>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</si>
  <si>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</si>
  <si>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</si>
  <si>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</si>
  <si>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</si>
  <si>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</si>
  <si>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</si>
  <si>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</si>
  <si>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</si>
  <si>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</si>
  <si>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</si>
  <si>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</si>
  <si>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</si>
  <si>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</si>
  <si>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</si>
  <si>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</si>
  <si>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</si>
  <si>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</si>
  <si>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</si>
  <si>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</si>
  <si>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</si>
  <si>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</si>
  <si>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</si>
  <si>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</si>
  <si>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</si>
  <si>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</si>
  <si>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</si>
  <si>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</si>
  <si>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</si>
  <si>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</si>
  <si>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</si>
  <si>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</si>
  <si>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</si>
  <si>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</si>
  <si>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</si>
  <si>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</si>
  <si>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</si>
  <si>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</si>
  <si>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</si>
  <si>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</si>
  <si>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</si>
  <si>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</si>
  <si>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</si>
  <si>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</si>
  <si>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</si>
  <si>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</si>
  <si>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</si>
  <si>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</si>
  <si>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</si>
  <si>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</si>
  <si>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</si>
  <si>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</si>
  <si>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</si>
  <si>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</si>
  <si>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医療法人中心会　野村病院</t>
    <phoneticPr fontId="3"/>
  </si>
  <si>
    <t>〒882-0856 延岡市出北５丁目４番２６号</t>
    <phoneticPr fontId="3"/>
  </si>
  <si>
    <t>〇</t>
  </si>
  <si>
    <t>医療法人</t>
  </si>
  <si>
    <t>内科</t>
  </si>
  <si>
    <t>療養病棟入院料１</t>
  </si>
  <si>
    <t>ＤＰＣ病院ではない</t>
  </si>
  <si>
    <t>有</t>
  </si>
  <si>
    <t>-</t>
    <phoneticPr fontId="3"/>
  </si>
  <si>
    <t>２階・３階病棟</t>
  </si>
  <si>
    <t>慢性期機能</t>
  </si>
  <si>
    <t>未突合</t>
  </si>
  <si>
    <t>未突合</t>
    <phoneticPr fontId="10"/>
  </si>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</sst>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2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1047</v>
      </c>
      <c r="M9" s="282"/>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1040</v>
      </c>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t="s">
        <v>1040</v>
      </c>
    </row>
    <row r="17" spans="1:22" s="21" customFormat="1" ht="315" customHeight="1">
      <c r="A17" s="244" t="s">
        <v>987</v>
      </c>
      <c r="B17" s="17"/>
      <c r="C17" s="19"/>
      <c r="D17" s="19"/>
      <c r="E17" s="19"/>
      <c r="F17" s="19"/>
      <c r="G17" s="19"/>
      <c r="H17" s="20"/>
      <c r="I17" s="310" t="s">
        <v>1010</v>
      </c>
      <c r="J17" s="310"/>
      <c r="K17" s="310"/>
      <c r="L17" s="29" t="s">
        <v>533</v>
      </c>
      <c r="M17" s="29" t="s">
        <v>1049</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1047</v>
      </c>
      <c r="M22" s="282"/>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t="s">
        <v>1040</v>
      </c>
      <c r="M29" s="29"/>
    </row>
    <row r="30" spans="1:22" s="21" customFormat="1" ht="34.5" customHeight="1">
      <c r="A30" s="244" t="s">
        <v>607</v>
      </c>
      <c r="B30" s="17"/>
      <c r="C30" s="19"/>
      <c r="D30" s="19"/>
      <c r="E30" s="19"/>
      <c r="F30" s="19"/>
      <c r="G30" s="19"/>
      <c r="H30" s="20"/>
      <c r="I30" s="309" t="s">
        <v>552</v>
      </c>
      <c r="J30" s="309"/>
      <c r="K30" s="309"/>
      <c r="L30" s="29"/>
      <c r="M30" s="29" t="s">
        <v>1040</v>
      </c>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1047</v>
      </c>
      <c r="M35" s="282"/>
    </row>
    <row r="36" spans="1:22" s="21" customFormat="1" ht="34.5" customHeight="1">
      <c r="A36" s="244" t="s">
        <v>608</v>
      </c>
      <c r="B36" s="17"/>
      <c r="C36" s="19"/>
      <c r="D36" s="19"/>
      <c r="E36" s="19"/>
      <c r="F36" s="19"/>
      <c r="G36" s="19"/>
      <c r="H36" s="20"/>
      <c r="I36" s="303" t="s">
        <v>11</v>
      </c>
      <c r="J36" s="304"/>
      <c r="K36" s="305"/>
      <c r="L36" s="25" t="s">
        <v>1040</v>
      </c>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1047</v>
      </c>
      <c r="M44" s="282"/>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1047</v>
      </c>
      <c r="M89" s="262" t="s">
        <v>542</v>
      </c>
    </row>
    <row r="90" spans="1:22" s="21" customFormat="1">
      <c r="A90" s="243"/>
      <c r="B90" s="1"/>
      <c r="C90" s="3"/>
      <c r="D90" s="3"/>
      <c r="E90" s="3"/>
      <c r="F90" s="3"/>
      <c r="G90" s="3"/>
      <c r="H90" s="287"/>
      <c r="I90" s="67" t="s">
        <v>36</v>
      </c>
      <c r="J90" s="68"/>
      <c r="K90" s="69"/>
      <c r="L90" s="262" t="s">
        <v>1048</v>
      </c>
      <c r="M90" s="262" t="s">
        <v>1051</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93</v>
      </c>
      <c r="K103" s="237" t="str">
        <f t="shared" si="1"/>
        <v/>
      </c>
      <c r="L103" s="258">
        <v>93</v>
      </c>
      <c r="M103" s="258">
        <v>0</v>
      </c>
    </row>
    <row r="104" spans="1:22" s="83" customFormat="1" ht="34.5" customHeight="1">
      <c r="A104" s="244" t="s">
        <v>614</v>
      </c>
      <c r="B104" s="84"/>
      <c r="C104" s="396"/>
      <c r="D104" s="397"/>
      <c r="E104" s="428"/>
      <c r="F104" s="429"/>
      <c r="G104" s="320" t="s">
        <v>47</v>
      </c>
      <c r="H104" s="322"/>
      <c r="I104" s="420"/>
      <c r="J104" s="256">
        <f t="shared" si="0"/>
        <v>65</v>
      </c>
      <c r="K104" s="237" t="str">
        <f t="shared" si="1"/>
        <v/>
      </c>
      <c r="L104" s="258">
        <v>65</v>
      </c>
      <c r="M104" s="258"/>
    </row>
    <row r="105" spans="1:22" s="83" customFormat="1" ht="34.5" customHeight="1">
      <c r="A105" s="244" t="s">
        <v>615</v>
      </c>
      <c r="B105" s="84"/>
      <c r="C105" s="396"/>
      <c r="D105" s="397"/>
      <c r="E105" s="428"/>
      <c r="F105" s="410"/>
      <c r="G105" s="320" t="s">
        <v>48</v>
      </c>
      <c r="H105" s="322"/>
      <c r="I105" s="420"/>
      <c r="J105" s="256">
        <f t="shared" si="0"/>
        <v>28</v>
      </c>
      <c r="K105" s="237" t="str">
        <f t="shared" si="1"/>
        <v/>
      </c>
      <c r="L105" s="258">
        <v>28</v>
      </c>
      <c r="M105" s="258">
        <v>0</v>
      </c>
    </row>
    <row r="106" spans="1:22" s="83" customFormat="1" ht="34.5" customHeight="1">
      <c r="A106" s="244" t="s">
        <v>613</v>
      </c>
      <c r="B106" s="84"/>
      <c r="C106" s="396"/>
      <c r="D106" s="397"/>
      <c r="E106" s="334" t="s">
        <v>45</v>
      </c>
      <c r="F106" s="335"/>
      <c r="G106" s="335"/>
      <c r="H106" s="336"/>
      <c r="I106" s="420"/>
      <c r="J106" s="256">
        <f t="shared" si="0"/>
        <v>93</v>
      </c>
      <c r="K106" s="237" t="str">
        <f t="shared" si="1"/>
        <v/>
      </c>
      <c r="L106" s="258">
        <v>93</v>
      </c>
      <c r="M106" s="258">
        <v>0</v>
      </c>
    </row>
    <row r="107" spans="1:22" s="83" customFormat="1" ht="34.5" customHeight="1">
      <c r="A107" s="244" t="s">
        <v>614</v>
      </c>
      <c r="B107" s="84"/>
      <c r="C107" s="396"/>
      <c r="D107" s="397"/>
      <c r="E107" s="428"/>
      <c r="F107" s="429"/>
      <c r="G107" s="320" t="s">
        <v>47</v>
      </c>
      <c r="H107" s="322"/>
      <c r="I107" s="420"/>
      <c r="J107" s="256">
        <f t="shared" si="0"/>
        <v>65</v>
      </c>
      <c r="K107" s="237" t="str">
        <f t="shared" si="1"/>
        <v/>
      </c>
      <c r="L107" s="258">
        <v>65</v>
      </c>
      <c r="M107" s="258">
        <v>0</v>
      </c>
    </row>
    <row r="108" spans="1:22" s="83" customFormat="1" ht="34.5" customHeight="1">
      <c r="A108" s="244" t="s">
        <v>615</v>
      </c>
      <c r="B108" s="84"/>
      <c r="C108" s="396"/>
      <c r="D108" s="397"/>
      <c r="E108" s="409"/>
      <c r="F108" s="410"/>
      <c r="G108" s="320" t="s">
        <v>48</v>
      </c>
      <c r="H108" s="322"/>
      <c r="I108" s="420"/>
      <c r="J108" s="256">
        <f t="shared" si="0"/>
        <v>28</v>
      </c>
      <c r="K108" s="237" t="str">
        <f t="shared" si="1"/>
        <v/>
      </c>
      <c r="L108" s="258">
        <v>28</v>
      </c>
      <c r="M108" s="258">
        <v>0</v>
      </c>
    </row>
    <row r="109" spans="1:22" s="83" customFormat="1" ht="34.5" customHeight="1">
      <c r="A109" s="244" t="s">
        <v>613</v>
      </c>
      <c r="B109" s="84"/>
      <c r="C109" s="396"/>
      <c r="D109" s="397"/>
      <c r="E109" s="323" t="s">
        <v>612</v>
      </c>
      <c r="F109" s="324"/>
      <c r="G109" s="324"/>
      <c r="H109" s="325"/>
      <c r="I109" s="420"/>
      <c r="J109" s="256">
        <f t="shared" si="0"/>
        <v>93</v>
      </c>
      <c r="K109" s="237" t="str">
        <f t="shared" si="1"/>
        <v/>
      </c>
      <c r="L109" s="258">
        <v>93</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533</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533</v>
      </c>
    </row>
    <row r="132" spans="1:22" s="83" customFormat="1" ht="34.5" customHeight="1">
      <c r="A132" s="244" t="s">
        <v>621</v>
      </c>
      <c r="B132" s="84"/>
      <c r="C132" s="295"/>
      <c r="D132" s="297"/>
      <c r="E132" s="320" t="s">
        <v>58</v>
      </c>
      <c r="F132" s="321"/>
      <c r="G132" s="321"/>
      <c r="H132" s="322"/>
      <c r="I132" s="389"/>
      <c r="J132" s="101"/>
      <c r="K132" s="102"/>
      <c r="L132" s="82">
        <v>65</v>
      </c>
      <c r="M132" s="82"/>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28</v>
      </c>
      <c r="M137" s="82"/>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1050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1050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1050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1050</v>
      </c>
    </row>
    <row r="157" spans="1:13" s="118" customFormat="1" ht="34.5" customHeight="1">
      <c r="A157" s="246" t="s">
        <v>659</v>
      </c>
      <c r="B157" s="115"/>
      <c r="C157" s="317" t="s">
        <v>566</v>
      </c>
      <c r="D157" s="318"/>
      <c r="E157" s="318"/>
      <c r="F157" s="318"/>
      <c r="G157" s="318"/>
      <c r="H157" s="319"/>
      <c r="I157" s="413"/>
      <c r="J157" s="263">
        <f t="shared" si="2"/>
        <v>64</v>
      </c>
      <c r="K157" s="264" t="str">
        <f t="shared" si="3"/>
        <v/>
      </c>
      <c r="L157" s="117">
        <v>64</v>
      </c>
      <c r="M157" s="117" t="s">
        <v>1050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1050</v>
      </c>
    </row>
    <row r="160" spans="1:13" s="118" customFormat="1" ht="34.5" customHeight="1">
      <c r="A160" s="246" t="s">
        <v>663</v>
      </c>
      <c r="B160" s="115"/>
      <c r="C160" s="317" t="s">
        <v>636</v>
      </c>
      <c r="D160" s="318"/>
      <c r="E160" s="318"/>
      <c r="F160" s="318"/>
      <c r="G160" s="318"/>
      <c r="H160" s="319"/>
      <c r="I160" s="413"/>
      <c r="J160" s="263">
        <f t="shared" si="2"/>
        <v>27</v>
      </c>
      <c r="K160" s="264" t="str">
        <f t="shared" si="3"/>
        <v/>
      </c>
      <c r="L160" s="117">
        <v>27</v>
      </c>
      <c r="M160" s="117" t="s">
        <v>1050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1050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1050</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1050</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1050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18</v>
      </c>
      <c r="K269" s="81" t="str">
        <f t="shared" si="8"/>
        <v/>
      </c>
      <c r="L269" s="147">
        <v>18</v>
      </c>
      <c r="M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14</v>
      </c>
      <c r="K271" s="81" t="str">
        <f t="shared" si="8"/>
        <v/>
      </c>
      <c r="L271" s="147">
        <v>14</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28</v>
      </c>
      <c r="K273" s="81" t="str">
        <f t="shared" si="8"/>
        <v/>
      </c>
      <c r="L273" s="147">
        <v>28</v>
      </c>
      <c r="M273" s="147">
        <v>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3</v>
      </c>
      <c r="K277" s="81" t="str">
        <f t="shared" si="8"/>
        <v/>
      </c>
      <c r="L277" s="147">
        <v>3</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2</v>
      </c>
      <c r="K279" s="81" t="str">
        <f t="shared" si="8"/>
        <v/>
      </c>
      <c r="L279" s="147">
        <v>2</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2</v>
      </c>
      <c r="K281" s="81" t="str">
        <f t="shared" si="8"/>
        <v/>
      </c>
      <c r="L281" s="147">
        <v>2</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1</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2</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1</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542</v>
      </c>
    </row>
    <row r="368" spans="1:22" s="118" customFormat="1" ht="20.25" customHeight="1">
      <c r="A368" s="243"/>
      <c r="B368" s="1"/>
      <c r="C368" s="3"/>
      <c r="D368" s="3"/>
      <c r="E368" s="3"/>
      <c r="F368" s="3"/>
      <c r="G368" s="3"/>
      <c r="H368" s="287"/>
      <c r="I368" s="67" t="s">
        <v>36</v>
      </c>
      <c r="J368" s="170"/>
      <c r="K368" s="79"/>
      <c r="L368" s="137" t="s">
        <v>1048</v>
      </c>
      <c r="M368" s="137" t="s">
        <v>1051</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89</v>
      </c>
      <c r="K392" s="81" t="str">
        <f t="shared" ref="K392:K397" si="12">IF(OR(COUNTIF(L392:M392,"未確認")&gt;0,COUNTIF(L392:M392,"~*")&gt;0),"※","")</f>
        <v/>
      </c>
      <c r="L392" s="147">
        <v>89</v>
      </c>
      <c r="M392" s="147">
        <v>0</v>
      </c>
    </row>
    <row r="393" spans="1:22" s="83" customFormat="1" ht="34.5" customHeight="1">
      <c r="A393" s="249" t="s">
        <v>773</v>
      </c>
      <c r="B393" s="84"/>
      <c r="C393" s="370"/>
      <c r="D393" s="380"/>
      <c r="E393" s="320" t="s">
        <v>224</v>
      </c>
      <c r="F393" s="321"/>
      <c r="G393" s="321"/>
      <c r="H393" s="322"/>
      <c r="I393" s="343"/>
      <c r="J393" s="140">
        <f t="shared" si="11"/>
        <v>76</v>
      </c>
      <c r="K393" s="81" t="str">
        <f t="shared" si="12"/>
        <v/>
      </c>
      <c r="L393" s="147">
        <v>76</v>
      </c>
      <c r="M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13</v>
      </c>
      <c r="K395" s="81" t="str">
        <f t="shared" si="12"/>
        <v/>
      </c>
      <c r="L395" s="147">
        <v>13</v>
      </c>
      <c r="M395" s="147">
        <v>0</v>
      </c>
    </row>
    <row r="396" spans="1:22" s="83" customFormat="1" ht="34.5" customHeight="1">
      <c r="A396" s="250" t="s">
        <v>776</v>
      </c>
      <c r="B396" s="1"/>
      <c r="C396" s="370"/>
      <c r="D396" s="320" t="s">
        <v>227</v>
      </c>
      <c r="E396" s="321"/>
      <c r="F396" s="321"/>
      <c r="G396" s="321"/>
      <c r="H396" s="322"/>
      <c r="I396" s="343"/>
      <c r="J396" s="140">
        <f t="shared" si="11"/>
        <v>26328</v>
      </c>
      <c r="K396" s="81" t="str">
        <f t="shared" si="12"/>
        <v/>
      </c>
      <c r="L396" s="147">
        <v>26328</v>
      </c>
      <c r="M396" s="147">
        <v>0</v>
      </c>
    </row>
    <row r="397" spans="1:22" s="83" customFormat="1" ht="34.5" customHeight="1">
      <c r="A397" s="250" t="s">
        <v>777</v>
      </c>
      <c r="B397" s="119"/>
      <c r="C397" s="370"/>
      <c r="D397" s="320" t="s">
        <v>228</v>
      </c>
      <c r="E397" s="321"/>
      <c r="F397" s="321"/>
      <c r="G397" s="321"/>
      <c r="H397" s="322"/>
      <c r="I397" s="344"/>
      <c r="J397" s="140">
        <f t="shared" si="11"/>
        <v>93</v>
      </c>
      <c r="K397" s="81" t="str">
        <f t="shared" si="12"/>
        <v/>
      </c>
      <c r="L397" s="147">
        <v>93</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89</v>
      </c>
      <c r="K405" s="81" t="str">
        <f t="shared" ref="K405:K422" si="14">IF(OR(COUNTIF(L405:M405,"未確認")&gt;0,COUNTIF(L405:M405,"~*")&gt;0),"※","")</f>
        <v/>
      </c>
      <c r="L405" s="147">
        <v>89</v>
      </c>
      <c r="M405" s="147">
        <v>0</v>
      </c>
    </row>
    <row r="406" spans="1:22" s="83" customFormat="1" ht="34.5" customHeight="1">
      <c r="A406" s="251" t="s">
        <v>779</v>
      </c>
      <c r="B406" s="119"/>
      <c r="C406" s="369"/>
      <c r="D406" s="375" t="s">
        <v>233</v>
      </c>
      <c r="E406" s="377" t="s">
        <v>234</v>
      </c>
      <c r="F406" s="378"/>
      <c r="G406" s="378"/>
      <c r="H406" s="379"/>
      <c r="I406" s="361"/>
      <c r="J406" s="140">
        <f t="shared" si="13"/>
        <v>18</v>
      </c>
      <c r="K406" s="81" t="str">
        <f t="shared" si="14"/>
        <v/>
      </c>
      <c r="L406" s="147">
        <v>18</v>
      </c>
      <c r="M406" s="147">
        <v>0</v>
      </c>
    </row>
    <row r="407" spans="1:22" s="83" customFormat="1" ht="34.5" customHeight="1">
      <c r="A407" s="251" t="s">
        <v>780</v>
      </c>
      <c r="B407" s="119"/>
      <c r="C407" s="369"/>
      <c r="D407" s="369"/>
      <c r="E407" s="320" t="s">
        <v>235</v>
      </c>
      <c r="F407" s="321"/>
      <c r="G407" s="321"/>
      <c r="H407" s="322"/>
      <c r="I407" s="361"/>
      <c r="J407" s="140">
        <f t="shared" si="13"/>
        <v>14</v>
      </c>
      <c r="K407" s="81" t="str">
        <f t="shared" si="14"/>
        <v/>
      </c>
      <c r="L407" s="147">
        <v>14</v>
      </c>
      <c r="M407" s="147">
        <v>0</v>
      </c>
    </row>
    <row r="408" spans="1:22" s="83" customFormat="1" ht="34.5" customHeight="1">
      <c r="A408" s="251" t="s">
        <v>781</v>
      </c>
      <c r="B408" s="119"/>
      <c r="C408" s="369"/>
      <c r="D408" s="369"/>
      <c r="E408" s="320" t="s">
        <v>236</v>
      </c>
      <c r="F408" s="321"/>
      <c r="G408" s="321"/>
      <c r="H408" s="322"/>
      <c r="I408" s="361"/>
      <c r="J408" s="140">
        <f t="shared" si="13"/>
        <v>54</v>
      </c>
      <c r="K408" s="81" t="str">
        <f t="shared" si="14"/>
        <v/>
      </c>
      <c r="L408" s="147">
        <v>54</v>
      </c>
      <c r="M408" s="147">
        <v>0</v>
      </c>
    </row>
    <row r="409" spans="1:22" s="83" customFormat="1" ht="34.5" customHeight="1">
      <c r="A409" s="251" t="s">
        <v>782</v>
      </c>
      <c r="B409" s="119"/>
      <c r="C409" s="369"/>
      <c r="D409" s="369"/>
      <c r="E409" s="317" t="s">
        <v>990</v>
      </c>
      <c r="F409" s="318"/>
      <c r="G409" s="318"/>
      <c r="H409" s="319"/>
      <c r="I409" s="361"/>
      <c r="J409" s="140">
        <f t="shared" si="13"/>
        <v>1</v>
      </c>
      <c r="K409" s="81" t="str">
        <f t="shared" si="14"/>
        <v/>
      </c>
      <c r="L409" s="147">
        <v>1</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2</v>
      </c>
      <c r="M412" s="147">
        <v>0</v>
      </c>
    </row>
    <row r="413" spans="1:22" s="83" customFormat="1" ht="34.5" customHeight="1">
      <c r="A413" s="251" t="s">
        <v>786</v>
      </c>
      <c r="B413" s="119"/>
      <c r="C413" s="369"/>
      <c r="D413" s="320" t="s">
        <v>251</v>
      </c>
      <c r="E413" s="321"/>
      <c r="F413" s="321"/>
      <c r="G413" s="321"/>
      <c r="H413" s="322"/>
      <c r="I413" s="361"/>
      <c r="J413" s="140">
        <f t="shared" si="13"/>
        <v>93</v>
      </c>
      <c r="K413" s="81" t="str">
        <f t="shared" si="14"/>
        <v/>
      </c>
      <c r="L413" s="147">
        <v>93</v>
      </c>
      <c r="M413" s="147">
        <v>0</v>
      </c>
    </row>
    <row r="414" spans="1:22" s="83" customFormat="1" ht="34.5" customHeight="1">
      <c r="A414" s="251" t="s">
        <v>787</v>
      </c>
      <c r="B414" s="119"/>
      <c r="C414" s="369"/>
      <c r="D414" s="375" t="s">
        <v>240</v>
      </c>
      <c r="E414" s="377" t="s">
        <v>241</v>
      </c>
      <c r="F414" s="378"/>
      <c r="G414" s="378"/>
      <c r="H414" s="379"/>
      <c r="I414" s="361"/>
      <c r="J414" s="140">
        <f t="shared" si="13"/>
        <v>18</v>
      </c>
      <c r="K414" s="81" t="str">
        <f t="shared" si="14"/>
        <v/>
      </c>
      <c r="L414" s="147">
        <v>18</v>
      </c>
      <c r="M414" s="147">
        <v>0</v>
      </c>
    </row>
    <row r="415" spans="1:22" s="83" customFormat="1" ht="34.5" customHeight="1">
      <c r="A415" s="251" t="s">
        <v>788</v>
      </c>
      <c r="B415" s="119"/>
      <c r="C415" s="369"/>
      <c r="D415" s="369"/>
      <c r="E415" s="320" t="s">
        <v>242</v>
      </c>
      <c r="F415" s="321"/>
      <c r="G415" s="321"/>
      <c r="H415" s="322"/>
      <c r="I415" s="361"/>
      <c r="J415" s="140">
        <f t="shared" si="13"/>
        <v>9</v>
      </c>
      <c r="K415" s="81" t="str">
        <f t="shared" si="14"/>
        <v/>
      </c>
      <c r="L415" s="147">
        <v>9</v>
      </c>
      <c r="M415" s="147">
        <v>0</v>
      </c>
    </row>
    <row r="416" spans="1:22" s="83" customFormat="1" ht="34.5" customHeight="1">
      <c r="A416" s="251" t="s">
        <v>789</v>
      </c>
      <c r="B416" s="119"/>
      <c r="C416" s="369"/>
      <c r="D416" s="369"/>
      <c r="E416" s="320" t="s">
        <v>243</v>
      </c>
      <c r="F416" s="321"/>
      <c r="G416" s="321"/>
      <c r="H416" s="322"/>
      <c r="I416" s="361"/>
      <c r="J416" s="140">
        <f t="shared" si="13"/>
        <v>12</v>
      </c>
      <c r="K416" s="81" t="str">
        <f t="shared" si="14"/>
        <v/>
      </c>
      <c r="L416" s="147">
        <v>12</v>
      </c>
      <c r="M416" s="147">
        <v>0</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1</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4</v>
      </c>
      <c r="M420" s="147">
        <v>0</v>
      </c>
    </row>
    <row r="421" spans="1:22" s="83" customFormat="1" ht="34.5" customHeight="1">
      <c r="A421" s="251" t="s">
        <v>794</v>
      </c>
      <c r="B421" s="119"/>
      <c r="C421" s="369"/>
      <c r="D421" s="369"/>
      <c r="E421" s="320" t="s">
        <v>247</v>
      </c>
      <c r="F421" s="321"/>
      <c r="G421" s="321"/>
      <c r="H421" s="322"/>
      <c r="I421" s="361"/>
      <c r="J421" s="140">
        <f t="shared" si="13"/>
        <v>49</v>
      </c>
      <c r="K421" s="81" t="str">
        <f t="shared" si="14"/>
        <v/>
      </c>
      <c r="L421" s="147">
        <v>49</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75</v>
      </c>
      <c r="K430" s="193" t="str">
        <f>IF(OR(COUNTIF(L430:M430,"未確認")&gt;0,COUNTIF(L430:M430,"~*")&gt;0),"※","")</f>
        <v/>
      </c>
      <c r="L430" s="147">
        <v>75</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25</v>
      </c>
      <c r="K432" s="193" t="str">
        <f>IF(OR(COUNTIF(L432:M432,"未確認")&gt;0,COUNTIF(L432:M432,"~*")&gt;0),"※","")</f>
        <v/>
      </c>
      <c r="L432" s="147">
        <v>25</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49</v>
      </c>
      <c r="K433" s="193" t="str">
        <f>IF(OR(COUNTIF(L433:M433,"未確認")&gt;0,COUNTIF(L433:M433,"~*")&gt;0),"※","")</f>
        <v/>
      </c>
      <c r="L433" s="147">
        <v>49</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v>
      </c>
      <c r="K434" s="193" t="str">
        <f>IF(OR(COUNTIF(L434:M434,"未確認")&gt;0,COUNTIF(L434:M434,"~*")&gt;0),"※","")</f>
        <v/>
      </c>
      <c r="L434" s="147">
        <v>1</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1050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v>0</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1050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v>
      </c>
      <c r="L494" s="117">
        <v>0</v>
      </c>
      <c r="M494" s="117" t="s">
        <v>1050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v>
      </c>
      <c r="L495" s="117">
        <v>0</v>
      </c>
      <c r="M495" s="117" t="s">
        <v>1050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v>
      </c>
      <c r="L496" s="117">
        <v>0</v>
      </c>
      <c r="M496" s="117" t="s">
        <v>1050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542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1050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1050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v>
      </c>
      <c r="L506" s="117">
        <v>0</v>
      </c>
      <c r="M506" s="117" t="s">
        <v>1050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v>
      </c>
      <c r="L507" s="117">
        <v>0</v>
      </c>
      <c r="M507" s="117" t="s">
        <v>1050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v>
      </c>
      <c r="L508" s="117">
        <v>0</v>
      </c>
      <c r="M508" s="117" t="s">
        <v>1050</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v>
      </c>
      <c r="L510" s="117">
        <v>0</v>
      </c>
      <c r="M510" s="117" t="s">
        <v>1050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542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1050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1050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542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1050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542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542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1050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v>
      </c>
      <c r="L533" s="117">
        <v>0</v>
      </c>
      <c r="M533" s="117" t="s">
        <v>1050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1050</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1050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v>
      </c>
      <c r="L536" s="117">
        <v>0</v>
      </c>
      <c r="M536" s="117" t="s">
        <v>1050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v>
      </c>
      <c r="L537" s="117">
        <v>0</v>
      </c>
      <c r="M537" s="117" t="s">
        <v>1050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542</v>
      </c>
    </row>
    <row r="544" spans="1:22" s="1" customFormat="1" ht="20.25" customHeight="1">
      <c r="A544" s="243"/>
      <c r="C544" s="62"/>
      <c r="D544" s="3"/>
      <c r="E544" s="3"/>
      <c r="F544" s="3"/>
      <c r="G544" s="3"/>
      <c r="H544" s="287"/>
      <c r="I544" s="67" t="s">
        <v>36</v>
      </c>
      <c r="J544" s="68"/>
      <c r="K544" s="186"/>
      <c r="L544" s="70" t="s">
        <v>1048</v>
      </c>
      <c r="M544" s="70" t="s">
        <v>1051</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1050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v>
      </c>
      <c r="L546" s="117">
        <v>0</v>
      </c>
      <c r="M546" s="117" t="s">
        <v>1050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v>
      </c>
      <c r="L547" s="117">
        <v>0</v>
      </c>
      <c r="M547" s="117" t="s">
        <v>1050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v>
      </c>
      <c r="L548" s="117">
        <v>0</v>
      </c>
      <c r="M548" s="117" t="s">
        <v>1050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v>
      </c>
      <c r="L549" s="117">
        <v>0</v>
      </c>
      <c r="M549" s="117" t="s">
        <v>1050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v>
      </c>
      <c r="L550" s="117">
        <v>0</v>
      </c>
      <c r="M550" s="117" t="s">
        <v>1050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v>
      </c>
      <c r="L552" s="117">
        <v>0</v>
      </c>
      <c r="M552" s="117" t="s">
        <v>1050</v>
      </c>
    </row>
    <row r="553" spans="1:13" s="115" customFormat="1" ht="70" customHeight="1">
      <c r="A553" s="252" t="s">
        <v>861</v>
      </c>
      <c r="B553" s="119"/>
      <c r="C553" s="317" t="s">
        <v>992</v>
      </c>
      <c r="D553" s="318"/>
      <c r="E553" s="318"/>
      <c r="F553" s="318"/>
      <c r="G553" s="318"/>
      <c r="H553" s="319"/>
      <c r="I553" s="138" t="s">
        <v>365</v>
      </c>
      <c r="J553" s="116">
        <f t="shared" si="24"/>
        <v>0</v>
      </c>
      <c r="K553" s="201" t="str">
        <f t="shared" si="25"/>
        <v>※</v>
      </c>
      <c r="L553" s="117">
        <v>0</v>
      </c>
      <c r="M553" s="117" t="s">
        <v>1050</v>
      </c>
    </row>
    <row r="554" spans="1:13" s="115" customFormat="1" ht="56">
      <c r="A554" s="252" t="s">
        <v>862</v>
      </c>
      <c r="B554" s="119"/>
      <c r="C554" s="320" t="s">
        <v>366</v>
      </c>
      <c r="D554" s="321"/>
      <c r="E554" s="321"/>
      <c r="F554" s="321"/>
      <c r="G554" s="321"/>
      <c r="H554" s="322"/>
      <c r="I554" s="138" t="s">
        <v>367</v>
      </c>
      <c r="J554" s="116">
        <f t="shared" si="24"/>
        <v>0</v>
      </c>
      <c r="K554" s="201" t="str">
        <f t="shared" si="25"/>
        <v>※</v>
      </c>
      <c r="L554" s="117">
        <v>0</v>
      </c>
      <c r="M554" s="117" t="s">
        <v>1050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v>
      </c>
      <c r="L555" s="117">
        <v>0</v>
      </c>
      <c r="M555" s="117" t="s">
        <v>1050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v>
      </c>
      <c r="L556" s="117">
        <v>0</v>
      </c>
      <c r="M556" s="117" t="s">
        <v>1050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v>
      </c>
      <c r="L557" s="117">
        <v>0</v>
      </c>
      <c r="M557" s="117" t="s">
        <v>1050</v>
      </c>
    </row>
    <row r="558" spans="1:13" s="115" customFormat="1" ht="113.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150000000000006"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993</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994</v>
      </c>
      <c r="E566" s="342"/>
      <c r="F566" s="342"/>
      <c r="G566" s="342"/>
      <c r="H566" s="332"/>
      <c r="I566" s="343"/>
      <c r="J566" s="213"/>
      <c r="K566" s="214"/>
      <c r="L566" s="211" t="s">
        <v>533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542</v>
      </c>
    </row>
    <row r="589" spans="1:22" s="1" customFormat="1" ht="20.25" customHeight="1">
      <c r="A589" s="243"/>
      <c r="C589" s="62"/>
      <c r="D589" s="3"/>
      <c r="E589" s="3"/>
      <c r="F589" s="3"/>
      <c r="G589" s="3"/>
      <c r="H589" s="287"/>
      <c r="I589" s="67" t="s">
        <v>36</v>
      </c>
      <c r="J589" s="68"/>
      <c r="K589" s="186"/>
      <c r="L589" s="70" t="s">
        <v>1048</v>
      </c>
      <c r="M589" s="70" t="s">
        <v>1051</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1050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1050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1050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v>0</v>
      </c>
      <c r="M593" s="117" t="s">
        <v>1050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1050</v>
      </c>
    </row>
    <row r="595" spans="1:13" s="115" customFormat="1" ht="35.15" customHeight="1">
      <c r="A595" s="251" t="s">
        <v>895</v>
      </c>
      <c r="B595" s="84"/>
      <c r="C595" s="323" t="s">
        <v>995</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996</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1050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v>
      </c>
      <c r="L601" s="117">
        <v>0</v>
      </c>
      <c r="M601" s="117" t="s">
        <v>1050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v>
      </c>
      <c r="L602" s="117">
        <v>0</v>
      </c>
      <c r="M602" s="117" t="s">
        <v>1050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v>
      </c>
      <c r="L603" s="117">
        <v>0</v>
      </c>
      <c r="M603" s="117" t="s">
        <v>1050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v>
      </c>
      <c r="L605" s="117">
        <v>0</v>
      </c>
      <c r="M605" s="117" t="s">
        <v>1050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1050</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1050</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1050</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v>
      </c>
      <c r="L616" s="117">
        <v>0</v>
      </c>
      <c r="M616" s="117" t="s">
        <v>1050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1050</v>
      </c>
    </row>
    <row r="618" spans="1:22" s="118" customFormat="1" ht="100.4" customHeight="1">
      <c r="A618" s="252" t="s">
        <v>911</v>
      </c>
      <c r="B618" s="115"/>
      <c r="C618" s="317" t="s">
        <v>1001</v>
      </c>
      <c r="D618" s="318"/>
      <c r="E618" s="318"/>
      <c r="F618" s="318"/>
      <c r="G618" s="318"/>
      <c r="H618" s="319"/>
      <c r="I618" s="138" t="s">
        <v>1029</v>
      </c>
      <c r="J618" s="116">
        <f t="shared" si="28"/>
        <v>0</v>
      </c>
      <c r="K618" s="201" t="str">
        <f t="shared" si="29"/>
        <v>※</v>
      </c>
      <c r="L618" s="117">
        <v>0</v>
      </c>
      <c r="M618" s="117" t="s">
        <v>1050</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v>
      </c>
      <c r="L620" s="117">
        <v>0</v>
      </c>
      <c r="M620" s="117" t="s">
        <v>1050</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1050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v>
      </c>
      <c r="L622" s="117">
        <v>0</v>
      </c>
      <c r="M622" s="117" t="s">
        <v>1050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1050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1050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v>
      </c>
      <c r="L632" s="117">
        <v>0</v>
      </c>
      <c r="M632" s="117" t="s">
        <v>1050</v>
      </c>
    </row>
    <row r="633" spans="1:22" s="118" customFormat="1" ht="56">
      <c r="A633" s="252" t="s">
        <v>919</v>
      </c>
      <c r="B633" s="119"/>
      <c r="C633" s="320" t="s">
        <v>436</v>
      </c>
      <c r="D633" s="321"/>
      <c r="E633" s="321"/>
      <c r="F633" s="321"/>
      <c r="G633" s="321"/>
      <c r="H633" s="322"/>
      <c r="I633" s="122" t="s">
        <v>437</v>
      </c>
      <c r="J633" s="116">
        <f t="shared" si="30"/>
        <v>0</v>
      </c>
      <c r="K633" s="201" t="str">
        <f t="shared" si="31"/>
        <v>※</v>
      </c>
      <c r="L633" s="117">
        <v>0</v>
      </c>
      <c r="M633" s="117" t="s">
        <v>1050</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v>
      </c>
      <c r="L634" s="117">
        <v>0</v>
      </c>
      <c r="M634" s="117" t="s">
        <v>1050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1050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v>
      </c>
      <c r="L636" s="117">
        <v>0</v>
      </c>
      <c r="M636" s="117" t="s">
        <v>1050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v>
      </c>
      <c r="L637" s="117">
        <v>0</v>
      </c>
      <c r="M637" s="117" t="s">
        <v>1050</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1050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30</v>
      </c>
      <c r="K646" s="201" t="str">
        <f t="shared" ref="K646:K660" si="33">IF(OR(COUNTIF(L646:M646,"未確認")&gt;0,COUNTIF(L646:M646,"*")&gt;0),"※","")</f>
        <v>※</v>
      </c>
      <c r="L646" s="117">
        <v>30</v>
      </c>
      <c r="M646" s="117" t="s">
        <v>1050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v>
      </c>
      <c r="L647" s="117">
        <v>0</v>
      </c>
      <c r="M647" s="117" t="s">
        <v>1050</v>
      </c>
    </row>
    <row r="648" spans="1:22" s="118" customFormat="1" ht="70" customHeight="1">
      <c r="A648" s="252" t="s">
        <v>927</v>
      </c>
      <c r="B648" s="84"/>
      <c r="C648" s="188"/>
      <c r="D648" s="221"/>
      <c r="E648" s="320" t="s">
        <v>939</v>
      </c>
      <c r="F648" s="321"/>
      <c r="G648" s="321"/>
      <c r="H648" s="322"/>
      <c r="I648" s="122" t="s">
        <v>454</v>
      </c>
      <c r="J648" s="116">
        <f t="shared" si="32"/>
        <v>20</v>
      </c>
      <c r="K648" s="201" t="str">
        <f t="shared" si="33"/>
        <v>※</v>
      </c>
      <c r="L648" s="117">
        <v>20</v>
      </c>
      <c r="M648" s="117" t="s">
        <v>1050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1050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1050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v>
      </c>
      <c r="L651" s="117">
        <v>0</v>
      </c>
      <c r="M651" s="117" t="s">
        <v>1050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v>
      </c>
      <c r="L652" s="117">
        <v>0</v>
      </c>
      <c r="M652" s="117" t="s">
        <v>1050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v>
      </c>
      <c r="L653" s="117">
        <v>0</v>
      </c>
      <c r="M653" s="117" t="s">
        <v>1050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v>
      </c>
      <c r="L654" s="117">
        <v>0</v>
      </c>
      <c r="M654" s="117" t="s">
        <v>1050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v>
      </c>
      <c r="L655" s="117">
        <v>0</v>
      </c>
      <c r="M655" s="117" t="s">
        <v>1050</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v>
      </c>
      <c r="L657" s="117">
        <v>0</v>
      </c>
      <c r="M657" s="117" t="s">
        <v>1050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1050</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v>
      </c>
      <c r="L659" s="117">
        <v>0</v>
      </c>
      <c r="M659" s="117" t="s">
        <v>1050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1004</v>
      </c>
      <c r="H672" s="332"/>
      <c r="I672" s="328"/>
      <c r="J672" s="223"/>
      <c r="K672" s="224"/>
      <c r="L672" s="301" t="s">
        <v>533</v>
      </c>
      <c r="M672" s="301" t="s">
        <v>533</v>
      </c>
    </row>
    <row r="673" spans="1:22" s="115" customFormat="1" ht="80.150000000000006"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5"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v>0</v>
      </c>
      <c r="M683" s="117" t="s">
        <v>1050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v>0</v>
      </c>
      <c r="M684" s="117" t="s">
        <v>1050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1050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v>0</v>
      </c>
      <c r="M693" s="117" t="s">
        <v>1050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1050</v>
      </c>
    </row>
    <row r="695" spans="1:22" s="118" customFormat="1" ht="70"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v>0</v>
      </c>
      <c r="M695" s="117" t="s">
        <v>1050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1050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1050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1050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1050</v>
      </c>
    </row>
    <row r="708" spans="1:23" s="118" customFormat="1" ht="70"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1050</v>
      </c>
    </row>
    <row r="709" spans="1:23" s="118" customFormat="1" ht="70"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1050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A9BBFE7-779A-4075-A0F8-451F8413847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2019-12-23T02:19:39Z</dcterms:modified>
</cp:coreProperties>
</file>