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6B69B5D2-F766-4D60-B118-BCE6907D8014}" xr6:coauthVersionLast="45" xr6:coauthVersionMax="45" xr10:uidLastSave="{00000000-0000-0000-0000-000000000000}"/>
  <bookViews>
    <workbookView xWindow="-108" yWindow="-108" windowWidth="23256" windowHeight="12576" tabRatio="78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BE36" i="10"/>
  <c r="AM36" i="10"/>
  <c r="C36" i="10"/>
  <c r="AM35" i="10"/>
  <c r="C35"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alcChain>
</file>

<file path=xl/sharedStrings.xml><?xml version="1.0" encoding="utf-8"?>
<sst xmlns="http://schemas.openxmlformats.org/spreadsheetml/2006/main" count="1140" uniqueCount="606">
  <si>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</si>
  <si>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</si>
  <si>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</si>
  <si>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</si>
  <si>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</si>
  <si>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</si>
  <si>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</si>
  <si>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</si>
  <si>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</si>
  <si>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</si>
  <si>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</si>
  <si>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</si>
  <si>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</si>
  <si>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</si>
  <si>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</si>
  <si>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</si>
  <si>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</si>
  <si>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</si>
  <si>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</si>
  <si>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</si>
  <si>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</si>
  <si>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</si>
  <si>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</si>
  <si>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</si>
  <si>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</si>
  <si>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</si>
  <si>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</si>
  <si>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</si>
  <si>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</si>
  <si>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</si>
  <si>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</si>
  <si>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</si>
  <si>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</si>
  <si>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</si>
  <si>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</si>
  <si>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</si>
  <si>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</si>
  <si>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</si>
  <si>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</si>
  <si>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</si>
  <si>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</si>
  <si>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</si>
  <si>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</si>
  <si>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</si>
  <si>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</si>
  <si>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</si>
  <si>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</si>
  <si>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</si>
  <si>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</si>
  <si>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</si>
  <si>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</si>
  <si>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</si>
  <si>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</si>
  <si>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</si>
  <si>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</si>
  <si>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</si>
  <si>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</si>
  <si>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</si>
  <si>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</si>
  <si>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</si>
  <si>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</si>
  <si>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</si>
  <si>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</si>
  <si>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</si>
  <si>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</si>
  <si>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</si>
  <si>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</si>
  <si>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</si>
  <si>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</si>
  <si>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</si>
  <si>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</si>
  <si>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</si>
  <si>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</si>
  <si>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</si>
  <si>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</si>
  <si>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</si>
  <si>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</si>
  <si>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</si>
  <si>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</si>
  <si>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</si>
  <si>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</si>
  <si>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</si>
  <si>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</si>
  <si>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</si>
  <si>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</si>
  <si>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</si>
  <si>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</si>
  <si>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</si>
  <si>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</si>
  <si>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</si>
  <si>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</si>
  <si>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</si>
  <si>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</si>
  <si>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</si>
  <si>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</si>
  <si>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</si>
  <si>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</si>
  <si>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</si>
  <si>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西米良村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</si>
  <si>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</si>
  <si>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</si>
  <si>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</si>
  <si>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</si>
  <si>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</si>
  <si>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</si>
  <si>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</si>
  <si>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</si>
  <si>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</si>
  <si>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</si>
  <si>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</si>
  <si>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</si>
  <si>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</si>
  <si>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</si>
  <si>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</si>
  <si>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</si>
  <si>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</si>
  <si>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</si>
  <si>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</si>
  <si>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</si>
  <si>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</si>
  <si>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</si>
  <si>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</si>
  <si>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</si>
  <si>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</si>
  <si>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</si>
  <si>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</si>
  <si>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</si>
  <si>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</si>
  <si>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</si>
  <si>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</si>
  <si>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</si>
  <si>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</si>
  <si>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</si>
  <si>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</si>
  <si>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</si>
  <si>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</si>
  <si>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</si>
  <si>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</si>
  <si>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</si>
  <si>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</si>
  <si>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</si>
  <si>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</si>
  <si>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</si>
  <si>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</si>
  <si>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</si>
  <si>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</si>
  <si>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</si>
  <si>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</si>
  <si>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</si>
  <si>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</si>
  <si>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</si>
  <si>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</si>
  <si>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</si>
  <si>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</si>
  <si>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</si>
  <si>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</si>
  <si>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</si>
  <si>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</si>
  <si>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</si>
  <si>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</si>
  <si>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</si>
  <si>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</si>
  <si>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</si>
  <si>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</si>
  <si>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</si>
  <si>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</si>
  <si>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</si>
  <si>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</si>
  <si>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</si>
  <si>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</si>
  <si>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</si>
  <si>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</si>
  <si>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</si>
  <si>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</si>
  <si>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</si>
  <si>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</si>
  <si>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</si>
  <si>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</si>
  <si>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</si>
  <si>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</si>
  <si>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</si>
  <si>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</si>
  <si>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</si>
  <si>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</si>
  <si>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</si>
  <si>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</si>
  <si>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</si>
  <si>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</si>
  <si>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</si>
  <si>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</si>
  <si>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</si>
  <si>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</si>
  <si>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</si>
  <si>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</si>
  <si>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</si>
  <si>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</si>
  <si>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</si>
  <si>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</si>
  <si>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</si>
  <si>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</si>
  <si>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</si>
  <si>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</si>
  <si>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</si>
  <si>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</si>
  <si>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</si>
  <si>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</si>
  <si>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</si>
  <si>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</si>
  <si>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</si>
  <si>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</si>
  <si>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</si>
  <si>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</si>
  <si>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</si>
  <si>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</si>
  <si>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</si>
  <si>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宮崎県西米良村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</si>
  <si>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</si>
  <si>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</si>
  <si>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</si>
  <si>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</si>
  <si>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</si>
  <si>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</si>
  <si>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</si>
  <si>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</si>
  <si>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</si>
  <si>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</si>
  <si>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</si>
  <si>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</si>
  <si>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</si>
  <si>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</si>
  <si>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</si>
  <si>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</si>
  <si>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</si>
  <si>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</si>
  <si>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</si>
  <si>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</si>
  <si>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</si>
  <si>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</si>
  <si>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</si>
  <si>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</si>
  <si>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</si>
  <si>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</si>
  <si>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</si>
  <si>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</si>
  <si>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</si>
  <si>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</si>
  <si>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</si>
  <si>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</si>
  <si>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</si>
  <si>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</si>
  <si>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</si>
  <si>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</si>
  <si>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</si>
  <si>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</si>
  <si>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</si>
  <si>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</si>
  <si>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</si>
  <si>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</si>
  <si>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</si>
  <si>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</si>
  <si>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</si>
  <si>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</si>
  <si>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</si>
  <si>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</si>
  <si>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</si>
  <si>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</si>
  <si>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</si>
  <si>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</si>
  <si>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</si>
  <si>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</si>
  <si>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</si>
  <si>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</si>
  <si>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</si>
  <si>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</si>
  <si>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</si>
  <si>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</si>
  <si>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</si>
  <si>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</si>
  <si>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</si>
  <si>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</si>
  <si>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</si>
  <si>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</si>
  <si>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</si>
  <si>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</si>
  <si>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</si>
  <si>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</si>
  <si>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</si>
  <si>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</si>
  <si>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</si>
  <si>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</si>
  <si>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</si>
  <si>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</si>
  <si>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</si>
  <si>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</si>
  <si>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</si>
  <si>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</si>
  <si>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</si>
  <si>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</si>
  <si>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</si>
  <si>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</si>
  <si>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</si>
  <si>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</si>
  <si>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</si>
  <si>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</si>
  <si>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</si>
  <si>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</si>
  <si>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</si>
  <si>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</si>
  <si>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</si>
  <si>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</si>
  <si>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</si>
  <si>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</si>
  <si>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</si>
  <si>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</si>
  <si>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</si>
  <si>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</si>
  <si>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</si>
  <si>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</si>
  <si>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</si>
  <si>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</si>
  <si>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</si>
  <si>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</si>
  <si>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</si>
  <si>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</si>
  <si>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</si>
  <si>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</si>
  <si>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</si>
  <si>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</si>
  <si>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</si>
  <si>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</si>
  <si>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</si>
  <si>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</si>
  <si>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</si>
  <si>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</si>
  <si>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</si>
  <si>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</si>
  <si>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</si>
  <si>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</si>
  <si>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</si>
  <si>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</si>
  <si>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</si>
  <si>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</si>
  <si>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</si>
  <si>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</si>
  <si>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</si>
  <si>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</si>
  <si>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</si>
  <si>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</si>
  <si>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</si>
  <si>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</si>
  <si>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</si>
  <si>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</si>
  <si>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</si>
  <si>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</si>
  <si>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</si>
  <si>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</si>
  <si>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</si>
  <si>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</si>
  <si>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</si>
  <si>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</si>
  <si>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</si>
  <si>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</si>
  <si>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</si>
  <si>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</si>
  <si>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</si>
  <si>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宮崎県西米良村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</si>
  <si>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</si>
  <si>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</si>
  <si>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</si>
  <si>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</si>
  <si>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</si>
  <si>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</si>
  <si>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</si>
  <si>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</si>
  <si>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</si>
  <si>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</si>
  <si>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</si>
  <si>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</si>
  <si>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</si>
  <si>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</si>
  <si>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</si>
  <si>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</si>
  <si>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</si>
  <si>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</si>
  <si>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</si>
  <si>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</si>
  <si>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</si>
  <si>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</si>
  <si>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</si>
  <si>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</si>
  <si>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</si>
  <si>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</si>
  <si>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</si>
  <si>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</si>
  <si>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</si>
  <si>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</si>
  <si>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</si>
  <si>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</si>
  <si>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</si>
  <si>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</si>
  <si>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国民健康保険事業勘定会計</t>
    <phoneticPr fontId="5"/>
  </si>
  <si>
    <t>国民健康保険診療施設勘定会計</t>
    <phoneticPr fontId="5"/>
  </si>
  <si>
    <t>介護保険事業勘定会計</t>
    <phoneticPr fontId="5"/>
  </si>
  <si>
    <t>後期高齢者医療事業</t>
    <phoneticPr fontId="5"/>
  </si>
  <si>
    <t>簡易水道事業</t>
    <phoneticPr fontId="5"/>
  </si>
  <si>
    <t>法非適用企業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</si>
  <si>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</si>
  <si>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</si>
  <si>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</si>
  <si>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</si>
  <si>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</si>
  <si>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</si>
  <si>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</si>
  <si>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</si>
  <si>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</si>
  <si>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</si>
  <si>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</si>
  <si>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</si>
  <si>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</si>
  <si>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</si>
  <si>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</si>
  <si>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</si>
  <si>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</si>
  <si>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</si>
  <si>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</si>
  <si>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</si>
  <si>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</si>
  <si>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</si>
  <si>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</si>
  <si>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</si>
  <si>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</si>
  <si>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</si>
  <si>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</si>
  <si>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</si>
  <si>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</si>
  <si>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</si>
  <si>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</si>
  <si>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</si>
  <si>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</si>
  <si>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</si>
  <si>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</si>
  <si>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</si>
  <si>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</si>
  <si>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</si>
  <si>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</si>
  <si>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</si>
  <si>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</si>
  <si>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</si>
  <si>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</si>
  <si>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</si>
  <si>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</si>
  <si>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</si>
  <si>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</si>
  <si>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</si>
  <si>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</si>
  <si>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</si>
  <si>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</si>
  <si>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</si>
  <si>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</si>
  <si>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</si>
  <si>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</si>
  <si>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</si>
  <si>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</si>
  <si>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</si>
  <si>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</si>
  <si>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</si>
  <si>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</si>
  <si>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</si>
  <si>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</si>
  <si>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</si>
  <si>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</si>
  <si>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</si>
  <si>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</si>
  <si>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</si>
  <si>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</si>
  <si>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</si>
  <si>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</si>
  <si>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</si>
  <si>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</si>
  <si>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</si>
  <si>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</si>
  <si>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</si>
  <si>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</si>
  <si>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</si>
  <si>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</si>
  <si>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</si>
  <si>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</si>
  <si>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</si>
  <si>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</si>
  <si>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</si>
  <si>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</si>
  <si>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</si>
  <si>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</si>
  <si>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</si>
  <si>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</si>
  <si>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</si>
  <si>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</si>
  <si>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</si>
  <si>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</si>
  <si>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</si>
  <si>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</si>
  <si>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</si>
  <si>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</si>
  <si>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</si>
  <si>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</si>
  <si>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</si>
  <si>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</si>
  <si>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</si>
  <si>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</si>
  <si>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</si>
  <si>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</si>
  <si>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</si>
  <si>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</si>
  <si>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</si>
  <si>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</si>
  <si>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</si>
  <si>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</si>
  <si>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</si>
  <si>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</si>
  <si>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</si>
  <si>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</si>
  <si>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</si>
  <si>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</si>
  <si>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</si>
  <si>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</si>
  <si>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</si>
  <si>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</si>
  <si>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</si>
  <si>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</si>
  <si>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</si>
  <si>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</si>
  <si>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</si>
  <si>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</si>
  <si>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</si>
  <si>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</si>
  <si>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</si>
  <si>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</si>
  <si>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</si>
  <si>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</si>
  <si>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</si>
  <si>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</si>
  <si>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</si>
  <si>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</si>
  <si>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</si>
  <si>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</si>
  <si>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</si>
  <si>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</si>
  <si>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</si>
  <si>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</si>
  <si>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</si>
  <si>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</si>
  <si>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</si>
  <si>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</si>
  <si>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</si>
  <si>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</si>
  <si>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</si>
  <si>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</si>
  <si>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</si>
  <si>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</si>
  <si>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</si>
  <si>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</si>
  <si>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3.36</t>
  </si>
  <si>
    <t>一般会計</t>
  </si>
  <si>
    <t>介護保険事業勘定会計</t>
  </si>
  <si>
    <t>国民健康保険事業勘定会計</t>
  </si>
  <si>
    <t>国民健康保険診療施設勘定会計</t>
  </si>
  <si>
    <t>下水道事業</t>
  </si>
  <si>
    <t>簡易水道事業</t>
  </si>
  <si>
    <t>後期高齢者医療事業</t>
  </si>
  <si>
    <t>その他会計（赤字）</t>
  </si>
  <si>
    <t>その他会計（黒字）</t>
  </si>
  <si>
    <t>H25末</t>
    <phoneticPr fontId="5"/>
  </si>
  <si>
    <t>H26末</t>
    <phoneticPr fontId="5"/>
  </si>
  <si>
    <t>H27末</t>
    <phoneticPr fontId="5"/>
  </si>
  <si>
    <t>H28末</t>
    <phoneticPr fontId="5"/>
  </si>
  <si>
    <t>H29末</t>
    <phoneticPr fontId="5"/>
  </si>
  <si>
    <t>-</t>
    <phoneticPr fontId="2"/>
  </si>
  <si>
    <t>西都児湯環境整備事務組合</t>
    <rPh sb="0" eb="2">
      <t>サイト</t>
    </rPh>
    <rPh sb="2" eb="4">
      <t>コユ</t>
    </rPh>
    <rPh sb="4" eb="6">
      <t>カンキョウ</t>
    </rPh>
    <rPh sb="6" eb="8">
      <t>セイビ</t>
    </rPh>
    <rPh sb="8" eb="10">
      <t>ジム</t>
    </rPh>
    <rPh sb="10" eb="12">
      <t>クミアイ</t>
    </rPh>
    <phoneticPr fontId="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</si>
  <si>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33"/>
  </si>
  <si>
    <t>宮崎県後期高齢者医療広域連合(後期高齢者医療特別会計)</t>
    <rPh sb="15" eb="17">
      <t>コウキ</t>
    </rPh>
    <rPh sb="17" eb="19">
      <t>コウレイ</t>
    </rPh>
    <rPh sb="19" eb="20">
      <t>シャ</t>
    </rPh>
    <rPh sb="20" eb="22">
      <t>イリョウ</t>
    </rPh>
    <rPh sb="22" eb="24">
      <t>トクベツ</t>
    </rPh>
    <rPh sb="24" eb="26">
      <t>カイケイ</t>
    </rPh>
    <phoneticPr fontId="33"/>
  </si>
  <si>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5"/>
  </si>
  <si>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5"/>
  </si>
  <si>
    <t>○</t>
  </si>
  <si>
    <t>宮崎県林業公社</t>
    <rPh sb="0" eb="3">
      <t>ミヤザキケン</t>
    </rPh>
    <rPh sb="3" eb="5">
      <t>リンギョウ</t>
    </rPh>
    <rPh sb="5" eb="7">
      <t>コウシャ</t>
    </rPh>
    <phoneticPr fontId="2"/>
  </si>
  <si>
    <t>米良の庄</t>
    <rPh sb="0" eb="2">
      <t>メラ</t>
    </rPh>
    <rPh sb="3" eb="4">
      <t>ショウ</t>
    </rPh>
    <phoneticPr fontId="2"/>
  </si>
  <si>
    <t>宮崎県環境整備公社</t>
    <rPh sb="0" eb="3">
      <t>ミヤザキケン</t>
    </rPh>
    <rPh sb="3" eb="5">
      <t>カンキョウ</t>
    </rPh>
    <rPh sb="5" eb="7">
      <t>セイビ</t>
    </rPh>
    <rPh sb="7" eb="9">
      <t>コウシャ</t>
    </rPh>
    <phoneticPr fontId="2"/>
  </si>
  <si>
    <t>ふるさと振興基金</t>
    <rPh sb="4" eb="6">
      <t>シンコウ</t>
    </rPh>
    <rPh sb="6" eb="8">
      <t>キキン</t>
    </rPh>
    <phoneticPr fontId="2"/>
  </si>
  <si>
    <t>ふたば園施設整備基金</t>
    <rPh sb="3" eb="4">
      <t>エン</t>
    </rPh>
    <rPh sb="4" eb="6">
      <t>シセツ</t>
    </rPh>
    <rPh sb="6" eb="8">
      <t>セイビ</t>
    </rPh>
    <rPh sb="8" eb="10">
      <t>キキン</t>
    </rPh>
    <phoneticPr fontId="2"/>
  </si>
  <si>
    <t>情報網基盤整備基金</t>
    <rPh sb="0" eb="2">
      <t>ジョウホウ</t>
    </rPh>
    <rPh sb="2" eb="3">
      <t>モウ</t>
    </rPh>
    <rPh sb="3" eb="5">
      <t>キバン</t>
    </rPh>
    <rPh sb="5" eb="7">
      <t>セイビ</t>
    </rPh>
    <rPh sb="7" eb="9">
      <t>キキン</t>
    </rPh>
    <phoneticPr fontId="2"/>
  </si>
  <si>
    <t>双子キャンプ場整備基金</t>
    <rPh sb="0" eb="2">
      <t>フタゴ</t>
    </rPh>
    <rPh sb="6" eb="7">
      <t>ジョウ</t>
    </rPh>
    <rPh sb="7" eb="9">
      <t>セイビ</t>
    </rPh>
    <rPh sb="9" eb="11">
      <t>キキン</t>
    </rPh>
    <phoneticPr fontId="2"/>
  </si>
  <si>
    <t>地域福祉基金</t>
    <rPh sb="0" eb="2">
      <t>チイキ</t>
    </rPh>
    <rPh sb="2" eb="4">
      <t>フクシ</t>
    </rPh>
    <rPh sb="4" eb="6">
      <t>キキン</t>
    </rPh>
    <phoneticPr fontId="2"/>
  </si>
  <si>
    <t>-</t>
    <phoneticPr fontId="2"/>
  </si>
  <si>
    <t>-</t>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</si>
  <si>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</si>
  <si>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</si>
  <si>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</si>
  <si>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</si>
  <si>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</si>
  <si>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</si>
  <si>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</si>
  <si>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</si>
  <si>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</si>
  <si>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</si>
  <si>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</si>
  <si>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計画的な基金の積立による資金運用により、将来負担比率は発生していない。今後も地方債については、これまで同様に借入の抑制に努め、将来負担比率が発生していない財政運営を行っていく。</t>
    <phoneticPr fontId="2"/>
  </si>
  <si>
    <t>計画的な基金の積立による資金運用により、将来負担比率は発生していない。今後も地方債については、これまで同様に借入の抑制に努め、将来負担比率が発生していない財政運営を行っていく。</t>
    <rPh sb="0" eb="2">
      <t>ケイカク</t>
    </rPh>
    <rPh sb="2" eb="3">
      <t>テキ</t>
    </rPh>
    <rPh sb="4" eb="6">
      <t>キキン</t>
    </rPh>
    <rPh sb="7" eb="9">
      <t>ツミタテ</t>
    </rPh>
    <rPh sb="12" eb="14">
      <t>シキン</t>
    </rPh>
    <rPh sb="14" eb="16">
      <t>ウンヨウ</t>
    </rPh>
    <rPh sb="20" eb="22">
      <t>ショウライ</t>
    </rPh>
    <rPh sb="22" eb="24">
      <t>フタン</t>
    </rPh>
    <rPh sb="24" eb="26">
      <t>ヒリツ</t>
    </rPh>
    <rPh sb="27" eb="29">
      <t>ハッセイ</t>
    </rPh>
    <rPh sb="35" eb="37">
      <t>コンゴ</t>
    </rPh>
    <rPh sb="38" eb="40">
      <t>チホウ</t>
    </rPh>
    <rPh sb="40" eb="41">
      <t>サイ</t>
    </rPh>
    <rPh sb="51" eb="53">
      <t>ドウヨウ</t>
    </rPh>
    <rPh sb="54" eb="56">
      <t>カリイレ</t>
    </rPh>
    <rPh sb="57" eb="59">
      <t>ヨクセイ</t>
    </rPh>
    <rPh sb="60" eb="61">
      <t>ツト</t>
    </rPh>
    <rPh sb="63" eb="65">
      <t>ショウライ</t>
    </rPh>
    <rPh sb="65" eb="67">
      <t>フタン</t>
    </rPh>
    <rPh sb="67" eb="69">
      <t>ヒリツ</t>
    </rPh>
    <rPh sb="70" eb="72">
      <t>ハッセイ</t>
    </rPh>
    <rPh sb="77" eb="79">
      <t>ザイセイ</t>
    </rPh>
    <rPh sb="79" eb="81">
      <t>ウンエイ</t>
    </rPh>
    <rPh sb="82" eb="8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</si>
</sst>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9EF8FF1-21DC-40C1-8E4A-18DF9692FF3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056D-4588-99D1-B24B7661EC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424428</c:v>
                </c:pt>
                <c:pt idx="1">
                  <c:v>481334</c:v>
                </c:pt>
                <c:pt idx="2">
                  <c:v>434815</c:v>
                </c:pt>
                <c:pt idx="3">
                  <c:v>609734</c:v>
                </c:pt>
                <c:pt idx="4">
                  <c:v>690379</c:v>
                </c:pt>
              </c:numCache>
            </c:numRef>
          </c:val>
          <c:smooth val="0"/>
          <c:extLst>
            <c:ext xmlns:c16="http://schemas.microsoft.com/office/drawing/2014/chart" uri="{C3380CC4-5D6E-409C-BE32-E72D297353CC}">
              <c16:uniqueId val="{00000001-056D-4588-99D1-B24B7661EC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5.75</c:v>
                </c:pt>
                <c:pt idx="1">
                  <c:v>7.19</c:v>
                </c:pt>
                <c:pt idx="2">
                  <c:v>6.6</c:v>
                </c:pt>
                <c:pt idx="3">
                  <c:v>7.07</c:v>
                </c:pt>
                <c:pt idx="4">
                  <c:v>8.58</c:v>
                </c:pt>
              </c:numCache>
            </c:numRef>
          </c:val>
          <c:extLst>
            <c:ext xmlns:c16="http://schemas.microsoft.com/office/drawing/2014/chart" uri="{C3380CC4-5D6E-409C-BE32-E72D297353CC}">
              <c16:uniqueId val="{00000000-E212-4B14-9522-6089ECBCFC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43.96</c:v>
                </c:pt>
                <c:pt idx="1">
                  <c:v>42.49</c:v>
                </c:pt>
                <c:pt idx="2">
                  <c:v>48.25</c:v>
                </c:pt>
                <c:pt idx="3">
                  <c:v>48.28</c:v>
                </c:pt>
                <c:pt idx="4">
                  <c:v>51.06</c:v>
                </c:pt>
              </c:numCache>
            </c:numRef>
          </c:val>
          <c:extLst>
            <c:ext xmlns:c16="http://schemas.microsoft.com/office/drawing/2014/chart" uri="{C3380CC4-5D6E-409C-BE32-E72D297353CC}">
              <c16:uniqueId val="{00000001-E212-4B14-9522-6089ECBCFC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2.91</c:v>
                </c:pt>
                <c:pt idx="1">
                  <c:v>1.63</c:v>
                </c:pt>
                <c:pt idx="2">
                  <c:v>2.78</c:v>
                </c:pt>
                <c:pt idx="3">
                  <c:v>-3.36</c:v>
                </c:pt>
                <c:pt idx="4">
                  <c:v>1.05</c:v>
                </c:pt>
              </c:numCache>
            </c:numRef>
          </c:val>
          <c:smooth val="0"/>
          <c:extLst>
            <c:ext xmlns:c16="http://schemas.microsoft.com/office/drawing/2014/chart" uri="{C3380CC4-5D6E-409C-BE32-E72D297353CC}">
              <c16:uniqueId val="{00000002-E212-4B14-9522-6089ECBCFC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626-499D-B2C3-F62EA676EF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26-499D-B2C3-F62EA676EF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626-499D-B2C3-F62EA676EF8B}"/>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7.0000000000000007E-2</c:v>
                </c:pt>
                <c:pt idx="4">
                  <c:v>#N/A</c:v>
                </c:pt>
                <c:pt idx="5">
                  <c:v>0.12</c:v>
                </c:pt>
                <c:pt idx="6">
                  <c:v>#N/A</c:v>
                </c:pt>
                <c:pt idx="7">
                  <c:v>0.2</c:v>
                </c:pt>
                <c:pt idx="8">
                  <c:v>#N/A</c:v>
                </c:pt>
                <c:pt idx="9">
                  <c:v>0.08</c:v>
                </c:pt>
              </c:numCache>
            </c:numRef>
          </c:val>
          <c:extLst>
            <c:ext xmlns:c16="http://schemas.microsoft.com/office/drawing/2014/chart" uri="{C3380CC4-5D6E-409C-BE32-E72D297353CC}">
              <c16:uniqueId val="{00000003-2626-499D-B2C3-F62EA676EF8B}"/>
            </c:ext>
          </c:extLst>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0.26</c:v>
                </c:pt>
                <c:pt idx="2">
                  <c:v>#N/A</c:v>
                </c:pt>
                <c:pt idx="3">
                  <c:v>0.16</c:v>
                </c:pt>
                <c:pt idx="4">
                  <c:v>#N/A</c:v>
                </c:pt>
                <c:pt idx="5">
                  <c:v>0.28999999999999998</c:v>
                </c:pt>
                <c:pt idx="6">
                  <c:v>#N/A</c:v>
                </c:pt>
                <c:pt idx="7">
                  <c:v>0.22</c:v>
                </c:pt>
                <c:pt idx="8">
                  <c:v>#N/A</c:v>
                </c:pt>
                <c:pt idx="9">
                  <c:v>0.16</c:v>
                </c:pt>
              </c:numCache>
            </c:numRef>
          </c:val>
          <c:extLst>
            <c:ext xmlns:c16="http://schemas.microsoft.com/office/drawing/2014/chart" uri="{C3380CC4-5D6E-409C-BE32-E72D297353CC}">
              <c16:uniqueId val="{00000004-2626-499D-B2C3-F62EA676EF8B}"/>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0.24</c:v>
                </c:pt>
                <c:pt idx="2">
                  <c:v>#N/A</c:v>
                </c:pt>
                <c:pt idx="3">
                  <c:v>0.14000000000000001</c:v>
                </c:pt>
                <c:pt idx="4">
                  <c:v>#N/A</c:v>
                </c:pt>
                <c:pt idx="5">
                  <c:v>0.1</c:v>
                </c:pt>
                <c:pt idx="6">
                  <c:v>#N/A</c:v>
                </c:pt>
                <c:pt idx="7">
                  <c:v>0.16</c:v>
                </c:pt>
                <c:pt idx="8">
                  <c:v>#N/A</c:v>
                </c:pt>
                <c:pt idx="9">
                  <c:v>0.19</c:v>
                </c:pt>
              </c:numCache>
            </c:numRef>
          </c:val>
          <c:extLst>
            <c:ext xmlns:c16="http://schemas.microsoft.com/office/drawing/2014/chart" uri="{C3380CC4-5D6E-409C-BE32-E72D297353CC}">
              <c16:uniqueId val="{00000005-2626-499D-B2C3-F62EA676EF8B}"/>
            </c:ext>
          </c:extLst>
        </c:ser>
        <c:ser>
          <c:idx val="6"/>
          <c:order val="6"/>
          <c:tx>
            <c:strRef>
              <c:f>データシート!$A$33</c:f>
              <c:strCache>
                <c:ptCount val="1"/>
                <c:pt idx="0">
                  <c:v>国民健康保険診療施設勘定会計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0.42</c:v>
                </c:pt>
                <c:pt idx="2">
                  <c:v>#N/A</c:v>
                </c:pt>
                <c:pt idx="3">
                  <c:v>1.07</c:v>
                </c:pt>
                <c:pt idx="4">
                  <c:v>#N/A</c:v>
                </c:pt>
                <c:pt idx="5">
                  <c:v>0.28999999999999998</c:v>
                </c:pt>
                <c:pt idx="6">
                  <c:v>#N/A</c:v>
                </c:pt>
                <c:pt idx="7">
                  <c:v>0.79</c:v>
                </c:pt>
                <c:pt idx="8">
                  <c:v>#N/A</c:v>
                </c:pt>
                <c:pt idx="9">
                  <c:v>0.6</c:v>
                </c:pt>
              </c:numCache>
            </c:numRef>
          </c:val>
          <c:extLst>
            <c:ext xmlns:c16="http://schemas.microsoft.com/office/drawing/2014/chart" uri="{C3380CC4-5D6E-409C-BE32-E72D297353CC}">
              <c16:uniqueId val="{00000006-2626-499D-B2C3-F62EA676EF8B}"/>
            </c:ext>
          </c:extLst>
        </c:ser>
        <c:ser>
          <c:idx val="7"/>
          <c:order val="7"/>
          <c:tx>
            <c:strRef>
              <c:f>データシート!$A$34</c:f>
              <c:strCache>
                <c:ptCount val="1"/>
                <c:pt idx="0">
                  <c:v>国民健康保険事業勘定会計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1.51</c:v>
                </c:pt>
                <c:pt idx="2">
                  <c:v>#N/A</c:v>
                </c:pt>
                <c:pt idx="3">
                  <c:v>1.94</c:v>
                </c:pt>
                <c:pt idx="4">
                  <c:v>#N/A</c:v>
                </c:pt>
                <c:pt idx="5">
                  <c:v>2.91</c:v>
                </c:pt>
                <c:pt idx="6">
                  <c:v>#N/A</c:v>
                </c:pt>
                <c:pt idx="7">
                  <c:v>3.35</c:v>
                </c:pt>
                <c:pt idx="8">
                  <c:v>#N/A</c:v>
                </c:pt>
                <c:pt idx="9">
                  <c:v>1.58</c:v>
                </c:pt>
              </c:numCache>
            </c:numRef>
          </c:val>
          <c:extLst>
            <c:ext xmlns:c16="http://schemas.microsoft.com/office/drawing/2014/chart" uri="{C3380CC4-5D6E-409C-BE32-E72D297353CC}">
              <c16:uniqueId val="{00000007-2626-499D-B2C3-F62EA676EF8B}"/>
            </c:ext>
          </c:extLst>
        </c:ser>
        <c:ser>
          <c:idx val="8"/>
          <c:order val="8"/>
          <c:tx>
            <c:strRef>
              <c:f>データシート!$A$35</c:f>
              <c:strCache>
                <c:ptCount val="1"/>
                <c:pt idx="0">
                  <c:v>介護保険事業勘定会計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1.1000000000000001</c:v>
                </c:pt>
                <c:pt idx="2">
                  <c:v>#N/A</c:v>
                </c:pt>
                <c:pt idx="3">
                  <c:v>1.75</c:v>
                </c:pt>
                <c:pt idx="4">
                  <c:v>#N/A</c:v>
                </c:pt>
                <c:pt idx="5">
                  <c:v>1.48</c:v>
                </c:pt>
                <c:pt idx="6">
                  <c:v>#N/A</c:v>
                </c:pt>
                <c:pt idx="7">
                  <c:v>2.0299999999999998</c:v>
                </c:pt>
                <c:pt idx="8">
                  <c:v>#N/A</c:v>
                </c:pt>
                <c:pt idx="9">
                  <c:v>2.54</c:v>
                </c:pt>
              </c:numCache>
            </c:numRef>
          </c:val>
          <c:extLst>
            <c:ext xmlns:c16="http://schemas.microsoft.com/office/drawing/2014/chart" uri="{C3380CC4-5D6E-409C-BE32-E72D297353CC}">
              <c16:uniqueId val="{00000008-2626-499D-B2C3-F62EA676EF8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5.75</c:v>
                </c:pt>
                <c:pt idx="2">
                  <c:v>#N/A</c:v>
                </c:pt>
                <c:pt idx="3">
                  <c:v>7.18</c:v>
                </c:pt>
                <c:pt idx="4">
                  <c:v>#N/A</c:v>
                </c:pt>
                <c:pt idx="5">
                  <c:v>6.59</c:v>
                </c:pt>
                <c:pt idx="6">
                  <c:v>#N/A</c:v>
                </c:pt>
                <c:pt idx="7">
                  <c:v>7.07</c:v>
                </c:pt>
                <c:pt idx="8">
                  <c:v>#N/A</c:v>
                </c:pt>
                <c:pt idx="9">
                  <c:v>8.58</c:v>
                </c:pt>
              </c:numCache>
            </c:numRef>
          </c:val>
          <c:extLst>
            <c:ext xmlns:c16="http://schemas.microsoft.com/office/drawing/2014/chart" uri="{C3380CC4-5D6E-409C-BE32-E72D297353CC}">
              <c16:uniqueId val="{00000009-2626-499D-B2C3-F62EA676EF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249</c:v>
                </c:pt>
                <c:pt idx="5">
                  <c:v>222</c:v>
                </c:pt>
                <c:pt idx="8">
                  <c:v>214</c:v>
                </c:pt>
                <c:pt idx="11">
                  <c:v>206</c:v>
                </c:pt>
                <c:pt idx="14">
                  <c:v>189</c:v>
                </c:pt>
              </c:numCache>
            </c:numRef>
          </c:val>
          <c:extLst>
            <c:ext xmlns:c16="http://schemas.microsoft.com/office/drawing/2014/chart" uri="{C3380CC4-5D6E-409C-BE32-E72D297353CC}">
              <c16:uniqueId val="{00000000-DC02-4C4B-9F64-3B49FED1DE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02-4C4B-9F64-3B49FED1DE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DC02-4C4B-9F64-3B49FED1DE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10</c:v>
                </c:pt>
                <c:pt idx="6">
                  <c:v>10</c:v>
                </c:pt>
                <c:pt idx="9">
                  <c:v>9</c:v>
                </c:pt>
                <c:pt idx="12">
                  <c:v>10</c:v>
                </c:pt>
              </c:numCache>
            </c:numRef>
          </c:val>
          <c:extLst>
            <c:ext xmlns:c16="http://schemas.microsoft.com/office/drawing/2014/chart" uri="{C3380CC4-5D6E-409C-BE32-E72D297353CC}">
              <c16:uniqueId val="{00000003-DC02-4C4B-9F64-3B49FED1DE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36</c:v>
                </c:pt>
                <c:pt idx="3">
                  <c:v>38</c:v>
                </c:pt>
                <c:pt idx="6">
                  <c:v>37</c:v>
                </c:pt>
                <c:pt idx="9">
                  <c:v>36</c:v>
                </c:pt>
                <c:pt idx="12">
                  <c:v>37</c:v>
                </c:pt>
              </c:numCache>
            </c:numRef>
          </c:val>
          <c:extLst>
            <c:ext xmlns:c16="http://schemas.microsoft.com/office/drawing/2014/chart" uri="{C3380CC4-5D6E-409C-BE32-E72D297353CC}">
              <c16:uniqueId val="{00000004-DC02-4C4B-9F64-3B49FED1DE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02-4C4B-9F64-3B49FED1DE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02-4C4B-9F64-3B49FED1DE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244</c:v>
                </c:pt>
                <c:pt idx="3">
                  <c:v>208</c:v>
                </c:pt>
                <c:pt idx="6">
                  <c:v>203</c:v>
                </c:pt>
                <c:pt idx="9">
                  <c:v>217</c:v>
                </c:pt>
                <c:pt idx="12">
                  <c:v>211</c:v>
                </c:pt>
              </c:numCache>
            </c:numRef>
          </c:val>
          <c:extLst>
            <c:ext xmlns:c16="http://schemas.microsoft.com/office/drawing/2014/chart" uri="{C3380CC4-5D6E-409C-BE32-E72D297353CC}">
              <c16:uniqueId val="{00000007-DC02-4C4B-9F64-3B49FED1DE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c:v>
                </c:pt>
                <c:pt idx="2">
                  <c:v>#N/A</c:v>
                </c:pt>
                <c:pt idx="3">
                  <c:v>#N/A</c:v>
                </c:pt>
                <c:pt idx="4">
                  <c:v>37</c:v>
                </c:pt>
                <c:pt idx="5">
                  <c:v>#N/A</c:v>
                </c:pt>
                <c:pt idx="6">
                  <c:v>#N/A</c:v>
                </c:pt>
                <c:pt idx="7">
                  <c:v>39</c:v>
                </c:pt>
                <c:pt idx="8">
                  <c:v>#N/A</c:v>
                </c:pt>
                <c:pt idx="9">
                  <c:v>#N/A</c:v>
                </c:pt>
                <c:pt idx="10">
                  <c:v>59</c:v>
                </c:pt>
                <c:pt idx="11">
                  <c:v>#N/A</c:v>
                </c:pt>
                <c:pt idx="12">
                  <c:v>#N/A</c:v>
                </c:pt>
                <c:pt idx="13">
                  <c:v>72</c:v>
                </c:pt>
                <c:pt idx="14">
                  <c:v>#N/A</c:v>
                </c:pt>
              </c:numCache>
            </c:numRef>
          </c:val>
          <c:smooth val="0"/>
          <c:extLst>
            <c:ext xmlns:c16="http://schemas.microsoft.com/office/drawing/2014/chart" uri="{C3380CC4-5D6E-409C-BE32-E72D297353CC}">
              <c16:uniqueId val="{00000008-DC02-4C4B-9F64-3B49FED1DE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1801</c:v>
                </c:pt>
                <c:pt idx="5">
                  <c:v>2005</c:v>
                </c:pt>
                <c:pt idx="8">
                  <c:v>1798</c:v>
                </c:pt>
                <c:pt idx="11">
                  <c:v>1756</c:v>
                </c:pt>
                <c:pt idx="14">
                  <c:v>1689</c:v>
                </c:pt>
              </c:numCache>
            </c:numRef>
          </c:val>
          <c:extLst>
            <c:ext xmlns:c16="http://schemas.microsoft.com/office/drawing/2014/chart" uri="{C3380CC4-5D6E-409C-BE32-E72D297353CC}">
              <c16:uniqueId val="{00000000-8DAF-491A-AFF9-BCDF7CF2A0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DAF-491A-AFF9-BCDF7CF2A0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3417</c:v>
                </c:pt>
                <c:pt idx="5">
                  <c:v>3698</c:v>
                </c:pt>
                <c:pt idx="8">
                  <c:v>3682</c:v>
                </c:pt>
                <c:pt idx="11">
                  <c:v>3374</c:v>
                </c:pt>
                <c:pt idx="14">
                  <c:v>2738</c:v>
                </c:pt>
              </c:numCache>
            </c:numRef>
          </c:val>
          <c:extLst>
            <c:ext xmlns:c16="http://schemas.microsoft.com/office/drawing/2014/chart" uri="{C3380CC4-5D6E-409C-BE32-E72D297353CC}">
              <c16:uniqueId val="{00000002-8DAF-491A-AFF9-BCDF7CF2A0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AF-491A-AFF9-BCDF7CF2A0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AF-491A-AFF9-BCDF7CF2A0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10</c:v>
                </c:pt>
                <c:pt idx="9">
                  <c:v>7</c:v>
                </c:pt>
                <c:pt idx="12">
                  <c:v>6</c:v>
                </c:pt>
              </c:numCache>
            </c:numRef>
          </c:val>
          <c:extLst>
            <c:ext xmlns:c16="http://schemas.microsoft.com/office/drawing/2014/chart" uri="{C3380CC4-5D6E-409C-BE32-E72D297353CC}">
              <c16:uniqueId val="{00000005-8DAF-491A-AFF9-BCDF7CF2A0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310</c:v>
                </c:pt>
                <c:pt idx="3">
                  <c:v>328</c:v>
                </c:pt>
                <c:pt idx="6">
                  <c:v>338</c:v>
                </c:pt>
                <c:pt idx="9">
                  <c:v>312</c:v>
                </c:pt>
                <c:pt idx="12">
                  <c:v>290</c:v>
                </c:pt>
              </c:numCache>
            </c:numRef>
          </c:val>
          <c:extLst>
            <c:ext xmlns:c16="http://schemas.microsoft.com/office/drawing/2014/chart" uri="{C3380CC4-5D6E-409C-BE32-E72D297353CC}">
              <c16:uniqueId val="{00000006-8DAF-491A-AFF9-BCDF7CF2A0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48</c:v>
                </c:pt>
                <c:pt idx="3">
                  <c:v>40</c:v>
                </c:pt>
                <c:pt idx="6">
                  <c:v>30</c:v>
                </c:pt>
                <c:pt idx="9">
                  <c:v>20</c:v>
                </c:pt>
                <c:pt idx="12">
                  <c:v>10</c:v>
                </c:pt>
              </c:numCache>
            </c:numRef>
          </c:val>
          <c:extLst>
            <c:ext xmlns:c16="http://schemas.microsoft.com/office/drawing/2014/chart" uri="{C3380CC4-5D6E-409C-BE32-E72D297353CC}">
              <c16:uniqueId val="{00000007-8DAF-491A-AFF9-BCDF7CF2A0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359</c:v>
                </c:pt>
                <c:pt idx="3">
                  <c:v>390</c:v>
                </c:pt>
                <c:pt idx="6">
                  <c:v>429</c:v>
                </c:pt>
                <c:pt idx="9">
                  <c:v>485</c:v>
                </c:pt>
                <c:pt idx="12">
                  <c:v>423</c:v>
                </c:pt>
              </c:numCache>
            </c:numRef>
          </c:val>
          <c:extLst>
            <c:ext xmlns:c16="http://schemas.microsoft.com/office/drawing/2014/chart" uri="{C3380CC4-5D6E-409C-BE32-E72D297353CC}">
              <c16:uniqueId val="{00000008-8DAF-491A-AFF9-BCDF7CF2A0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38</c:v>
                </c:pt>
                <c:pt idx="3">
                  <c:v>35</c:v>
                </c:pt>
                <c:pt idx="6">
                  <c:v>32</c:v>
                </c:pt>
                <c:pt idx="9">
                  <c:v>29</c:v>
                </c:pt>
                <c:pt idx="12">
                  <c:v>26</c:v>
                </c:pt>
              </c:numCache>
            </c:numRef>
          </c:val>
          <c:extLst>
            <c:ext xmlns:c16="http://schemas.microsoft.com/office/drawing/2014/chart" uri="{C3380CC4-5D6E-409C-BE32-E72D297353CC}">
              <c16:uniqueId val="{00000009-8DAF-491A-AFF9-BCDF7CF2A0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2047</c:v>
                </c:pt>
                <c:pt idx="3">
                  <c:v>2154</c:v>
                </c:pt>
                <c:pt idx="6">
                  <c:v>2101</c:v>
                </c:pt>
                <c:pt idx="9">
                  <c:v>2066</c:v>
                </c:pt>
                <c:pt idx="12">
                  <c:v>1995</c:v>
                </c:pt>
              </c:numCache>
            </c:numRef>
          </c:val>
          <c:extLst>
            <c:ext xmlns:c16="http://schemas.microsoft.com/office/drawing/2014/chart" uri="{C3380CC4-5D6E-409C-BE32-E72D297353CC}">
              <c16:uniqueId val="{0000000A-8DAF-491A-AFF9-BCDF7CF2A0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AF-491A-AFF9-BCDF7CF2A0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650</c:v>
                </c:pt>
                <c:pt idx="1">
                  <c:v>608</c:v>
                </c:pt>
                <c:pt idx="2">
                  <c:v>607</c:v>
                </c:pt>
              </c:numCache>
            </c:numRef>
          </c:val>
          <c:extLst>
            <c:ext xmlns:c16="http://schemas.microsoft.com/office/drawing/2014/chart" uri="{C3380CC4-5D6E-409C-BE32-E72D297353CC}">
              <c16:uniqueId val="{00000000-0F0F-4373-B34B-74FCF29906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400</c:v>
                </c:pt>
                <c:pt idx="1">
                  <c:v>300</c:v>
                </c:pt>
                <c:pt idx="2">
                  <c:v>250</c:v>
                </c:pt>
              </c:numCache>
            </c:numRef>
          </c:val>
          <c:extLst>
            <c:ext xmlns:c16="http://schemas.microsoft.com/office/drawing/2014/chart" uri="{C3380CC4-5D6E-409C-BE32-E72D297353CC}">
              <c16:uniqueId val="{00000001-0F0F-4373-B34B-74FCF29906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2446</c:v>
                </c:pt>
                <c:pt idx="1">
                  <c:v>2277</c:v>
                </c:pt>
                <c:pt idx="2">
                  <c:v>1855</c:v>
                </c:pt>
              </c:numCache>
            </c:numRef>
          </c:val>
          <c:extLst>
            <c:ext xmlns:c16="http://schemas.microsoft.com/office/drawing/2014/chart" uri="{C3380CC4-5D6E-409C-BE32-E72D297353CC}">
              <c16:uniqueId val="{00000002-0F0F-4373-B34B-74FCF29906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{B373A3CE-8934-4B63-B378-FA8ADB11F4AE}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43F-45B8-AD0F-588E34FC3D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{170BE675-2542-4E44-A950-A802739F5665}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3F-45B8-AD0F-588E34FC3D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{11710268-682A-4A4F-97C8-2A1B774BED5B}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3F-45B8-AD0F-588E34FC3D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{E8696057-6E41-4329-AF36-4E305404DBF6}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3F-45B8-AD0F-588E34FC3D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{7BD7B319-46B3-4648-A909-F0DB85C37A30}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3F-45B8-AD0F-588E34FC3D4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{59C600E7-B783-4E6A-9123-2A344DFFD4F1}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43F-45B8-AD0F-588E34FC3D4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{FF6A5884-C236-4C36-811D-8C22B463B3DA}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43F-45B8-AD0F-588E34FC3D4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{DA416311-66C4-4E03-9436-5A4C3EA5E849}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43F-45B8-AD0F-588E34FC3D4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{40080053-0C54-48C6-89FC-61ABEAAB4E01}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43F-45B8-AD0F-588E34FC3D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69.3</c:v>
                </c:pt>
                <c:pt idx="24">
                  <c:v>70.5</c:v>
                </c:pt>
                <c:pt idx="32">
                  <c:v>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43F-45B8-AD0F-588E34FC3D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{2FEF6413-38B9-4D08-9ECE-957F1A429332}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43F-45B8-AD0F-588E34FC3D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{D62140B5-CDA0-4B44-BD9D-A3ABB84BF7E1}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3F-45B8-AD0F-588E34FC3D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{026FDEEC-7189-41A1-B934-DA328E1CCD46}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3F-45B8-AD0F-588E34FC3D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{41541302-8D45-4A00-AAC4-C7A41F6796E2}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3F-45B8-AD0F-588E34FC3D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{E1AEEC50-B4BB-4240-9D01-636EC467638F}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3F-45B8-AD0F-588E34FC3D4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{A3BC4E26-BFA0-4D31-A477-74E7D7FD67BD}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43F-45B8-AD0F-588E34FC3D4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{16EE5E22-4681-4B24-80EB-503F106C5845}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43F-45B8-AD0F-588E34FC3D4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{B79E47E4-62D7-4E68-8630-ED7D62E04B1C}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43F-45B8-AD0F-588E34FC3D4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{BE3B8661-B85A-435C-9E20-6DC786F5931D}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43F-45B8-AD0F-588E34FC3D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943F-45B8-AD0F-588E34FC3D4B}"/>
            </c:ext>
          </c:extLst>
        </c:ser>
        <c:dLbls>
          <c:showLegendKey val="0"/>
          <c:showVal val="1"/>
          <c:showCatName val="0"/>
          <c:showSerName val="0"/>
          <c:showPercent val="0"/>
          <c:showBubbleSize val="0"/>
        </c:dLbls>
        <c:axId val="46179840"/>
        <c:axId val="46181760"/>
      </c:scatterChart>
      <c:valAx>
        <c:axId val="4617984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{44F382F5-5404-4472-A4E8-B90942620922}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C73-4351-B9B3-0628839ABD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{AAD2347D-5449-4795-BD99-536D8D197F5C}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73-4351-B9B3-0628839ABD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{26708844-CF75-4726-9722-E0AF8BA4050A}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73-4351-B9B3-0628839ABD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{248061EA-F54C-4D65-AD80-77DED45FCDCF}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73-4351-B9B3-0628839ABD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{7F50DEAE-2803-4E47-8440-9512B0A12D0F}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73-4351-B9B3-0628839ABDD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{18216AC6-ACEC-43C5-B81A-B0FDB4FF3A58}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C73-4351-B9B3-0628839ABDD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{2556DC35-D823-46F0-8FC4-17FE88C7BEB9}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C73-4351-B9B3-0628839ABDD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{1E5C5AEB-0DAB-4D05-B1E8-676D083D1F89}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C73-4351-B9B3-0628839ABDD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{450F2283-489C-48F9-93E9-4A8FEAB71B31}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C73-4351-B9B3-0628839ABD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3.7</c:v>
                </c:pt>
                <c:pt idx="16">
                  <c:v>3.4</c:v>
                </c:pt>
                <c:pt idx="24">
                  <c:v>3.9</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C73-4351-B9B3-0628839ABD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{E6A263B1-2F2B-4A3C-9744-0282536770F8}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C73-4351-B9B3-0628839ABD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{5A61CBE8-0887-47B9-A962-6D1B82EB328F}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73-4351-B9B3-0628839ABD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{EFF42456-B24E-435E-8CD9-F99DB00B280B}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73-4351-B9B3-0628839ABD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{3EB2B4D5-200D-494C-AF62-1D8F0B48B3AC}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73-4351-B9B3-0628839ABD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{DC9B4902-8DB9-45B7-B139-58A4DE9E8F65}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73-4351-B9B3-0628839ABDD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{AD86CE00-8B45-4A2D-A93E-894B61A56F8D}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C73-4351-B9B3-0628839ABDD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{FBF7E671-8E25-476E-B1A9-A2B814BB72D5}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C73-4351-B9B3-0628839ABDD7}"/>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{1700AA26-E7D0-40FB-AB23-0D3DE647D93F}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C73-4351-B9B3-0628839ABDD7}"/>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{D7DF50D9-748C-499B-8101-C942ED14C4D7}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C73-4351-B9B3-0628839ABD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C73-4351-B9B3-0628839ABDD7}"/>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。今後も計画的な起債、償還を行い、将来を見据えて健全な財政運営に努める。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計画的な起債、償還を行ってきた一方で、基金については、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認定こども園建設</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向けて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、計画的な積増しを行ってきた</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施設の完成に伴い減少することが見込まれるものの、新事業のための基金積み立てを行うため、</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状況を把握しながら将来に負担を残さないよう努める。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宮崎県西米良村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公共施設の更新等を見据え「情報網基盤整備基金」に</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億円、「ふたば園施設整備基金」に</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億円、「双子キャンプ場整備基金」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積み立てた一方、新庁舎の建設工事に伴い「庁舎整備基金」を</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億円取り崩し、「ふるさと振興基金」から地域づくりに関する事業のため</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1.97</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4.73</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・基金の設置目的をより明確化するため、ふるさと振興基金を取り崩して個々の特定目的基金に積み立てていくことを予定している。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ふたば園施設整備</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基金」や「双子キャンプ場整備基金」への積立てにより微増の予定だが、中長期的には減少傾向にある。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・ふるさと振興基金：歴史、伝統、文化、産業を生かし、個性的で魅力的な地域づくりに関する施策の推進。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・ふたば園施設整備基金：認定こども園の整備。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・情報網整備基金：防災行政無線、村内放送施設及び情報網の整備。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・双子キャンプ場整備基金：双子キャンプ場の整備・更新。</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・地域福祉基金：福祉の向上、高齢者保健福祉の支援。</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地域振興事業に係る財源として、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1.97</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・ふたば園施設整備基金：平成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年度から新たに始まる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認定こども園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億円を積み立てたことによる増加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・情報網整備基金：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に実施予定の防災行政無線デジタル化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億円を積み立てたことによる増加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・双子キャンプ場整備基金：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令和元年度から新たに始まる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双子キャンプ場</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令和元年度中を目途に</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取り崩して個々の特定目的基金に積み立て</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直す予定。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・ふたば園施設整備基金：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年度に廃止予定。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・情報網整備基金：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情報網の大規模更新に備えて、令和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年度まで毎年</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億円程度を積立予定。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・双子キャンプ場整備基金：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年度に予定する双子キャンプ場の更新事業のため、令和</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年度まで毎年</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条例に基づき減額予定。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・財源不足分の調整の役割を担っており、取り崩し額が積立額を下回ったため。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予算編成をする上で重要な基金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、状況を把握しながら、取り崩し、積み増し等計画的に行っていきたい。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・償還のため</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地方債の償還計画を踏まえ、今後も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取り崩し、積み増し等計画的に行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いながら、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億円程度を積み立てておくこととしている。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0266E77-58F2-4FB4-B14C-E08A90CAEF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1CD190D-BA03-4863-8CD9-108D5B99D9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863E1633-E532-4E1C-9BF7-67A26E227E47}"/>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4B5F84C-8265-4DE0-B606-59351FF121B7}"/>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E694B26B-9CCF-4119-B128-CC560BBA776B}"/>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F762BFFE-B9B3-488F-B9BE-CB47EA6E094B}"/>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E0D40773-A5FC-4DA3-B83A-2074EC4AF6CF}"/>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23007EA5-9F91-468E-87B4-9A6F431C0FDB}"/>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F4B7B9F4-0ADE-46A4-8EA1-B242AE972574}"/>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FA7D6D59-6627-44B9-9084-03705D216729}"/>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5B8CA2A6-4E1F-4170-832E-E0D2ECA0C1D6}"/>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609E6B7F-2DF3-4745-971D-45ACCA2948B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E64E1703-D93A-4E76-9271-855DD47BDD29}"/>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27457D73-9382-47D7-9C91-718D1928A11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1F3A57F1-933C-435B-9E26-FA15EB5AA1C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C9442554-E803-463E-ABF6-52CED04CF3D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31548212-2AA7-4881-9536-C544D3C6E854}"/>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A4E38374-B3E7-4112-A8F2-9AE2A67AE84F}"/>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66ECD094-E3EE-4E5E-B9AB-326E9B451CA1}"/>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99399C80-C51E-4220-9399-52A9CE2A860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
1,150
271.51
2,955,382
2,812,949
102,050
1,189,017
1,995,428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B60C8097-412D-4E41-A1C1-31E0EF8A49D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C39ECB2D-EF4D-4A36-9973-7D3382EC1E3B}"/>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D600A9D7-E8C6-4C6B-99C1-35FE5E2C39C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871D9665-7AC7-4881-A224-C128D0E2C3CD}"/>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AD1A00A3-3A7D-4B60-B327-38749EC295FF}"/>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82DA242A-742C-4946-B75D-9B491743B9D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C2E9F253-DDA9-405D-8C61-5239DB451FB8}"/>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38560085-A89E-4DD9-A391-0E5F9748D396}"/>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F32186AD-49A4-4583-B43D-52FA80616385}"/>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5076343E-370A-4188-AEE1-6936392CC0E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4816C29B-BE50-450A-BEDC-224958A55D6D}"/>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938D3F02-5DBD-4050-951C-2D683F0216C8}"/>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395E8F29-7D4B-43D3-91DE-38170125326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13331AEB-38A5-4325-A1C8-F17AA0E5B942}"/>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7D2FD0B9-07A3-48B9-8A51-24503B6C2DE9}"/>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D4220AEB-7CF3-4909-B7E3-329EF98F11C9}"/>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F8C216CF-BE63-499C-912F-902E72FDA01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9A29B89E-057A-4BAA-B569-9578FA300773}"/>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3AD28C98-6A95-431C-940A-D587F84DE1B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271E8266-F90D-463F-94AC-044238D6DA6D}"/>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C801B637-ADE1-41EA-B76E-C04490885705}"/>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66E2BA2E-5271-46D6-A755-05B695CB5C3C}"/>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74819453-08DC-434D-BA41-163ADA1B68E3}"/>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20DF5484-4F95-446F-B7EC-F4C057BA278C}"/>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627FE3D7-5383-4DA0-84BE-72ABF9CE1C1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E3FABD4A-3404-4B48-BEEB-6C585171496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B103B453-4155-49B7-9859-65C113495B6A}"/>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48F90DC1-1712-495F-93DE-767F50F611F3}"/>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874BDF8F-C646-484E-A608-99EF7A09E80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E28447D1-9AC1-4CAF-BBAA-4051C719B1B8}"/>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E11C5482-6A71-497A-B667-A0EA84D382F8}"/>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5743B830-0F2C-4FBE-8B7C-74216CB4563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49DC192D-55AF-4507-BE6D-507A2AC0AE4C}"/>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EF1F03DC-A512-48D9-B930-76C411EE89E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有形固定資産原価償却率は、全国平均や類似団体平均を上回っている。公共施設総合管理計画に基づき施設の維持管理を適正に進めていく。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ED6ADEF5-4A2D-49D7-9D82-6E0338A4A7F6}"/>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521CD22B-32DF-4805-A303-1EE753CCD85D}"/>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24A0EB0-7BE3-41C2-B764-61ABAE6FD615}"/>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A9079AE4-0872-4DCC-85FF-7ACFFCFE65F9}"/>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631C4A8E-512F-410C-81E6-00B3155A80EA}"/>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979E4BE4-AB79-4F71-93AD-EEB9CD5605F3}"/>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4AB586EC-8343-471E-B909-2444B165DC2A}"/>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3776DF03-44FB-41F9-AB0A-DD025DFD8B07}"/>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FC003AB9-34F3-406D-8358-6B11B270C7EE}"/>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1D067BD1-133E-406F-A759-6DBFDE9B77C6}"/>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D1F2F49C-589F-4B9E-A926-81871B98D4A1}"/>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FC694136-AC92-4760-BCC7-A3D6B5AF9CF8}"/>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C85C6D45-BAA4-46E6-A94B-0D3CD0E1C4DC}"/>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6D726784-C8C3-46A7-AD78-2D3036ABEAE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DF53E570-FE19-487B-9BD6-90C18607559A}"/>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D7EE9EAB-BCA3-4980-945E-C9FB19B9FC5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622772B8-CE07-4814-95A3-A7C1D7ACE328}"/>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37F1CE8-1225-4105-B90B-E0BA69303D9A}"/>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F7FA39AF-FA3F-4575-988F-A6181520941E}"/>
            </a:ext>
          </a:extLst>
        </xdr:cNvPr>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A97B6638-A040-4B45-8E55-469EE4073AF6}"/>
            </a:ext>
          </a:extLst>
        </xdr:cNvPr>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91D2536B-670A-4091-8025-751BC67008BB}"/>
            </a:ext>
          </a:extLst>
        </xdr:cNvPr>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a:extLst>
            <a:ext uri="{FF2B5EF4-FFF2-40B4-BE49-F238E27FC236}">
              <a16:creationId xmlns:a16="http://schemas.microsoft.com/office/drawing/2014/main" id="{C9AB36B2-7D0E-4139-82E5-5108DD1254F7}"/>
            </a:ext>
          </a:extLst>
        </xdr:cNvPr>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a:extLst>
            <a:ext uri="{FF2B5EF4-FFF2-40B4-BE49-F238E27FC236}">
              <a16:creationId xmlns:a16="http://schemas.microsoft.com/office/drawing/2014/main" id="{80C1F4F6-CD90-4064-8722-1930AB3EF3CD}"/>
            </a:ext>
          </a:extLst>
        </xdr:cNvPr>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9" name="有形固定資産減価償却率平均値テキスト">
          <a:extLst>
            <a:ext uri="{FF2B5EF4-FFF2-40B4-BE49-F238E27FC236}">
              <a16:creationId xmlns:a16="http://schemas.microsoft.com/office/drawing/2014/main" id="{91C0E6BE-CD2B-4B3C-A280-78D9E6934447}"/>
            </a:ext>
          </a:extLst>
        </xdr:cNvPr>
        <xdr:cNvSpPr txBox="1"/>
      </xdr:nvSpPr>
      <xdr:spPr>
        <a:xfrm>
          <a:off x="4813300" y="507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a:extLst>
            <a:ext uri="{FF2B5EF4-FFF2-40B4-BE49-F238E27FC236}">
              <a16:creationId xmlns:a16="http://schemas.microsoft.com/office/drawing/2014/main" id="{A2BB9988-46D4-4F39-ADEA-D745E8133E06}"/>
            </a:ext>
          </a:extLst>
        </xdr:cNvPr>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a:extLst>
            <a:ext uri="{FF2B5EF4-FFF2-40B4-BE49-F238E27FC236}">
              <a16:creationId xmlns:a16="http://schemas.microsoft.com/office/drawing/2014/main" id="{979B6065-DA9D-473E-81E1-5C3D32180A1C}"/>
            </a:ext>
          </a:extLst>
        </xdr:cNvPr>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a:extLst>
            <a:ext uri="{FF2B5EF4-FFF2-40B4-BE49-F238E27FC236}">
              <a16:creationId xmlns:a16="http://schemas.microsoft.com/office/drawing/2014/main" id="{27D0F387-ADD7-4FB6-9381-FC5EA87D4835}"/>
            </a:ext>
          </a:extLst>
        </xdr:cNvPr>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a:extLst>
            <a:ext uri="{FF2B5EF4-FFF2-40B4-BE49-F238E27FC236}">
              <a16:creationId xmlns:a16="http://schemas.microsoft.com/office/drawing/2014/main" id="{1D1A0EB4-1189-4A4E-B93F-1BD435D3D02A}"/>
            </a:ext>
          </a:extLst>
        </xdr:cNvPr>
        <xdr:cNvSpPr/>
      </xdr:nvSpPr>
      <xdr:spPr>
        <a:xfrm>
          <a:off x="2476500" y="52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18BFAC3-B1FE-4C16-9869-26C00D2D25AD}"/>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D4F1904-24AD-4E55-A4EB-3D29AEF5F7AA}"/>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973945F-D2A0-4C82-B5BE-3FB81911697E}"/>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49247EB-A871-448B-A659-0B72C45A92E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1E0D85B-398B-4C85-95AF-40EE030A125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87539</xdr:rowOff>
    </xdr:from>
    <xdr:to>
      <xdr:col>23</xdr:col>
      <xdr:colOff>136525</xdr:colOff>
      <xdr:row>28</xdr:row>
      <xdr:rowOff>17689</xdr:rowOff>
    </xdr:to>
    <xdr:sp macro="" textlink="">
      <xdr:nvSpPr>
        <xdr:cNvPr id="89" name="楕円 88">
          <a:extLst>
            <a:ext uri="{FF2B5EF4-FFF2-40B4-BE49-F238E27FC236}">
              <a16:creationId xmlns:a16="http://schemas.microsoft.com/office/drawing/2014/main" id="{249138AA-122E-4DC3-AD2C-9E3A91FF1B37}"/>
            </a:ext>
          </a:extLst>
        </xdr:cNvPr>
        <xdr:cNvSpPr/>
      </xdr:nvSpPr>
      <xdr:spPr>
        <a:xfrm>
          <a:off x="4711700" y="47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2466</xdr:rowOff>
    </xdr:from>
    <xdr:ext cx="405111" cy="259045"/>
    <xdr:sp macro="" textlink="">
      <xdr:nvSpPr>
        <xdr:cNvPr id="90" name="有形固定資産減価償却率該当値テキスト">
          <a:extLst>
            <a:ext uri="{FF2B5EF4-FFF2-40B4-BE49-F238E27FC236}">
              <a16:creationId xmlns:a16="http://schemas.microsoft.com/office/drawing/2014/main" id="{DAE0B160-9378-4846-BF65-AA4CDFFA43F7}"/>
            </a:ext>
          </a:extLst>
        </xdr:cNvPr>
        <xdr:cNvSpPr txBox="1"/>
      </xdr:nvSpPr>
      <xdr:spPr>
        <a:xfrm>
          <a:off x="4813300" y="4631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102961</xdr:rowOff>
    </xdr:from>
    <xdr:to>
      <xdr:col>19</xdr:col>
      <xdr:colOff>187325</xdr:colOff>
      <xdr:row>28</xdr:row>
      <xdr:rowOff>33111</xdr:rowOff>
    </xdr:to>
    <xdr:sp macro="" textlink="">
      <xdr:nvSpPr>
        <xdr:cNvPr id="91" name="楕円 90">
          <a:extLst>
            <a:ext uri="{FF2B5EF4-FFF2-40B4-BE49-F238E27FC236}">
              <a16:creationId xmlns:a16="http://schemas.microsoft.com/office/drawing/2014/main" id="{3D23E82E-F2A9-4ED8-81F8-0478115D2D62}"/>
            </a:ext>
          </a:extLst>
        </xdr:cNvPr>
        <xdr:cNvSpPr/>
      </xdr:nvSpPr>
      <xdr:spPr>
        <a:xfrm>
          <a:off x="4000500" y="47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138339</xdr:rowOff>
    </xdr:from>
    <xdr:to>
      <xdr:col>23</xdr:col>
      <xdr:colOff>85725</xdr:colOff>
      <xdr:row>27</xdr:row>
      <xdr:rowOff>153761</xdr:rowOff>
    </xdr:to>
    <xdr:cxnSp macro="">
      <xdr:nvCxnSpPr>
        <xdr:cNvPr id="92" name="直線コネクタ 91">
          <a:extLst>
            <a:ext uri="{FF2B5EF4-FFF2-40B4-BE49-F238E27FC236}">
              <a16:creationId xmlns:a16="http://schemas.microsoft.com/office/drawing/2014/main" id="{8B93644C-C168-4034-8119-412F8E10FC09}"/>
            </a:ext>
          </a:extLst>
        </xdr:cNvPr>
        <xdr:cNvCxnSpPr/>
      </xdr:nvCxnSpPr>
      <xdr:spPr>
        <a:xfrm flipV="1">
          <a:off x="4051300" y="4767489"/>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139972</xdr:rowOff>
    </xdr:from>
    <xdr:to>
      <xdr:col>15</xdr:col>
      <xdr:colOff>187325</xdr:colOff>
      <xdr:row>28</xdr:row>
      <xdr:rowOff>70122</xdr:rowOff>
    </xdr:to>
    <xdr:sp macro="" textlink="">
      <xdr:nvSpPr>
        <xdr:cNvPr id="93" name="楕円 92">
          <a:extLst>
            <a:ext uri="{FF2B5EF4-FFF2-40B4-BE49-F238E27FC236}">
              <a16:creationId xmlns:a16="http://schemas.microsoft.com/office/drawing/2014/main" id="{8B6372BF-EAF0-427A-8B15-B77DB8CE754E}"/>
            </a:ext>
          </a:extLst>
        </xdr:cNvPr>
        <xdr:cNvSpPr/>
      </xdr:nvSpPr>
      <xdr:spPr>
        <a:xfrm>
          <a:off x="3238500" y="47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153761</xdr:rowOff>
    </xdr:from>
    <xdr:to>
      <xdr:col>19</xdr:col>
      <xdr:colOff>136525</xdr:colOff>
      <xdr:row>28</xdr:row>
      <xdr:rowOff>19322</xdr:rowOff>
    </xdr:to>
    <xdr:cxnSp macro="">
      <xdr:nvCxnSpPr>
        <xdr:cNvPr id="94" name="直線コネクタ 93">
          <a:extLst>
            <a:ext uri="{FF2B5EF4-FFF2-40B4-BE49-F238E27FC236}">
              <a16:creationId xmlns:a16="http://schemas.microsoft.com/office/drawing/2014/main" id="{9107D0B1-D9FF-4658-AF17-8A790BAF32A2}"/>
            </a:ext>
          </a:extLst>
        </xdr:cNvPr>
        <xdr:cNvCxnSpPr/>
      </xdr:nvCxnSpPr>
      <xdr:spPr>
        <a:xfrm flipV="1">
          <a:off x="3289300" y="4782911"/>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5" name="n_1aveValue有形固定資産減価償却率">
          <a:extLst>
            <a:ext uri="{FF2B5EF4-FFF2-40B4-BE49-F238E27FC236}">
              <a16:creationId xmlns:a16="http://schemas.microsoft.com/office/drawing/2014/main" id="{6640D4FB-D8AF-494C-A412-53357C05F3C8}"/>
            </a:ext>
          </a:extLst>
        </xdr:cNvPr>
        <xdr:cNvSpPr txBox="1"/>
      </xdr:nvSpPr>
      <xdr:spPr>
        <a:xfrm>
          <a:off x="3836044"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6" name="n_2aveValue有形固定資産減価償却率">
          <a:extLst>
            <a:ext uri="{FF2B5EF4-FFF2-40B4-BE49-F238E27FC236}">
              <a16:creationId xmlns:a16="http://schemas.microsoft.com/office/drawing/2014/main" id="{1D07B8F3-4BCA-4354-8A42-30BC8FE99D67}"/>
            </a:ext>
          </a:extLst>
        </xdr:cNvPr>
        <xdr:cNvSpPr txBox="1"/>
      </xdr:nvSpPr>
      <xdr:spPr>
        <a:xfrm>
          <a:off x="30867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7" name="n_3aveValue有形固定資産減価償却率">
          <a:extLst>
            <a:ext uri="{FF2B5EF4-FFF2-40B4-BE49-F238E27FC236}">
              <a16:creationId xmlns:a16="http://schemas.microsoft.com/office/drawing/2014/main" id="{B405EE6B-AE5C-4C45-ABB6-6CC09632FCD7}"/>
            </a:ext>
          </a:extLst>
        </xdr:cNvPr>
        <xdr:cNvSpPr txBox="1"/>
      </xdr:nvSpPr>
      <xdr:spPr>
        <a:xfrm>
          <a:off x="2324744" y="501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49638</xdr:rowOff>
    </xdr:from>
    <xdr:ext cx="405111" cy="259045"/>
    <xdr:sp macro="" textlink="">
      <xdr:nvSpPr>
        <xdr:cNvPr id="98" name="n_1mainValue有形固定資産減価償却率">
          <a:extLst>
            <a:ext uri="{FF2B5EF4-FFF2-40B4-BE49-F238E27FC236}">
              <a16:creationId xmlns:a16="http://schemas.microsoft.com/office/drawing/2014/main" id="{9699C19D-2A5B-4FA8-B687-D50542F37B24}"/>
            </a:ext>
          </a:extLst>
        </xdr:cNvPr>
        <xdr:cNvSpPr txBox="1"/>
      </xdr:nvSpPr>
      <xdr:spPr>
        <a:xfrm>
          <a:off x="3836044" y="450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86649</xdr:rowOff>
    </xdr:from>
    <xdr:ext cx="405111" cy="259045"/>
    <xdr:sp macro="" textlink="">
      <xdr:nvSpPr>
        <xdr:cNvPr id="99" name="n_2mainValue有形固定資産減価償却率">
          <a:extLst>
            <a:ext uri="{FF2B5EF4-FFF2-40B4-BE49-F238E27FC236}">
              <a16:creationId xmlns:a16="http://schemas.microsoft.com/office/drawing/2014/main" id="{938EEAE8-59A0-455B-8E02-63A09833C25A}"/>
            </a:ext>
          </a:extLst>
        </xdr:cNvPr>
        <xdr:cNvSpPr txBox="1"/>
      </xdr:nvSpPr>
      <xdr:spPr>
        <a:xfrm>
          <a:off x="3086744" y="4544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9DE861FA-922A-4FE0-BBB6-0E85B54B6F3F}"/>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A53AC4F7-DCA4-4850-A6B1-22A6741B288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2" name="正方形/長方形 101">
          <a:extLst>
            <a:ext uri="{FF2B5EF4-FFF2-40B4-BE49-F238E27FC236}">
              <a16:creationId xmlns:a16="http://schemas.microsoft.com/office/drawing/2014/main" id="{9BAC1933-DCF7-4349-91E2-E80655D1D896}"/>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A5620E4D-0923-4348-B01B-B3FF0B5FB8E4}"/>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2F3E1FF0-8508-43B1-8264-FEB47DBB2899}"/>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298145E4-726F-4361-B292-8C6DD3E5376B}"/>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76207C28-7A76-41F5-B459-6F7DDF5F427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C9E96C24-12E1-4908-9938-FA11C14E389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7AE8529A-8977-4D1C-AEBC-26342FB3E8B7}"/>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AEAACCB4-D334-436F-8CBF-4EABE3897EF9}"/>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DB27BB5A-7B45-4A6C-9524-A48C00973829}"/>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B2ED1EDF-4DEC-40DF-9159-D57BA9F3586F}"/>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2440EE9E-7B0F-469B-9F93-3DBDC7460467}"/>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債務償還比率は、全国平均や類似団体の平均を下回っている。今後も行財政改革を不断の取組として着実に実行し、</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比率の</a:t>
          </a:r>
          <a:r>
            <a:rPr kumimoji="1" lang="ja-JP" altLang="en-US" sz="1100">
              <a:latin typeface="ＭＳ Ｐゴシック" panose="020B0600070205080204" pitchFamily="50" charset="-128"/>
              <a:ea typeface="ＭＳ Ｐゴシック" panose="020B0600070205080204" pitchFamily="50" charset="-128"/>
            </a:rPr>
            <a:t>伸びの抑制を努める。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9F89A0F9-8060-4D25-A600-7E702B1D5AB1}"/>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F074CA2E-6894-4E21-9D4C-B2FB4D418D95}"/>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450E4A0A-404A-4511-95C9-66EC0F5C7BA2}"/>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61D56646-9B5F-49E2-ACD4-8B5D345D1395}"/>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2C111D80-A2D1-430C-BA28-682B4A4EEC7D}"/>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9FBE076-F078-40A6-8903-B8EACBB54164}"/>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57C6612B-C6DB-40EC-8D11-C1A54B195BBB}"/>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A47ECD72-981B-4A84-A0F0-46BA4337A7E1}"/>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DBC304C1-945A-4348-8E2E-18A8C31F6B0D}"/>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3DC50280-08C0-4EDE-B400-A687F1343A0A}"/>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8109A7A7-1208-430F-BC15-B8401D6B346F}"/>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576692F2-8628-4E3F-8660-2A8CD6AD25B7}"/>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E1B7137E-1BB7-4AC8-BE5D-12E65F5ECE3E}"/>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D99CAE21-098B-4DAE-9EE5-38B8B33E0B6D}"/>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61E81CD4-D06E-4950-AE33-A8D4BF3C2167}"/>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BB1CC8C4-25F6-4EED-9343-3F0AADD2BD90}"/>
            </a:ext>
          </a:extLst>
        </xdr:cNvPr>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3575DCD0-1523-4AF9-A162-51F278649CB3}"/>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48BF1839-428A-47AB-9AEE-707779854D63}"/>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a:extLst>
            <a:ext uri="{FF2B5EF4-FFF2-40B4-BE49-F238E27FC236}">
              <a16:creationId xmlns:a16="http://schemas.microsoft.com/office/drawing/2014/main" id="{A32BE061-6756-4463-A6A0-3E6BCA2ED482}"/>
            </a:ext>
          </a:extLst>
        </xdr:cNvPr>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a:extLst>
            <a:ext uri="{FF2B5EF4-FFF2-40B4-BE49-F238E27FC236}">
              <a16:creationId xmlns:a16="http://schemas.microsoft.com/office/drawing/2014/main" id="{F7041D32-547B-4958-9AC4-1DEDDAB4AC41}"/>
            </a:ext>
          </a:extLst>
        </xdr:cNvPr>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a:extLst>
            <a:ext uri="{FF2B5EF4-FFF2-40B4-BE49-F238E27FC236}">
              <a16:creationId xmlns:a16="http://schemas.microsoft.com/office/drawing/2014/main" id="{63D7A8BA-3E1C-4234-BD19-38FEDC27CB29}"/>
            </a:ext>
          </a:extLst>
        </xdr:cNvPr>
        <xdr:cNvSpPr txBox="1"/>
      </xdr:nvSpPr>
      <xdr:spPr>
        <a:xfrm>
          <a:off x="14846300" y="5450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a:extLst>
            <a:ext uri="{FF2B5EF4-FFF2-40B4-BE49-F238E27FC236}">
              <a16:creationId xmlns:a16="http://schemas.microsoft.com/office/drawing/2014/main" id="{41659790-B019-49F5-A067-5E1200A2F661}"/>
            </a:ext>
          </a:extLst>
        </xdr:cNvPr>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a:extLst>
            <a:ext uri="{FF2B5EF4-FFF2-40B4-BE49-F238E27FC236}">
              <a16:creationId xmlns:a16="http://schemas.microsoft.com/office/drawing/2014/main" id="{F20EDCAD-F70B-4278-8234-E172FDF4C78D}"/>
            </a:ext>
          </a:extLst>
        </xdr:cNvPr>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6C126669-4023-4FCD-A1D1-78C6AD7F8919}"/>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B3E8E522-1E12-4F08-B65D-4E4C86CF501F}"/>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2303366-870E-430D-B18C-FAE57BD7512B}"/>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53B0684-0786-4FF1-8D1B-DFA1E70F4BC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6A338E2-CC4E-4256-ADE5-189A12B07932}"/>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96344</xdr:rowOff>
    </xdr:from>
    <xdr:to>
      <xdr:col>76</xdr:col>
      <xdr:colOff>73025</xdr:colOff>
      <xdr:row>35</xdr:row>
      <xdr:rowOff>26494</xdr:rowOff>
    </xdr:to>
    <xdr:sp macro="" textlink="">
      <xdr:nvSpPr>
        <xdr:cNvPr id="141" name="楕円 140">
          <a:extLst>
            <a:ext uri="{FF2B5EF4-FFF2-40B4-BE49-F238E27FC236}">
              <a16:creationId xmlns:a16="http://schemas.microsoft.com/office/drawing/2014/main" id="{E67AFAF9-8E2E-4BEC-A7B7-01F6906B1BDB}"/>
            </a:ext>
          </a:extLst>
        </xdr:cNvPr>
        <xdr:cNvSpPr/>
      </xdr:nvSpPr>
      <xdr:spPr>
        <a:xfrm>
          <a:off x="14744700" y="592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11271</xdr:rowOff>
    </xdr:from>
    <xdr:ext cx="340478" cy="259045"/>
    <xdr:sp macro="" textlink="">
      <xdr:nvSpPr>
        <xdr:cNvPr id="142" name="債務償還比率該当値テキスト">
          <a:extLst>
            <a:ext uri="{FF2B5EF4-FFF2-40B4-BE49-F238E27FC236}">
              <a16:creationId xmlns:a16="http://schemas.microsoft.com/office/drawing/2014/main" id="{EFEA607E-3CA6-434A-94D9-4C91B1513D12}"/>
            </a:ext>
          </a:extLst>
        </xdr:cNvPr>
        <xdr:cNvSpPr txBox="1"/>
      </xdr:nvSpPr>
      <xdr:spPr>
        <a:xfrm>
          <a:off x="14846300" y="58405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3" name="n_1aveValue債務償還比率">
          <a:extLst>
            <a:ext uri="{FF2B5EF4-FFF2-40B4-BE49-F238E27FC236}">
              <a16:creationId xmlns:a16="http://schemas.microsoft.com/office/drawing/2014/main" id="{5965A761-04F5-4008-B87A-8A4E6FB4C4B4}"/>
            </a:ext>
          </a:extLst>
        </xdr:cNvPr>
        <xdr:cNvSpPr txBox="1"/>
      </xdr:nvSpPr>
      <xdr:spPr>
        <a:xfrm>
          <a:off x="13836727" y="54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5AB00E77-B092-4503-9772-1D60978F2DD4}"/>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D008A3E7-F594-4E29-9E76-49278C8D8C28}"/>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EC2BDE6D-1356-4109-9C40-63B296A0108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7FD4A988-01F8-48DA-8551-79830930900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B2364DF6-2213-4979-9C8A-C6A380222229}"/>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D35A8C4C-2C33-4086-B712-FCFA7E66925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FEE07B1-77FF-4AF1-9C50-5B80B459ED9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F6ACDF3-B9E9-4CC5-8BEF-927F3CAEEB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186511-5750-4500-9B05-C27882C9D95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60D622-3D37-458A-A8D1-5AD3A116DA7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5E08671-6740-4723-952A-0181B76111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B7CC7D5-AEA5-4C6A-AFC5-F6170B62F4C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5658FC-4071-41D1-AAF4-ABD3C10FB8B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FA4B94-1FC9-4655-9C11-584DEEA9EF4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898193-D0AE-4ACE-8C42-9ACFA8010D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9A9D21-276C-4F19-9BF7-1BAC4AE3E03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
1,150
271.51
2,955,382
2,812,949
102,050
1,189,017
1,995,428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3C244DE-36E0-4E26-9A1B-F80869E6715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168E98-342D-4673-8E65-E266C4E77D6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0F297C-64E0-429A-BA71-73FBA99F202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9ECD0D-55FB-416C-98A1-87A4ADEB31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67AC10D-0CAB-4384-A1DC-EB86D73DBA8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644FDAA-C6F6-415E-8A59-94DC0CA3F5C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55120EC-23BC-4239-A5AA-63434958C0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045D18-0DAF-4045-8FDE-88ADAAA83F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B09C113-4F71-4035-8654-19CFDBA9BA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BE8EC1A-F3A3-4434-ADB8-22C4A352C2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E90ED7-0633-48DC-BB4E-9B2B02B90DC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B2F5E5A-E651-45E1-B5E2-F78FD9536B8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F7A7FAD-9A79-4479-BDF5-B933EF0889D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686F024-5D48-46F0-B6E8-BC3BE1BF70D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7C598D6-F5B5-4541-B417-326B56E3C26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51F381-F5F4-4D35-8078-1878C6AFD5D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6A37B1C-1EB9-46F1-B33A-649C6AFBC9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3644A69-B57C-48E9-A5AC-A1443A4D075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AE8BF48-A8A7-4866-A22B-ADDC21CD453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AC267E6-6871-4D49-A928-4F4CFCA053F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D523905-7921-4FBC-8083-D7CB6124751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E8FDB10-AF18-460A-B7B3-D554CBA1E27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141DA88-17B7-4D41-A8E1-7CAFBE599AE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31AAD7B-0C2C-4D17-8F1E-D87C897EC52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7B5C564-675B-40BB-9412-81CC9C0B477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52CA0AA-A82C-4DAD-A514-811A3F0334A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37C9D4D-0A64-4860-8F2D-3190838FCFE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FB311A4-896E-4311-9D5A-0FAB26303FB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AB5AF1A-A710-410E-A897-61DF1D0EFA8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3229D42-8482-4948-A2A7-A39D1D558C7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E0337291-ECD3-4B83-90E7-598CE059199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9A7DD177-DDAE-4A2D-91C0-929F75F0F63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38735E76-A2F3-4564-8ECC-33E085A02CB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7716FA89-F43B-40F3-82F5-CE84238303D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2D1A3AE3-94F7-4504-A2DA-64A7DDB21E5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0EA0A65-8F4A-4A2E-B6FE-DA4C924CA22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A24E1CC7-7A72-4C60-A283-66EB53DA16A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ED9BD2A0-207A-4050-95C7-1CD6A121932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149D23CF-2964-4AED-AC04-C1F1930694C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9BC930B-1113-4103-A570-2575BC80581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3BA9138-11F8-4DA7-8AF8-58BFDA98C4E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F2B7006-197A-4069-9FE8-68A48849BA0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9DCEB39-0139-4C29-AA39-CEE4E92799E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3A6ECB0B-8AAE-4BE2-AD5C-F00B4026805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BFA09D4-88EC-48D2-BE01-ACF10B1D127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10435C81-DB15-44C5-BFD4-7BF94917A614}"/>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8670C102-1203-43CA-B2FA-DA4E14F9E22B}"/>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4FD3947C-AE38-4788-A565-A9757FBC7EFC}"/>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7F80D55C-8FD3-4738-88F0-20D69FE08E34}"/>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D965D30A-BB96-4C65-9FE7-ABEA0D0A274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7B357A89-87AD-4A3F-A97D-691ED3CFD0B2}"/>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0D938A5-406E-42E0-A89E-BAC1FEDBA975}"/>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5055CF04-9E04-443B-BA38-F8466F6D0C06}"/>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19D2E2C4-11F1-4BBD-9234-81DB66C3FD67}"/>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7F339255-003E-4A28-87FC-E6B57E7B7164}"/>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63FEA33-C8BA-4F6E-BDB9-EA16A454264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79939C6-2F38-4B87-A35E-6D681449D88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F9BAEC6-3A4F-4827-8BF0-65175E5C8B0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1B74FE5-7880-44F8-8396-571A8817F4B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C07A930-510C-49DB-BE7F-E8062A82165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31931</xdr:rowOff>
    </xdr:from>
    <xdr:to>
      <xdr:col>24</xdr:col>
      <xdr:colOff>114300</xdr:colOff>
      <xdr:row>35</xdr:row>
      <xdr:rowOff>133531</xdr:rowOff>
    </xdr:to>
    <xdr:sp macro="" textlink="">
      <xdr:nvSpPr>
        <xdr:cNvPr id="72" name="楕円 71">
          <a:extLst>
            <a:ext uri="{FF2B5EF4-FFF2-40B4-BE49-F238E27FC236}">
              <a16:creationId xmlns:a16="http://schemas.microsoft.com/office/drawing/2014/main" id="{C6E53889-057A-4124-8006-199EA919CA5A}"/>
            </a:ext>
          </a:extLst>
        </xdr:cNvPr>
        <xdr:cNvSpPr/>
      </xdr:nvSpPr>
      <xdr:spPr>
        <a:xfrm>
          <a:off x="45847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54808</xdr:rowOff>
    </xdr:from>
    <xdr:ext cx="405111" cy="259045"/>
    <xdr:sp macro="" textlink="">
      <xdr:nvSpPr>
        <xdr:cNvPr id="73" name="【道路】&#10;有形固定資産減価償却率該当値テキスト">
          <a:extLst>
            <a:ext uri="{FF2B5EF4-FFF2-40B4-BE49-F238E27FC236}">
              <a16:creationId xmlns:a16="http://schemas.microsoft.com/office/drawing/2014/main" id="{C9BBF2DB-5B82-47DA-B4FB-7122BD8B1F10}"/>
            </a:ext>
          </a:extLst>
        </xdr:cNvPr>
        <xdr:cNvSpPr txBox="1"/>
      </xdr:nvSpPr>
      <xdr:spPr>
        <a:xfrm>
          <a:off x="4673600" y="58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51526</xdr:rowOff>
    </xdr:from>
    <xdr:to>
      <xdr:col>20</xdr:col>
      <xdr:colOff>38100</xdr:colOff>
      <xdr:row>35</xdr:row>
      <xdr:rowOff>153126</xdr:rowOff>
    </xdr:to>
    <xdr:sp macro="" textlink="">
      <xdr:nvSpPr>
        <xdr:cNvPr id="74" name="楕円 73">
          <a:extLst>
            <a:ext uri="{FF2B5EF4-FFF2-40B4-BE49-F238E27FC236}">
              <a16:creationId xmlns:a16="http://schemas.microsoft.com/office/drawing/2014/main" id="{73D610FE-3D4B-42BA-8ECC-610F37A18F85}"/>
            </a:ext>
          </a:extLst>
        </xdr:cNvPr>
        <xdr:cNvSpPr/>
      </xdr:nvSpPr>
      <xdr:spPr>
        <a:xfrm>
          <a:off x="3746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82731</xdr:rowOff>
    </xdr:from>
    <xdr:to>
      <xdr:col>24</xdr:col>
      <xdr:colOff>63500</xdr:colOff>
      <xdr:row>35</xdr:row>
      <xdr:rowOff>102326</xdr:rowOff>
    </xdr:to>
    <xdr:cxnSp macro="">
      <xdr:nvCxnSpPr>
        <xdr:cNvPr id="75" name="直線コネクタ 74">
          <a:extLst>
            <a:ext uri="{FF2B5EF4-FFF2-40B4-BE49-F238E27FC236}">
              <a16:creationId xmlns:a16="http://schemas.microsoft.com/office/drawing/2014/main" id="{5385BEE7-F3F0-45D2-8D0C-36690D58B330}"/>
            </a:ext>
          </a:extLst>
        </xdr:cNvPr>
        <xdr:cNvCxnSpPr/>
      </xdr:nvCxnSpPr>
      <xdr:spPr>
        <a:xfrm flipV="1">
          <a:off x="3797300" y="608348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80917</xdr:rowOff>
    </xdr:from>
    <xdr:to>
      <xdr:col>15</xdr:col>
      <xdr:colOff>101600</xdr:colOff>
      <xdr:row>36</xdr:row>
      <xdr:rowOff>11067</xdr:rowOff>
    </xdr:to>
    <xdr:sp macro="" textlink="">
      <xdr:nvSpPr>
        <xdr:cNvPr id="76" name="楕円 75">
          <a:extLst>
            <a:ext uri="{FF2B5EF4-FFF2-40B4-BE49-F238E27FC236}">
              <a16:creationId xmlns:a16="http://schemas.microsoft.com/office/drawing/2014/main" id="{48BBC4D4-2C54-4301-95E6-A522024FA8FF}"/>
            </a:ext>
          </a:extLst>
        </xdr:cNvPr>
        <xdr:cNvSpPr/>
      </xdr:nvSpPr>
      <xdr:spPr>
        <a:xfrm>
          <a:off x="28575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102326</xdr:rowOff>
    </xdr:from>
    <xdr:to>
      <xdr:col>19</xdr:col>
      <xdr:colOff>177800</xdr:colOff>
      <xdr:row>35</xdr:row>
      <xdr:rowOff>131717</xdr:rowOff>
    </xdr:to>
    <xdr:cxnSp macro="">
      <xdr:nvCxnSpPr>
        <xdr:cNvPr id="77" name="直線コネクタ 76">
          <a:extLst>
            <a:ext uri="{FF2B5EF4-FFF2-40B4-BE49-F238E27FC236}">
              <a16:creationId xmlns:a16="http://schemas.microsoft.com/office/drawing/2014/main" id="{0B7D13C9-7C60-4C9F-81FC-A89F743F5CE6}"/>
            </a:ext>
          </a:extLst>
        </xdr:cNvPr>
        <xdr:cNvCxnSpPr/>
      </xdr:nvCxnSpPr>
      <xdr:spPr>
        <a:xfrm flipV="1">
          <a:off x="2908300" y="61030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8" name="n_1aveValue【道路】&#10;有形固定資産減価償却率">
          <a:extLst>
            <a:ext uri="{FF2B5EF4-FFF2-40B4-BE49-F238E27FC236}">
              <a16:creationId xmlns:a16="http://schemas.microsoft.com/office/drawing/2014/main" id="{6FE7D530-1DBC-455B-97A0-6194998A7D2D}"/>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a:extLst>
            <a:ext uri="{FF2B5EF4-FFF2-40B4-BE49-F238E27FC236}">
              <a16:creationId xmlns:a16="http://schemas.microsoft.com/office/drawing/2014/main" id="{38F626AF-6FEE-4758-A4B8-61970BF78240}"/>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a:extLst>
            <a:ext uri="{FF2B5EF4-FFF2-40B4-BE49-F238E27FC236}">
              <a16:creationId xmlns:a16="http://schemas.microsoft.com/office/drawing/2014/main" id="{2849545C-C3A1-4E01-9677-3DE6B5CA5C88}"/>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169653</xdr:rowOff>
    </xdr:from>
    <xdr:ext cx="405111" cy="259045"/>
    <xdr:sp macro="" textlink="">
      <xdr:nvSpPr>
        <xdr:cNvPr id="81" name="n_1mainValue【道路】&#10;有形固定資産減価償却率">
          <a:extLst>
            <a:ext uri="{FF2B5EF4-FFF2-40B4-BE49-F238E27FC236}">
              <a16:creationId xmlns:a16="http://schemas.microsoft.com/office/drawing/2014/main" id="{3F5F321A-A4ED-4E58-8579-EEDF2B53295E}"/>
            </a:ext>
          </a:extLst>
        </xdr:cNvPr>
        <xdr:cNvSpPr txBox="1"/>
      </xdr:nvSpPr>
      <xdr:spPr>
        <a:xfrm>
          <a:off x="35820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27594</xdr:rowOff>
    </xdr:from>
    <xdr:ext cx="405111" cy="259045"/>
    <xdr:sp macro="" textlink="">
      <xdr:nvSpPr>
        <xdr:cNvPr id="82" name="n_2mainValue【道路】&#10;有形固定資産減価償却率">
          <a:extLst>
            <a:ext uri="{FF2B5EF4-FFF2-40B4-BE49-F238E27FC236}">
              <a16:creationId xmlns:a16="http://schemas.microsoft.com/office/drawing/2014/main" id="{D9DB66B9-8DF9-4785-AA61-BF5D61C2C302}"/>
            </a:ext>
          </a:extLst>
        </xdr:cNvPr>
        <xdr:cNvSpPr txBox="1"/>
      </xdr:nvSpPr>
      <xdr:spPr>
        <a:xfrm>
          <a:off x="2705744" y="585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B41012DC-FF78-4512-9847-EE0D4F7AB73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26305BF-654E-46D8-AC45-B1A17D05A89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8E02F0E5-63C8-409D-861C-F9C3173EF1F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75F3D830-5335-4E3B-9264-F9F7C2B0F80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224A5EF2-90B2-430F-BA1D-24E947E8EF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EFF7BE4C-FB6B-4090-A60C-A0543EBAD22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D1347106-2CB3-459F-8BB2-3AD4BE8864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BE1ED66A-9442-4B96-AA99-F9D485A71E6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E27805FC-73E2-4D6B-8597-FE308BAF3DA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93368709-8629-43DD-9666-B1E970A26D5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681FE561-2B4B-4D19-B366-B5AC07B92C4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77AEA198-9690-4CBA-A593-EDF0BB50C07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1F69BC2C-1303-4624-9F80-D452DD7411D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1742B392-F53F-405A-B7AA-02488C01E36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2E198AF2-8F4A-484C-89B7-C6B0682638F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54287BE6-0D24-47AF-91BC-8489C5561CC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CC367076-455C-4617-9639-FBD067C3A89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050CD395-5729-46AB-BDE0-77802FBDA63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998B47ED-0C3E-4CB5-A53F-60C39EDC56A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E9DD8074-F014-4946-A3DA-810DBDC57E3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525F47E5-AF94-406A-AAF4-EDF3A35B8D1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B8C74F0D-44E6-44A3-9EEE-B1714190449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618452B7-6B5E-42A7-B523-488D52EA11E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62F95B60-D4C3-43E8-B9B7-024E4E1DD6A6}"/>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415E4D93-130B-4B03-898C-020B97684D67}"/>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7D440F57-D9C1-4F29-AA9E-586E23143199}"/>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339BB91D-C4AB-42C3-B2B1-570E33C83086}"/>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341BB5CB-C06D-498D-AD23-8EE35AE3E008}"/>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a:extLst>
            <a:ext uri="{FF2B5EF4-FFF2-40B4-BE49-F238E27FC236}">
              <a16:creationId xmlns:a16="http://schemas.microsoft.com/office/drawing/2014/main" id="{A9B74A56-DAFB-4ABE-8247-F39C0FD54421}"/>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2128A89E-701E-4CF1-A09E-F4B82A28E9D7}"/>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C2908DE7-8529-4907-8C97-A2B37C8AFBE3}"/>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A4AF2E9D-3646-4140-A4B4-02EC7D068239}"/>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A4E53592-0D71-41C0-9752-3F34356AB632}"/>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BAE738B-B8C0-44AB-A0D4-81137D1C9E0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864EDD4-2054-486D-BCE5-1657528766A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927DDF4-FE04-4CD3-9633-1A691A34716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6A98912-C433-405C-8222-B19AACDCA40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5553ACD-E900-471C-B62C-EC7A5F4447E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94631</xdr:rowOff>
    </xdr:from>
    <xdr:to>
      <xdr:col>55</xdr:col>
      <xdr:colOff>50800</xdr:colOff>
      <xdr:row>40</xdr:row>
      <xdr:rowOff>24781</xdr:rowOff>
    </xdr:to>
    <xdr:sp macro="" textlink="">
      <xdr:nvSpPr>
        <xdr:cNvPr id="121" name="楕円 120">
          <a:extLst>
            <a:ext uri="{FF2B5EF4-FFF2-40B4-BE49-F238E27FC236}">
              <a16:creationId xmlns:a16="http://schemas.microsoft.com/office/drawing/2014/main" id="{42985646-63E1-438F-B32D-D7D486088EB1}"/>
            </a:ext>
          </a:extLst>
        </xdr:cNvPr>
        <xdr:cNvSpPr/>
      </xdr:nvSpPr>
      <xdr:spPr>
        <a:xfrm>
          <a:off x="10426700" y="678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117508</xdr:rowOff>
    </xdr:from>
    <xdr:ext cx="599010" cy="259045"/>
    <xdr:sp macro="" textlink="">
      <xdr:nvSpPr>
        <xdr:cNvPr id="122" name="【道路】&#10;一人当たり延長該当値テキスト">
          <a:extLst>
            <a:ext uri="{FF2B5EF4-FFF2-40B4-BE49-F238E27FC236}">
              <a16:creationId xmlns:a16="http://schemas.microsoft.com/office/drawing/2014/main" id="{33B5180C-402B-49A8-B084-1F022141ECC5}"/>
            </a:ext>
          </a:extLst>
        </xdr:cNvPr>
        <xdr:cNvSpPr txBox="1"/>
      </xdr:nvSpPr>
      <xdr:spPr>
        <a:xfrm>
          <a:off x="10515600" y="663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104280</xdr:rowOff>
    </xdr:from>
    <xdr:to>
      <xdr:col>50</xdr:col>
      <xdr:colOff>165100</xdr:colOff>
      <xdr:row>40</xdr:row>
      <xdr:rowOff>34430</xdr:rowOff>
    </xdr:to>
    <xdr:sp macro="" textlink="">
      <xdr:nvSpPr>
        <xdr:cNvPr id="123" name="楕円 122">
          <a:extLst>
            <a:ext uri="{FF2B5EF4-FFF2-40B4-BE49-F238E27FC236}">
              <a16:creationId xmlns:a16="http://schemas.microsoft.com/office/drawing/2014/main" id="{7ADC7A1C-20BE-43AF-846A-832E58C659DD}"/>
            </a:ext>
          </a:extLst>
        </xdr:cNvPr>
        <xdr:cNvSpPr/>
      </xdr:nvSpPr>
      <xdr:spPr>
        <a:xfrm>
          <a:off x="9588500" y="67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145431</xdr:rowOff>
    </xdr:from>
    <xdr:to>
      <xdr:col>55</xdr:col>
      <xdr:colOff>0</xdr:colOff>
      <xdr:row>39</xdr:row>
      <xdr:rowOff>155080</xdr:rowOff>
    </xdr:to>
    <xdr:cxnSp macro="">
      <xdr:nvCxnSpPr>
        <xdr:cNvPr id="124" name="直線コネクタ 123">
          <a:extLst>
            <a:ext uri="{FF2B5EF4-FFF2-40B4-BE49-F238E27FC236}">
              <a16:creationId xmlns:a16="http://schemas.microsoft.com/office/drawing/2014/main" id="{D033DA1F-D4C9-4258-B3D8-A5696BA4B232}"/>
            </a:ext>
          </a:extLst>
        </xdr:cNvPr>
        <xdr:cNvCxnSpPr/>
      </xdr:nvCxnSpPr>
      <xdr:spPr>
        <a:xfrm flipV="1">
          <a:off x="9639300" y="6831981"/>
          <a:ext cx="838200" cy="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113484</xdr:rowOff>
    </xdr:from>
    <xdr:to>
      <xdr:col>46</xdr:col>
      <xdr:colOff>38100</xdr:colOff>
      <xdr:row>40</xdr:row>
      <xdr:rowOff>43634</xdr:rowOff>
    </xdr:to>
    <xdr:sp macro="" textlink="">
      <xdr:nvSpPr>
        <xdr:cNvPr id="125" name="楕円 124">
          <a:extLst>
            <a:ext uri="{FF2B5EF4-FFF2-40B4-BE49-F238E27FC236}">
              <a16:creationId xmlns:a16="http://schemas.microsoft.com/office/drawing/2014/main" id="{1A43FF01-769C-483E-93C5-B583344DBEE7}"/>
            </a:ext>
          </a:extLst>
        </xdr:cNvPr>
        <xdr:cNvSpPr/>
      </xdr:nvSpPr>
      <xdr:spPr>
        <a:xfrm>
          <a:off x="8699500" y="68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155080</xdr:rowOff>
    </xdr:from>
    <xdr:to>
      <xdr:col>50</xdr:col>
      <xdr:colOff>114300</xdr:colOff>
      <xdr:row>39</xdr:row>
      <xdr:rowOff>164284</xdr:rowOff>
    </xdr:to>
    <xdr:cxnSp macro="">
      <xdr:nvCxnSpPr>
        <xdr:cNvPr id="126" name="直線コネクタ 125">
          <a:extLst>
            <a:ext uri="{FF2B5EF4-FFF2-40B4-BE49-F238E27FC236}">
              <a16:creationId xmlns:a16="http://schemas.microsoft.com/office/drawing/2014/main" id="{F783BA68-DB94-4888-91F1-CA5960DD2B24}"/>
            </a:ext>
          </a:extLst>
        </xdr:cNvPr>
        <xdr:cNvCxnSpPr/>
      </xdr:nvCxnSpPr>
      <xdr:spPr>
        <a:xfrm flipV="1">
          <a:off x="8750300" y="6841630"/>
          <a:ext cx="8890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27" name="n_1aveValue【道路】&#10;一人当たり延長">
          <a:extLst>
            <a:ext uri="{FF2B5EF4-FFF2-40B4-BE49-F238E27FC236}">
              <a16:creationId xmlns:a16="http://schemas.microsoft.com/office/drawing/2014/main" id="{652D0814-2FA9-4FF8-BF46-C0D2373641D0}"/>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8" name="n_2aveValue【道路】&#10;一人当たり延長">
          <a:extLst>
            <a:ext uri="{FF2B5EF4-FFF2-40B4-BE49-F238E27FC236}">
              <a16:creationId xmlns:a16="http://schemas.microsoft.com/office/drawing/2014/main" id="{9FB3BBB9-2AAA-40E3-B99F-D5B08DC0DC78}"/>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3DF626D1-0D15-41DA-8469-F857027D3A09}"/>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50957</xdr:rowOff>
    </xdr:from>
    <xdr:ext cx="599010" cy="259045"/>
    <xdr:sp macro="" textlink="">
      <xdr:nvSpPr>
        <xdr:cNvPr id="130" name="n_1mainValue【道路】&#10;一人当たり延長">
          <a:extLst>
            <a:ext uri="{FF2B5EF4-FFF2-40B4-BE49-F238E27FC236}">
              <a16:creationId xmlns:a16="http://schemas.microsoft.com/office/drawing/2014/main" id="{EB15217C-9479-44DE-97A0-568C354881EC}"/>
            </a:ext>
          </a:extLst>
        </xdr:cNvPr>
        <xdr:cNvSpPr txBox="1"/>
      </xdr:nvSpPr>
      <xdr:spPr>
        <a:xfrm>
          <a:off x="9327094" y="656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60161</xdr:rowOff>
    </xdr:from>
    <xdr:ext cx="599010" cy="259045"/>
    <xdr:sp macro="" textlink="">
      <xdr:nvSpPr>
        <xdr:cNvPr id="131" name="n_2mainValue【道路】&#10;一人当たり延長">
          <a:extLst>
            <a:ext uri="{FF2B5EF4-FFF2-40B4-BE49-F238E27FC236}">
              <a16:creationId xmlns:a16="http://schemas.microsoft.com/office/drawing/2014/main" id="{08DC6615-2C72-41BB-9F6E-7504296E70CC}"/>
            </a:ext>
          </a:extLst>
        </xdr:cNvPr>
        <xdr:cNvSpPr txBox="1"/>
      </xdr:nvSpPr>
      <xdr:spPr>
        <a:xfrm>
          <a:off x="8450794" y="657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49BBA76C-44BF-4E36-B63C-153233CD5C2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33CE54FB-5EE0-426B-BE77-B2E327D304E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89018110-81EC-4FB5-8256-5452C20657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E09BAD06-72E0-4013-A112-4AC5915F858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DEA74054-5AC9-4DB2-B223-C58F9EAD639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CBB8CFC6-6DE9-4434-AB67-06E6E59333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534468A0-00CC-44D4-95BB-20D5EC2262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EF0E2C8F-E7AC-47EC-9CC2-A433AF94CD3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922009FA-E68D-494D-913C-F5A10F2653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6F59ECFC-A3B0-4608-B62C-3929731A06B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5F8ADF7-9715-4621-A61B-77B44F30C31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B3F88DAE-C26F-423B-BA9E-06E103FC8D8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B2001A82-88D4-4C58-800E-33D1D46EC45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ABCAADF8-8E70-4ED0-80B6-535F0839F80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BD56536F-9968-4446-A5EE-CAAB66786C6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1B211661-8646-4F16-A043-2D51FA34D81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D16C59C2-BEF8-45D7-AD47-5FA987D5065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BB8895EE-8B41-46E4-B143-07D88EF3357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B577E3CC-6762-4B3B-AA35-06A693EFBD5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6DD1AAC4-C1AB-4CB0-9079-B50864E4D0E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DB425AAE-4534-4793-97A2-6CD0562C9BA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819F074E-FBD2-4101-93A4-5EA4DF188DE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FC35E335-3948-40A5-B188-7C1EBFD952A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1ACAD627-A6F2-4067-9DC1-0D3F53A1716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DBD44B47-FEA8-430F-8017-8219DFAFC3E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8E221633-E0A5-438A-B695-98784360DE58}"/>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71819ED1-12EC-4FD3-8BA9-63435841CFF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A163B787-0C73-484A-973F-6F92B98A7E1A}"/>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58D7F6FC-0750-4D43-80F4-C04607D3C213}"/>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68989AF2-00CA-402E-A21B-A0AC3C416D78}"/>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F8FB8F84-A245-4117-BA09-BA9EB14BF6E4}"/>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DBAC2678-156E-40D6-9B06-8DC1D2FBAC77}"/>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B183F03D-1895-43CF-B310-36D3714A8BD5}"/>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66DDF7D0-BDF2-43DE-9603-C16DBC11588D}"/>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B706903D-5005-4EE0-B7EE-C584C599D7BD}"/>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8C4DB86-2099-4251-BB21-C3F0E060AB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1C09550D-0E96-409D-A331-B54531C38B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F09A51FB-8C9E-490C-B1F0-5448523ECC4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50C3C4EE-6284-48A9-A374-9B7722F3DD5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BE850D54-6A55-43F7-861B-A3630085427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2" name="楕円 171">
          <a:extLst>
            <a:ext uri="{FF2B5EF4-FFF2-40B4-BE49-F238E27FC236}">
              <a16:creationId xmlns:a16="http://schemas.microsoft.com/office/drawing/2014/main" id="{A348EC3E-1CC7-4D4D-9629-FEF034330966}"/>
            </a:ext>
          </a:extLst>
        </xdr:cNvPr>
        <xdr:cNvSpPr/>
      </xdr:nvSpPr>
      <xdr:spPr>
        <a:xfrm>
          <a:off x="45847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161126</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2A62C7E9-F0D1-4BF8-990C-E94210CF0DA5}"/>
            </a:ext>
          </a:extLst>
        </xdr:cNvPr>
        <xdr:cNvSpPr txBox="1"/>
      </xdr:nvSpPr>
      <xdr:spPr>
        <a:xfrm>
          <a:off x="4673600"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148409</xdr:rowOff>
    </xdr:from>
    <xdr:to>
      <xdr:col>20</xdr:col>
      <xdr:colOff>38100</xdr:colOff>
      <xdr:row>61</xdr:row>
      <xdr:rowOff>78559</xdr:rowOff>
    </xdr:to>
    <xdr:sp macro="" textlink="">
      <xdr:nvSpPr>
        <xdr:cNvPr id="174" name="楕円 173">
          <a:extLst>
            <a:ext uri="{FF2B5EF4-FFF2-40B4-BE49-F238E27FC236}">
              <a16:creationId xmlns:a16="http://schemas.microsoft.com/office/drawing/2014/main" id="{2531BD8A-45AF-490B-93A2-5413F2B0D065}"/>
            </a:ext>
          </a:extLst>
        </xdr:cNvPr>
        <xdr:cNvSpPr/>
      </xdr:nvSpPr>
      <xdr:spPr>
        <a:xfrm>
          <a:off x="3746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27759</xdr:rowOff>
    </xdr:from>
    <xdr:to>
      <xdr:col>24</xdr:col>
      <xdr:colOff>63500</xdr:colOff>
      <xdr:row>61</xdr:row>
      <xdr:rowOff>62049</xdr:rowOff>
    </xdr:to>
    <xdr:cxnSp macro="">
      <xdr:nvCxnSpPr>
        <xdr:cNvPr id="175" name="直線コネクタ 174">
          <a:extLst>
            <a:ext uri="{FF2B5EF4-FFF2-40B4-BE49-F238E27FC236}">
              <a16:creationId xmlns:a16="http://schemas.microsoft.com/office/drawing/2014/main" id="{0B2F805F-2BB5-4A80-8B83-EB74F2F93EAE}"/>
            </a:ext>
          </a:extLst>
        </xdr:cNvPr>
        <xdr:cNvCxnSpPr/>
      </xdr:nvCxnSpPr>
      <xdr:spPr>
        <a:xfrm>
          <a:off x="3797300" y="1048620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27577</xdr:rowOff>
    </xdr:from>
    <xdr:to>
      <xdr:col>15</xdr:col>
      <xdr:colOff>101600</xdr:colOff>
      <xdr:row>61</xdr:row>
      <xdr:rowOff>129177</xdr:rowOff>
    </xdr:to>
    <xdr:sp macro="" textlink="">
      <xdr:nvSpPr>
        <xdr:cNvPr id="176" name="楕円 175">
          <a:extLst>
            <a:ext uri="{FF2B5EF4-FFF2-40B4-BE49-F238E27FC236}">
              <a16:creationId xmlns:a16="http://schemas.microsoft.com/office/drawing/2014/main" id="{CD9034C2-CD99-41A1-9D15-404E6B124830}"/>
            </a:ext>
          </a:extLst>
        </xdr:cNvPr>
        <xdr:cNvSpPr/>
      </xdr:nvSpPr>
      <xdr:spPr>
        <a:xfrm>
          <a:off x="2857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27759</xdr:rowOff>
    </xdr:from>
    <xdr:to>
      <xdr:col>19</xdr:col>
      <xdr:colOff>177800</xdr:colOff>
      <xdr:row>61</xdr:row>
      <xdr:rowOff>78377</xdr:rowOff>
    </xdr:to>
    <xdr:cxnSp macro="">
      <xdr:nvCxnSpPr>
        <xdr:cNvPr id="177" name="直線コネクタ 176">
          <a:extLst>
            <a:ext uri="{FF2B5EF4-FFF2-40B4-BE49-F238E27FC236}">
              <a16:creationId xmlns:a16="http://schemas.microsoft.com/office/drawing/2014/main" id="{A22B36D0-8CE5-487C-9486-28FF721DD5E5}"/>
            </a:ext>
          </a:extLst>
        </xdr:cNvPr>
        <xdr:cNvCxnSpPr/>
      </xdr:nvCxnSpPr>
      <xdr:spPr>
        <a:xfrm flipV="1">
          <a:off x="2908300" y="1048620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6D614439-1DE6-4A44-916B-7818358FD4DD}"/>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FED383EB-0A3A-4FC1-8C4D-F20E982B48E4}"/>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FE450184-B4EC-43F5-AA75-EB768B954A00}"/>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69686</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EDCC84CB-1FB3-4898-B473-1FAC0681D6DA}"/>
            </a:ext>
          </a:extLst>
        </xdr:cNvPr>
        <xdr:cNvSpPr txBox="1"/>
      </xdr:nvSpPr>
      <xdr:spPr>
        <a:xfrm>
          <a:off x="3582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120304</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8B0446B1-0BAF-4CCA-A777-C57F05948B39}"/>
            </a:ext>
          </a:extLst>
        </xdr:cNvPr>
        <xdr:cNvSpPr txBox="1"/>
      </xdr:nvSpPr>
      <xdr:spPr>
        <a:xfrm>
          <a:off x="2705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5D30F11E-B65A-42FA-AD54-F16D533C4C7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86B2E5E5-4094-4850-AEC0-B160EA4ACF8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40A75972-3703-4C39-B05B-D34A199DE06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BB56A818-0290-47A5-AF2D-1FF829FE7C1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F3DA80D8-27BF-4D37-AF6B-46F8106749F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74D5B738-F066-4F2C-9C0E-B66EBFC9452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FC0D0225-E508-4ED9-96EF-3ECF0465395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FBFCE77C-5F7A-4AB1-8E6E-21F1B4E31E9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E3712316-4C42-40DF-9D19-B91B210A7ED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E0C08DC0-5475-4C13-950E-4F8B88AEA5B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47F80717-BC0A-45CE-A621-5EF91810982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5FB47557-E08F-43B1-8435-132585827CA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263F0B7C-0347-4F1A-96E3-05BB534F2F9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76EFC588-755A-4BF7-8748-058523F331F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0BD37AAD-2E56-4131-9C05-84F8DF1AAE9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4FD067CF-A80B-41E2-82B4-281E7F66633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4F226050-1018-4D3C-9BA3-692BEC4AC8E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B1249645-03DF-4FD2-BFD0-EDADB33ED70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A51B81F8-B85E-4CBC-A4B0-D44E5512CB4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6DC19018-7A33-4848-9761-5AF20234096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26DBA0D2-A92D-41CD-A864-BBFFF272F3C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F033A7B0-909C-4A7B-BE31-1CEC2B4EDEA4}"/>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8406C3F6-7B2A-4961-B034-A547860F2444}"/>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025C4761-E2C7-48D4-ABE0-783638E8E08E}"/>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92786D7E-BEEA-4234-B64D-A06F54052301}"/>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C12AAB5F-48C1-4518-9C89-22D91781570B}"/>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C5E20F6F-69B4-4BE5-AC64-EB7FBB258EFE}"/>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99E89CDA-56AB-4D41-866E-762F0BF339CA}"/>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03CA8AF8-371E-4B1D-B1A4-3F5B2C667B11}"/>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1D9B6E14-739C-4DF5-97E7-7085BCB8F2C5}"/>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4D879E22-EA87-4952-93A8-75B041E5DE27}"/>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190094B9-6679-40FE-805E-DF1D833A34E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B1C0ED8F-8E4E-43FE-8B31-5D255B88866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A4F5DCD6-C1BF-47D1-BE64-AD36BE1328D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492ADEB0-9530-4653-A957-89B67B19D23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C5E391AD-B0BA-4484-8E94-68A1821FDBE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101272</xdr:rowOff>
    </xdr:from>
    <xdr:to>
      <xdr:col>55</xdr:col>
      <xdr:colOff>50800</xdr:colOff>
      <xdr:row>63</xdr:row>
      <xdr:rowOff>31422</xdr:rowOff>
    </xdr:to>
    <xdr:sp macro="" textlink="">
      <xdr:nvSpPr>
        <xdr:cNvPr id="219" name="楕円 218">
          <a:extLst>
            <a:ext uri="{FF2B5EF4-FFF2-40B4-BE49-F238E27FC236}">
              <a16:creationId xmlns:a16="http://schemas.microsoft.com/office/drawing/2014/main" id="{B6082994-F709-4D0A-82C4-173FC2A7D854}"/>
            </a:ext>
          </a:extLst>
        </xdr:cNvPr>
        <xdr:cNvSpPr/>
      </xdr:nvSpPr>
      <xdr:spPr>
        <a:xfrm>
          <a:off x="10426700" y="107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79699</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1944063D-685E-4D01-8A5C-08C0AFEF3598}"/>
            </a:ext>
          </a:extLst>
        </xdr:cNvPr>
        <xdr:cNvSpPr txBox="1"/>
      </xdr:nvSpPr>
      <xdr:spPr>
        <a:xfrm>
          <a:off x="10515600" y="1070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126948</xdr:rowOff>
    </xdr:from>
    <xdr:to>
      <xdr:col>50</xdr:col>
      <xdr:colOff>165100</xdr:colOff>
      <xdr:row>63</xdr:row>
      <xdr:rowOff>57098</xdr:rowOff>
    </xdr:to>
    <xdr:sp macro="" textlink="">
      <xdr:nvSpPr>
        <xdr:cNvPr id="221" name="楕円 220">
          <a:extLst>
            <a:ext uri="{FF2B5EF4-FFF2-40B4-BE49-F238E27FC236}">
              <a16:creationId xmlns:a16="http://schemas.microsoft.com/office/drawing/2014/main" id="{7460C1AA-6093-4CCF-87C8-FDB9AB06937A}"/>
            </a:ext>
          </a:extLst>
        </xdr:cNvPr>
        <xdr:cNvSpPr/>
      </xdr:nvSpPr>
      <xdr:spPr>
        <a:xfrm>
          <a:off x="9588500" y="107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152072</xdr:rowOff>
    </xdr:from>
    <xdr:to>
      <xdr:col>55</xdr:col>
      <xdr:colOff>0</xdr:colOff>
      <xdr:row>63</xdr:row>
      <xdr:rowOff>6298</xdr:rowOff>
    </xdr:to>
    <xdr:cxnSp macro="">
      <xdr:nvCxnSpPr>
        <xdr:cNvPr id="222" name="直線コネクタ 221">
          <a:extLst>
            <a:ext uri="{FF2B5EF4-FFF2-40B4-BE49-F238E27FC236}">
              <a16:creationId xmlns:a16="http://schemas.microsoft.com/office/drawing/2014/main" id="{2F53419A-6970-4616-B9CD-289E7EB9C653}"/>
            </a:ext>
          </a:extLst>
        </xdr:cNvPr>
        <xdr:cNvCxnSpPr/>
      </xdr:nvCxnSpPr>
      <xdr:spPr>
        <a:xfrm flipV="1">
          <a:off x="9639300" y="10781972"/>
          <a:ext cx="838200" cy="2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127181</xdr:rowOff>
    </xdr:from>
    <xdr:to>
      <xdr:col>46</xdr:col>
      <xdr:colOff>38100</xdr:colOff>
      <xdr:row>63</xdr:row>
      <xdr:rowOff>57331</xdr:rowOff>
    </xdr:to>
    <xdr:sp macro="" textlink="">
      <xdr:nvSpPr>
        <xdr:cNvPr id="223" name="楕円 222">
          <a:extLst>
            <a:ext uri="{FF2B5EF4-FFF2-40B4-BE49-F238E27FC236}">
              <a16:creationId xmlns:a16="http://schemas.microsoft.com/office/drawing/2014/main" id="{B63A7A44-FB7C-49B3-A2EC-55827FC3D3F7}"/>
            </a:ext>
          </a:extLst>
        </xdr:cNvPr>
        <xdr:cNvSpPr/>
      </xdr:nvSpPr>
      <xdr:spPr>
        <a:xfrm>
          <a:off x="8699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6298</xdr:rowOff>
    </xdr:from>
    <xdr:to>
      <xdr:col>50</xdr:col>
      <xdr:colOff>114300</xdr:colOff>
      <xdr:row>63</xdr:row>
      <xdr:rowOff>6531</xdr:rowOff>
    </xdr:to>
    <xdr:cxnSp macro="">
      <xdr:nvCxnSpPr>
        <xdr:cNvPr id="224" name="直線コネクタ 223">
          <a:extLst>
            <a:ext uri="{FF2B5EF4-FFF2-40B4-BE49-F238E27FC236}">
              <a16:creationId xmlns:a16="http://schemas.microsoft.com/office/drawing/2014/main" id="{D6915F38-6703-4FA8-8794-93A98CD4028E}"/>
            </a:ext>
          </a:extLst>
        </xdr:cNvPr>
        <xdr:cNvCxnSpPr/>
      </xdr:nvCxnSpPr>
      <xdr:spPr>
        <a:xfrm flipV="1">
          <a:off x="8750300" y="10807648"/>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038EADDA-C37D-4191-8FE0-A1801BC8B2D1}"/>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85B302B9-A9C7-43FD-B72E-0815D22F10B5}"/>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0362C983-66DA-42E4-A145-AF71F97443DD}"/>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48225</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9C4C4939-9A6A-4E97-A761-714C7AA6C0FB}"/>
            </a:ext>
          </a:extLst>
        </xdr:cNvPr>
        <xdr:cNvSpPr txBox="1"/>
      </xdr:nvSpPr>
      <xdr:spPr>
        <a:xfrm>
          <a:off x="9327095" y="10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48458</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34A0EBA5-D107-4048-9624-79D79654942C}"/>
            </a:ext>
          </a:extLst>
        </xdr:cNvPr>
        <xdr:cNvSpPr txBox="1"/>
      </xdr:nvSpPr>
      <xdr:spPr>
        <a:xfrm>
          <a:off x="8450795" y="1084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499FA731-5C34-495E-A0E7-55DA0F881A2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9A5C3B7D-C559-438A-A01F-7F235053E9E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B76FAC0E-06FF-4465-B5DA-55B07E343FA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D88D01D9-8422-4BDB-984D-A4838ABDA0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E3321B1D-20BB-4306-939F-E66CBF15904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7D279165-F444-45FD-94EC-9E68384F1D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FA36DAEB-F59E-4598-99DB-FC437F8453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DC1E5DEB-8332-48B7-BD48-6A270E348EE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4DA04DAE-BA26-460F-8317-704A97CB17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21CAA512-74F5-4680-9DC5-566E564FE37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D269E9BE-24BB-4B3F-B7CE-5E8910C7BAE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E1CB4E4F-5E39-426B-9DC8-CE1198542FB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1E09559C-63A3-43C6-9ECE-C4B047724D9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FD5EF736-4A1A-479A-8177-5D9E087A3E2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A6673062-D642-4120-BFA0-726EDC13E08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1D2EFF2F-E564-4C44-8B28-A4D29AED9E8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F65A9747-F605-4B19-8F85-150352A7C69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E69A0BC5-6FCD-4F86-8206-29C6ACC7929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2DC244AC-B442-4415-A726-406661D0352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2567E438-63BF-46D4-86A5-9618CB434F5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F5130EF5-3E27-453A-AE5E-C8EEE4D3817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8C991B8F-2D7C-4781-89B3-A0DCE8E7BD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CFB904C8-B554-4C94-9C71-C56701CF538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C9667993-1F0B-4123-92A7-5AB7E061EA9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5C13FDAE-0F1A-4232-B137-045231E5C918}"/>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FE5345AF-9423-404C-92C7-7FBF36AC6BA4}"/>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60DDB8DF-216B-4865-AB1C-243B39AA4EC9}"/>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C11214DC-985E-4348-8E27-A32BF5D090F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9576A5B4-E718-4521-9816-140F52A6440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959164EB-2FE7-468A-A614-133D2030E5E1}"/>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B48A4DC2-DE0F-422D-9ED2-4428C80479CE}"/>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64A0230C-7290-428F-9206-8D375C58648D}"/>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9DA1B8CF-924B-4F5A-9C80-55CFD5CC99FD}"/>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90447D4B-AE3B-4E30-A13A-21ADC6E12FD1}"/>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4FBE17FA-F283-41B0-8971-2D9BCD8D3BB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A8EBAEDF-5C47-42E7-8915-3660F5D8B6B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BF068C9E-6586-4F63-A706-286FD6EC51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31D98255-0BC4-4165-99D6-8A748D916DE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A4C74441-C977-40F9-BE38-123B2CCAFBB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118745</xdr:rowOff>
    </xdr:from>
    <xdr:to>
      <xdr:col>24</xdr:col>
      <xdr:colOff>114300</xdr:colOff>
      <xdr:row>81</xdr:row>
      <xdr:rowOff>48895</xdr:rowOff>
    </xdr:to>
    <xdr:sp macro="" textlink="">
      <xdr:nvSpPr>
        <xdr:cNvPr id="269" name="楕円 268">
          <a:extLst>
            <a:ext uri="{FF2B5EF4-FFF2-40B4-BE49-F238E27FC236}">
              <a16:creationId xmlns:a16="http://schemas.microsoft.com/office/drawing/2014/main" id="{5DC33E9B-8AD6-47A1-B979-63B6396B64DE}"/>
            </a:ext>
          </a:extLst>
        </xdr:cNvPr>
        <xdr:cNvSpPr/>
      </xdr:nvSpPr>
      <xdr:spPr>
        <a:xfrm>
          <a:off x="4584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141622</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ACA69DD9-24FB-4F74-BDBB-323DA12A0E1D}"/>
            </a:ext>
          </a:extLst>
        </xdr:cNvPr>
        <xdr:cNvSpPr txBox="1"/>
      </xdr:nvSpPr>
      <xdr:spPr>
        <a:xfrm>
          <a:off x="4673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12064</xdr:rowOff>
    </xdr:from>
    <xdr:to>
      <xdr:col>20</xdr:col>
      <xdr:colOff>38100</xdr:colOff>
      <xdr:row>81</xdr:row>
      <xdr:rowOff>113664</xdr:rowOff>
    </xdr:to>
    <xdr:sp macro="" textlink="">
      <xdr:nvSpPr>
        <xdr:cNvPr id="271" name="楕円 270">
          <a:extLst>
            <a:ext uri="{FF2B5EF4-FFF2-40B4-BE49-F238E27FC236}">
              <a16:creationId xmlns:a16="http://schemas.microsoft.com/office/drawing/2014/main" id="{C5802BC1-8EDF-4E04-AFFA-FA6720DA6B2E}"/>
            </a:ext>
          </a:extLst>
        </xdr:cNvPr>
        <xdr:cNvSpPr/>
      </xdr:nvSpPr>
      <xdr:spPr>
        <a:xfrm>
          <a:off x="3746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169545</xdr:rowOff>
    </xdr:from>
    <xdr:to>
      <xdr:col>24</xdr:col>
      <xdr:colOff>63500</xdr:colOff>
      <xdr:row>81</xdr:row>
      <xdr:rowOff>62864</xdr:rowOff>
    </xdr:to>
    <xdr:cxnSp macro="">
      <xdr:nvCxnSpPr>
        <xdr:cNvPr id="272" name="直線コネクタ 271">
          <a:extLst>
            <a:ext uri="{FF2B5EF4-FFF2-40B4-BE49-F238E27FC236}">
              <a16:creationId xmlns:a16="http://schemas.microsoft.com/office/drawing/2014/main" id="{574B39DD-315B-4593-B9D1-FD7AF68C7932}"/>
            </a:ext>
          </a:extLst>
        </xdr:cNvPr>
        <xdr:cNvCxnSpPr/>
      </xdr:nvCxnSpPr>
      <xdr:spPr>
        <a:xfrm flipV="1">
          <a:off x="3797300" y="13885545"/>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macro="" textlink="">
      <xdr:nvSpPr>
        <xdr:cNvPr id="273" name="楕円 272">
          <a:extLst>
            <a:ext uri="{FF2B5EF4-FFF2-40B4-BE49-F238E27FC236}">
              <a16:creationId xmlns:a16="http://schemas.microsoft.com/office/drawing/2014/main" id="{F70D61D9-7ED8-4B48-A30D-FC5D5E696B08}"/>
            </a:ext>
          </a:extLst>
        </xdr:cNvPr>
        <xdr:cNvSpPr/>
      </xdr:nvSpPr>
      <xdr:spPr>
        <a:xfrm>
          <a:off x="2857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62864</xdr:rowOff>
    </xdr:from>
    <xdr:to>
      <xdr:col>19</xdr:col>
      <xdr:colOff>177800</xdr:colOff>
      <xdr:row>81</xdr:row>
      <xdr:rowOff>118111</xdr:rowOff>
    </xdr:to>
    <xdr:cxnSp macro="">
      <xdr:nvCxnSpPr>
        <xdr:cNvPr id="274" name="直線コネクタ 273">
          <a:extLst>
            <a:ext uri="{FF2B5EF4-FFF2-40B4-BE49-F238E27FC236}">
              <a16:creationId xmlns:a16="http://schemas.microsoft.com/office/drawing/2014/main" id="{D56376DC-1333-4456-91B1-F64D8C7ABBBE}"/>
            </a:ext>
          </a:extLst>
        </xdr:cNvPr>
        <xdr:cNvCxnSpPr/>
      </xdr:nvCxnSpPr>
      <xdr:spPr>
        <a:xfrm flipV="1">
          <a:off x="2908300" y="139503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5" name="n_1aveValue【公営住宅】&#10;有形固定資産減価償却率">
          <a:extLst>
            <a:ext uri="{FF2B5EF4-FFF2-40B4-BE49-F238E27FC236}">
              <a16:creationId xmlns:a16="http://schemas.microsoft.com/office/drawing/2014/main" id="{657CAEF9-62AB-461F-96BE-96F1A5CE349C}"/>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6" name="n_2aveValue【公営住宅】&#10;有形固定資産減価償却率">
          <a:extLst>
            <a:ext uri="{FF2B5EF4-FFF2-40B4-BE49-F238E27FC236}">
              <a16:creationId xmlns:a16="http://schemas.microsoft.com/office/drawing/2014/main" id="{89A6A5BA-0E23-4611-9CE0-F88AEE509CA7}"/>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a:extLst>
            <a:ext uri="{FF2B5EF4-FFF2-40B4-BE49-F238E27FC236}">
              <a16:creationId xmlns:a16="http://schemas.microsoft.com/office/drawing/2014/main" id="{8F52EC97-C594-4FF4-8D79-B20206B1DD68}"/>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130191</xdr:rowOff>
    </xdr:from>
    <xdr:ext cx="405111" cy="259045"/>
    <xdr:sp macro="" textlink="">
      <xdr:nvSpPr>
        <xdr:cNvPr id="278" name="n_1mainValue【公営住宅】&#10;有形固定資産減価償却率">
          <a:extLst>
            <a:ext uri="{FF2B5EF4-FFF2-40B4-BE49-F238E27FC236}">
              <a16:creationId xmlns:a16="http://schemas.microsoft.com/office/drawing/2014/main" id="{0DFEDD50-B85F-40EE-90A5-24940294FB6E}"/>
            </a:ext>
          </a:extLst>
        </xdr:cNvPr>
        <xdr:cNvSpPr txBox="1"/>
      </xdr:nvSpPr>
      <xdr:spPr>
        <a:xfrm>
          <a:off x="35820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13988</xdr:rowOff>
    </xdr:from>
    <xdr:ext cx="405111" cy="259045"/>
    <xdr:sp macro="" textlink="">
      <xdr:nvSpPr>
        <xdr:cNvPr id="279" name="n_2mainValue【公営住宅】&#10;有形固定資産減価償却率">
          <a:extLst>
            <a:ext uri="{FF2B5EF4-FFF2-40B4-BE49-F238E27FC236}">
              <a16:creationId xmlns:a16="http://schemas.microsoft.com/office/drawing/2014/main" id="{1A536829-5302-4C3D-95D1-99197E97A5A8}"/>
            </a:ext>
          </a:extLst>
        </xdr:cNvPr>
        <xdr:cNvSpPr txBox="1"/>
      </xdr:nvSpPr>
      <xdr:spPr>
        <a:xfrm>
          <a:off x="2705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36BA4867-B910-4A77-BD41-872E5348C1D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1D01F262-3367-47EC-A1C4-A9D863F7D29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DA3D7D09-19AB-436D-9235-BCD76775B91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B7311947-2242-4D6E-B57C-2A2F127F3B3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78766002-E5B2-4ED0-BF75-02E8E200134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B8214064-66D5-400A-8284-3BAC2208D8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82620021-2DF9-4FE1-8E4F-5F85AA513FE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68EA2748-2884-4378-A910-4A30D673B7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6E69993A-EA48-44A7-91F5-3DF5648FE21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D5074B74-BD92-47D4-998D-D82419DA275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655CE3E7-0002-4071-A23A-C01915879D2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70C1E802-F897-473A-AD4F-8D751D8E99F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24C6D6B7-382C-4058-988C-F60680E6B08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134A2F5E-06EA-4988-AAC2-E06255E9241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0B46677A-B80F-4BCA-9E72-C980E67E4E5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888440E2-DEB4-498A-83CB-E8D1D5094FE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09DCE609-2BAD-43E0-99FD-B12148BA01F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A7A86060-A5B7-4A29-880E-96B9CC75604C}"/>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3577ABB8-DEC6-412F-9F79-082A26B92D9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3069F2DA-B2D5-4EA7-A689-2CB53AD797E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AB8FA87B-649D-41E6-B2E7-4063795FECD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7B4D36B7-D942-42FF-95EC-AA4AE3006B4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6E4B2452-8A3A-482F-BBC3-2CFEAFAB0DB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E064AA91-2126-4DCD-A529-8587832E1BAC}"/>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4C2A4CB2-5ADD-432A-83FA-F245AF9A84FB}"/>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AF862C19-0FC3-4EF7-9B92-31C2C3054B1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20C7B140-AEF2-4D80-A6C6-06B5E1637567}"/>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46D3AA8E-E781-4CF9-989F-473F08366C98}"/>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8" name="【公営住宅】&#10;一人当たり面積平均値テキスト">
          <a:extLst>
            <a:ext uri="{FF2B5EF4-FFF2-40B4-BE49-F238E27FC236}">
              <a16:creationId xmlns:a16="http://schemas.microsoft.com/office/drawing/2014/main" id="{A8077AB3-1417-488E-906A-74F0D5DD59B1}"/>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23ABB9D3-3516-455B-9527-65276849B525}"/>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04DE2BED-FAB0-4F4B-91F0-83F2362ABFA8}"/>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5507012D-6FC1-42F2-AFDC-BF22E757A343}"/>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6E338C0D-0670-4DA9-B0F2-C95787ECB45E}"/>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3C698852-D056-4B84-ACC4-09848DFD2F0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3D9ADFCF-6825-4FB7-8B3D-92FC84CDE15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81E5D782-18E6-4E81-A960-9F3314136F3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8B5173E7-635A-4EE4-BAB1-A3A9D3FDAF1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EAE0E474-C32F-4392-B6C3-42DACC095C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149910</xdr:rowOff>
    </xdr:from>
    <xdr:to>
      <xdr:col>55</xdr:col>
      <xdr:colOff>50800</xdr:colOff>
      <xdr:row>85</xdr:row>
      <xdr:rowOff>80060</xdr:rowOff>
    </xdr:to>
    <xdr:sp macro="" textlink="">
      <xdr:nvSpPr>
        <xdr:cNvPr id="318" name="楕円 317">
          <a:extLst>
            <a:ext uri="{FF2B5EF4-FFF2-40B4-BE49-F238E27FC236}">
              <a16:creationId xmlns:a16="http://schemas.microsoft.com/office/drawing/2014/main" id="{4576FE8B-FD24-436F-A4CA-BAA7586C6AD4}"/>
            </a:ext>
          </a:extLst>
        </xdr:cNvPr>
        <xdr:cNvSpPr/>
      </xdr:nvSpPr>
      <xdr:spPr>
        <a:xfrm>
          <a:off x="10426700" y="145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1337</xdr:rowOff>
    </xdr:from>
    <xdr:ext cx="469744" cy="259045"/>
    <xdr:sp macro="" textlink="">
      <xdr:nvSpPr>
        <xdr:cNvPr id="319" name="【公営住宅】&#10;一人当たり面積該当値テキスト">
          <a:extLst>
            <a:ext uri="{FF2B5EF4-FFF2-40B4-BE49-F238E27FC236}">
              <a16:creationId xmlns:a16="http://schemas.microsoft.com/office/drawing/2014/main" id="{AC75F2B1-2080-4D41-97B9-E6062CBAE362}"/>
            </a:ext>
          </a:extLst>
        </xdr:cNvPr>
        <xdr:cNvSpPr txBox="1"/>
      </xdr:nvSpPr>
      <xdr:spPr>
        <a:xfrm>
          <a:off x="10515600" y="1440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18695</xdr:rowOff>
    </xdr:from>
    <xdr:to>
      <xdr:col>50</xdr:col>
      <xdr:colOff>165100</xdr:colOff>
      <xdr:row>85</xdr:row>
      <xdr:rowOff>120295</xdr:rowOff>
    </xdr:to>
    <xdr:sp macro="" textlink="">
      <xdr:nvSpPr>
        <xdr:cNvPr id="320" name="楕円 319">
          <a:extLst>
            <a:ext uri="{FF2B5EF4-FFF2-40B4-BE49-F238E27FC236}">
              <a16:creationId xmlns:a16="http://schemas.microsoft.com/office/drawing/2014/main" id="{07409BB3-21E5-4BFC-A2F5-CD9FDED49DC9}"/>
            </a:ext>
          </a:extLst>
        </xdr:cNvPr>
        <xdr:cNvSpPr/>
      </xdr:nvSpPr>
      <xdr:spPr>
        <a:xfrm>
          <a:off x="9588500" y="145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29260</xdr:rowOff>
    </xdr:from>
    <xdr:to>
      <xdr:col>55</xdr:col>
      <xdr:colOff>0</xdr:colOff>
      <xdr:row>85</xdr:row>
      <xdr:rowOff>69495</xdr:rowOff>
    </xdr:to>
    <xdr:cxnSp macro="">
      <xdr:nvCxnSpPr>
        <xdr:cNvPr id="321" name="直線コネクタ 320">
          <a:extLst>
            <a:ext uri="{FF2B5EF4-FFF2-40B4-BE49-F238E27FC236}">
              <a16:creationId xmlns:a16="http://schemas.microsoft.com/office/drawing/2014/main" id="{45526372-B302-494A-BD0A-3607BC2A9380}"/>
            </a:ext>
          </a:extLst>
        </xdr:cNvPr>
        <xdr:cNvCxnSpPr/>
      </xdr:nvCxnSpPr>
      <xdr:spPr>
        <a:xfrm flipV="1">
          <a:off x="9639300" y="14602510"/>
          <a:ext cx="8382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23724</xdr:rowOff>
    </xdr:from>
    <xdr:to>
      <xdr:col>46</xdr:col>
      <xdr:colOff>38100</xdr:colOff>
      <xdr:row>85</xdr:row>
      <xdr:rowOff>125324</xdr:rowOff>
    </xdr:to>
    <xdr:sp macro="" textlink="">
      <xdr:nvSpPr>
        <xdr:cNvPr id="322" name="楕円 321">
          <a:extLst>
            <a:ext uri="{FF2B5EF4-FFF2-40B4-BE49-F238E27FC236}">
              <a16:creationId xmlns:a16="http://schemas.microsoft.com/office/drawing/2014/main" id="{DB489D68-4DE2-4204-B14C-97384CB9B7D4}"/>
            </a:ext>
          </a:extLst>
        </xdr:cNvPr>
        <xdr:cNvSpPr/>
      </xdr:nvSpPr>
      <xdr:spPr>
        <a:xfrm>
          <a:off x="8699500" y="1459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69495</xdr:rowOff>
    </xdr:from>
    <xdr:to>
      <xdr:col>50</xdr:col>
      <xdr:colOff>114300</xdr:colOff>
      <xdr:row>85</xdr:row>
      <xdr:rowOff>74524</xdr:rowOff>
    </xdr:to>
    <xdr:cxnSp macro="">
      <xdr:nvCxnSpPr>
        <xdr:cNvPr id="323" name="直線コネクタ 322">
          <a:extLst>
            <a:ext uri="{FF2B5EF4-FFF2-40B4-BE49-F238E27FC236}">
              <a16:creationId xmlns:a16="http://schemas.microsoft.com/office/drawing/2014/main" id="{0821B0EB-D09A-4C6D-BB38-FF48B2FAFA31}"/>
            </a:ext>
          </a:extLst>
        </xdr:cNvPr>
        <xdr:cNvCxnSpPr/>
      </xdr:nvCxnSpPr>
      <xdr:spPr>
        <a:xfrm flipV="1">
          <a:off x="8750300" y="1464274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24" name="n_1aveValue【公営住宅】&#10;一人当たり面積">
          <a:extLst>
            <a:ext uri="{FF2B5EF4-FFF2-40B4-BE49-F238E27FC236}">
              <a16:creationId xmlns:a16="http://schemas.microsoft.com/office/drawing/2014/main" id="{8DFBAAAB-6100-4C2D-A2BF-6729500F32B5}"/>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25" name="n_2aveValue【公営住宅】&#10;一人当たり面積">
          <a:extLst>
            <a:ext uri="{FF2B5EF4-FFF2-40B4-BE49-F238E27FC236}">
              <a16:creationId xmlns:a16="http://schemas.microsoft.com/office/drawing/2014/main" id="{2E099D6D-738E-4B8A-8AE6-0F923D280CC1}"/>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a:extLst>
            <a:ext uri="{FF2B5EF4-FFF2-40B4-BE49-F238E27FC236}">
              <a16:creationId xmlns:a16="http://schemas.microsoft.com/office/drawing/2014/main" id="{D9742F97-5012-4C1B-8B9F-360CD50046A3}"/>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136822</xdr:rowOff>
    </xdr:from>
    <xdr:ext cx="469744" cy="259045"/>
    <xdr:sp macro="" textlink="">
      <xdr:nvSpPr>
        <xdr:cNvPr id="327" name="n_1mainValue【公営住宅】&#10;一人当たり面積">
          <a:extLst>
            <a:ext uri="{FF2B5EF4-FFF2-40B4-BE49-F238E27FC236}">
              <a16:creationId xmlns:a16="http://schemas.microsoft.com/office/drawing/2014/main" id="{77D353EE-86A5-49A6-A2F9-39C44E67BCF5}"/>
            </a:ext>
          </a:extLst>
        </xdr:cNvPr>
        <xdr:cNvSpPr txBox="1"/>
      </xdr:nvSpPr>
      <xdr:spPr>
        <a:xfrm>
          <a:off x="9391727" y="1436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141851</xdr:rowOff>
    </xdr:from>
    <xdr:ext cx="469744" cy="259045"/>
    <xdr:sp macro="" textlink="">
      <xdr:nvSpPr>
        <xdr:cNvPr id="328" name="n_2mainValue【公営住宅】&#10;一人当たり面積">
          <a:extLst>
            <a:ext uri="{FF2B5EF4-FFF2-40B4-BE49-F238E27FC236}">
              <a16:creationId xmlns:a16="http://schemas.microsoft.com/office/drawing/2014/main" id="{53459D18-538D-44C8-834B-62E338818E85}"/>
            </a:ext>
          </a:extLst>
        </xdr:cNvPr>
        <xdr:cNvSpPr txBox="1"/>
      </xdr:nvSpPr>
      <xdr:spPr>
        <a:xfrm>
          <a:off x="8515427" y="1437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1501DF22-D3C2-4E9D-B5D5-CFEADCDCCBB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AA7C061C-B65B-4378-BDCF-988D979A0F8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16298A0A-A1DE-4534-ABD7-E73377ECBF4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F47A713B-2526-47A0-A131-2372E8F0403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7E3A9D58-95F5-4A79-8043-FEF90402537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69ADAD88-B980-4627-B0A9-A2995D43214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38274CF7-17CA-47C0-82D1-7A6D2EC59D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F75FCA35-F37D-4AFA-9B1C-A316B4ED622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44642A25-5E6C-47F0-A036-3CFB5C5EA86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D89D3A41-8DBF-45FC-BE9B-583E3B7A45F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580D0787-365B-4513-9C74-FB147B21E60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1B6EB7D6-D62A-45E1-AB75-646D1210C30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73E7C3F4-3AB3-43E7-9975-101F3D7415B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DC94B75-C4C3-4D03-8BA3-2402AA2DBF5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89B17F0B-291B-4B6F-834A-20768A7104D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19FDDEF8-34EE-423B-871B-0385394D80F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F658FB1F-51DC-4296-B0E3-1ACDBF7C7EC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C1178ED6-A825-4AF1-8A1D-C954FE31EC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E4968DFE-87DD-48AC-BDC4-EDE202E1F04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180A0A81-FC6B-4B45-89BD-729867B6D05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DF2AE51D-86FB-4FF6-B523-5405DE1793F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1E8CE345-A283-44BF-9B12-95896C8CF64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7D1FBB61-5B1D-4251-9FAD-6BD5606A258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11AB2F12-1583-4F14-AE59-19E566B74E1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968F7B07-9AED-416C-A877-1E3314A0B84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1D33504B-F581-475F-948F-415B580A336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C6D372A6-A7B9-4296-A304-06132F43E36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003EAA01-8E59-486A-BE7D-F52F65C88EC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10D33B91-DB19-4200-AFDF-ECDE1D41EE6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E8F84B1E-0FC4-469D-B6A2-1C0936E1808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5978B498-0E27-4504-88C1-D597259ED32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D200413E-D4C6-4913-9AD1-976E0F7F160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D5B24677-FB94-412E-B8CC-1ACDB731AA8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6A0D26E1-6270-4E6F-88C2-D30B0CAAB24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A90B9BCF-81DC-42C9-9E7C-44243C98E9F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DC1EE6F0-5F88-4E75-B9C8-9DBCF65F5D9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3339CCB1-00B9-458A-8F10-BFA2B8D5777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8148323E-051D-4AB2-BE34-11FE6C2F6EE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D41F4A7F-4741-46FF-BE1B-1A00EA5E9BB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7F54CDE6-69DE-4C74-A1DB-F82D18A6337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5864EC9A-EC9C-48D6-8383-A28A6971F52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27130941-D79B-4425-B4C2-DAEA66A89E7F}"/>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0D0EDAFF-D971-43EE-8B5A-5471E7AA1A64}"/>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939AE258-7805-45D5-8E4B-2911CF1B8798}"/>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780664AF-3F24-49F3-AA04-9F4F3BB3B9D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2E30E155-1293-4082-A53D-8452C3B3F42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B282981E-06DD-4BCA-BB0F-3AA7411A6C44}"/>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71EAFCCC-5D5F-4BFD-AB6B-CE876D5CB652}"/>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27E964CE-849E-4461-A641-22D1585CCE37}"/>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5844CA72-BF9B-4D9D-8A06-2B7609FA8F88}"/>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a:extLst>
            <a:ext uri="{FF2B5EF4-FFF2-40B4-BE49-F238E27FC236}">
              <a16:creationId xmlns:a16="http://schemas.microsoft.com/office/drawing/2014/main" id="{33FF017E-DB17-4896-9D21-01F6C96F71C9}"/>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E873ADC6-63BF-4650-B8CC-F6EDB552C7E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2E18C4E2-3CEA-4EFC-B320-5FD331FAC7E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F7EF3916-450C-4982-AF7D-26D247D6C06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F9FC1B34-1009-4AB4-9506-855F0FA9876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7A0AFF2A-8120-4535-A084-5845361475E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84183</xdr:rowOff>
    </xdr:from>
    <xdr:to>
      <xdr:col>85</xdr:col>
      <xdr:colOff>177800</xdr:colOff>
      <xdr:row>34</xdr:row>
      <xdr:rowOff>14333</xdr:rowOff>
    </xdr:to>
    <xdr:sp macro="" textlink="">
      <xdr:nvSpPr>
        <xdr:cNvPr id="385" name="楕円 384">
          <a:extLst>
            <a:ext uri="{FF2B5EF4-FFF2-40B4-BE49-F238E27FC236}">
              <a16:creationId xmlns:a16="http://schemas.microsoft.com/office/drawing/2014/main" id="{E4A7ED26-D632-43A1-B6AC-7A914FEE663B}"/>
            </a:ext>
          </a:extLst>
        </xdr:cNvPr>
        <xdr:cNvSpPr/>
      </xdr:nvSpPr>
      <xdr:spPr>
        <a:xfrm>
          <a:off x="162687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107060</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046AAC97-D45B-4F53-8218-0B8DAAD3DA35}"/>
            </a:ext>
          </a:extLst>
        </xdr:cNvPr>
        <xdr:cNvSpPr txBox="1"/>
      </xdr:nvSpPr>
      <xdr:spPr>
        <a:xfrm>
          <a:off x="16357600"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125566</xdr:rowOff>
    </xdr:from>
    <xdr:ext cx="405111" cy="259045"/>
    <xdr:sp macro="" textlink="">
      <xdr:nvSpPr>
        <xdr:cNvPr id="387" name="n_1aveValue【認定こども園・幼稚園・保育所】&#10;有形固定資産減価償却率">
          <a:extLst>
            <a:ext uri="{FF2B5EF4-FFF2-40B4-BE49-F238E27FC236}">
              <a16:creationId xmlns:a16="http://schemas.microsoft.com/office/drawing/2014/main" id="{FFEACC10-3C15-4235-B9D0-CA138563CB56}"/>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388" name="n_2aveValue【認定こども園・幼稚園・保育所】&#10;有形固定資産減価償却率">
          <a:extLst>
            <a:ext uri="{FF2B5EF4-FFF2-40B4-BE49-F238E27FC236}">
              <a16:creationId xmlns:a16="http://schemas.microsoft.com/office/drawing/2014/main" id="{FB30A864-E211-4EB4-A541-BE06E4EB9122}"/>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89" name="n_3aveValue【認定こども園・幼稚園・保育所】&#10;有形固定資産減価償却率">
          <a:extLst>
            <a:ext uri="{FF2B5EF4-FFF2-40B4-BE49-F238E27FC236}">
              <a16:creationId xmlns:a16="http://schemas.microsoft.com/office/drawing/2014/main" id="{E9D8F99A-F959-4B1C-94E0-32832E2F1F46}"/>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a:extLst>
            <a:ext uri="{FF2B5EF4-FFF2-40B4-BE49-F238E27FC236}">
              <a16:creationId xmlns:a16="http://schemas.microsoft.com/office/drawing/2014/main" id="{AA9EBA48-7FE3-4BE4-8BB6-B41326E2AFD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a:extLst>
            <a:ext uri="{FF2B5EF4-FFF2-40B4-BE49-F238E27FC236}">
              <a16:creationId xmlns:a16="http://schemas.microsoft.com/office/drawing/2014/main" id="{A660442B-D7BD-43D3-B09A-1DA4C36E32B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a:extLst>
            <a:ext uri="{FF2B5EF4-FFF2-40B4-BE49-F238E27FC236}">
              <a16:creationId xmlns:a16="http://schemas.microsoft.com/office/drawing/2014/main" id="{BBBF988F-7875-4EE1-9C5D-3999C0B4163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a:extLst>
            <a:ext uri="{FF2B5EF4-FFF2-40B4-BE49-F238E27FC236}">
              <a16:creationId xmlns:a16="http://schemas.microsoft.com/office/drawing/2014/main" id="{0DB62C0D-AEAD-4C0B-AEC2-5CBB49597C0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a:extLst>
            <a:ext uri="{FF2B5EF4-FFF2-40B4-BE49-F238E27FC236}">
              <a16:creationId xmlns:a16="http://schemas.microsoft.com/office/drawing/2014/main" id="{8C23EBE5-BD77-44B9-B974-E3901942F2C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a:extLst>
            <a:ext uri="{FF2B5EF4-FFF2-40B4-BE49-F238E27FC236}">
              <a16:creationId xmlns:a16="http://schemas.microsoft.com/office/drawing/2014/main" id="{508FFF1C-12BC-4CDC-8E4A-2328334FD68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a:extLst>
            <a:ext uri="{FF2B5EF4-FFF2-40B4-BE49-F238E27FC236}">
              <a16:creationId xmlns:a16="http://schemas.microsoft.com/office/drawing/2014/main" id="{FE1298BB-4F01-4D66-B344-69324FC5EF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a:extLst>
            <a:ext uri="{FF2B5EF4-FFF2-40B4-BE49-F238E27FC236}">
              <a16:creationId xmlns:a16="http://schemas.microsoft.com/office/drawing/2014/main" id="{68B6726A-F8B9-41CA-994D-303C536779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a:extLst>
            <a:ext uri="{FF2B5EF4-FFF2-40B4-BE49-F238E27FC236}">
              <a16:creationId xmlns:a16="http://schemas.microsoft.com/office/drawing/2014/main" id="{C0693311-8746-4562-9362-67791FB82B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a:extLst>
            <a:ext uri="{FF2B5EF4-FFF2-40B4-BE49-F238E27FC236}">
              <a16:creationId xmlns:a16="http://schemas.microsoft.com/office/drawing/2014/main" id="{734145FA-0883-4FE7-8385-F663B2F05B6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0" name="直線コネクタ 399">
          <a:extLst>
            <a:ext uri="{FF2B5EF4-FFF2-40B4-BE49-F238E27FC236}">
              <a16:creationId xmlns:a16="http://schemas.microsoft.com/office/drawing/2014/main" id="{D892E0ED-9AF7-4E50-909E-A6382315A6E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7094B9D9-EEA3-48F6-A221-CD00D9E1331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2" name="直線コネクタ 401">
          <a:extLst>
            <a:ext uri="{FF2B5EF4-FFF2-40B4-BE49-F238E27FC236}">
              <a16:creationId xmlns:a16="http://schemas.microsoft.com/office/drawing/2014/main" id="{3444CD7F-3330-4A38-977D-16DB9C07147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3" name="テキスト ボックス 402">
          <a:extLst>
            <a:ext uri="{FF2B5EF4-FFF2-40B4-BE49-F238E27FC236}">
              <a16:creationId xmlns:a16="http://schemas.microsoft.com/office/drawing/2014/main" id="{89AD0353-CABB-4325-B367-A575801DA0B3}"/>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4" name="直線コネクタ 403">
          <a:extLst>
            <a:ext uri="{FF2B5EF4-FFF2-40B4-BE49-F238E27FC236}">
              <a16:creationId xmlns:a16="http://schemas.microsoft.com/office/drawing/2014/main" id="{2FB6C9E6-6E76-4ECB-96D9-CEF32548171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5" name="テキスト ボックス 404">
          <a:extLst>
            <a:ext uri="{FF2B5EF4-FFF2-40B4-BE49-F238E27FC236}">
              <a16:creationId xmlns:a16="http://schemas.microsoft.com/office/drawing/2014/main" id="{01C52FFE-FC3C-4B3A-8F56-5A394D36C93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6" name="直線コネクタ 405">
          <a:extLst>
            <a:ext uri="{FF2B5EF4-FFF2-40B4-BE49-F238E27FC236}">
              <a16:creationId xmlns:a16="http://schemas.microsoft.com/office/drawing/2014/main" id="{A5C16249-AB84-49E6-955A-B8375F67B8A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7" name="テキスト ボックス 406">
          <a:extLst>
            <a:ext uri="{FF2B5EF4-FFF2-40B4-BE49-F238E27FC236}">
              <a16:creationId xmlns:a16="http://schemas.microsoft.com/office/drawing/2014/main" id="{A6AEF429-6E06-47FB-A8B2-086758003A7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8" name="直線コネクタ 407">
          <a:extLst>
            <a:ext uri="{FF2B5EF4-FFF2-40B4-BE49-F238E27FC236}">
              <a16:creationId xmlns:a16="http://schemas.microsoft.com/office/drawing/2014/main" id="{87B91AF0-96D2-4BDC-AA3D-5EBCDB41F5B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9" name="テキスト ボックス 408">
          <a:extLst>
            <a:ext uri="{FF2B5EF4-FFF2-40B4-BE49-F238E27FC236}">
              <a16:creationId xmlns:a16="http://schemas.microsoft.com/office/drawing/2014/main" id="{3E12421F-F788-4AA2-8AFE-39B7B86FB3A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0" name="直線コネクタ 409">
          <a:extLst>
            <a:ext uri="{FF2B5EF4-FFF2-40B4-BE49-F238E27FC236}">
              <a16:creationId xmlns:a16="http://schemas.microsoft.com/office/drawing/2014/main" id="{798E921B-400D-46AF-BF96-94207E16676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1" name="テキスト ボックス 410">
          <a:extLst>
            <a:ext uri="{FF2B5EF4-FFF2-40B4-BE49-F238E27FC236}">
              <a16:creationId xmlns:a16="http://schemas.microsoft.com/office/drawing/2014/main" id="{28921A4E-3D19-4878-A76B-D94182EDFEA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2" name="直線コネクタ 411">
          <a:extLst>
            <a:ext uri="{FF2B5EF4-FFF2-40B4-BE49-F238E27FC236}">
              <a16:creationId xmlns:a16="http://schemas.microsoft.com/office/drawing/2014/main" id="{F6B06507-BF84-432C-A860-DA13F4E7968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3" name="テキスト ボックス 412">
          <a:extLst>
            <a:ext uri="{FF2B5EF4-FFF2-40B4-BE49-F238E27FC236}">
              <a16:creationId xmlns:a16="http://schemas.microsoft.com/office/drawing/2014/main" id="{5A2B10EA-219E-4DAB-BA7A-F2CD4CC6237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4" name="【認定こども園・幼稚園・保育所】&#10;一人当たり面積グラフ枠">
          <a:extLst>
            <a:ext uri="{FF2B5EF4-FFF2-40B4-BE49-F238E27FC236}">
              <a16:creationId xmlns:a16="http://schemas.microsoft.com/office/drawing/2014/main" id="{BB0DAEBD-DF43-4559-83D5-F773CCB9680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15" name="直線コネクタ 414">
          <a:extLst>
            <a:ext uri="{FF2B5EF4-FFF2-40B4-BE49-F238E27FC236}">
              <a16:creationId xmlns:a16="http://schemas.microsoft.com/office/drawing/2014/main" id="{E778EFF6-8ECC-4E02-840A-FDF15901D979}"/>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16" name="【認定こども園・幼稚園・保育所】&#10;一人当たり面積最小値テキスト">
          <a:extLst>
            <a:ext uri="{FF2B5EF4-FFF2-40B4-BE49-F238E27FC236}">
              <a16:creationId xmlns:a16="http://schemas.microsoft.com/office/drawing/2014/main" id="{37710631-E8FF-4189-8A5B-735FA82B0914}"/>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17" name="直線コネクタ 416">
          <a:extLst>
            <a:ext uri="{FF2B5EF4-FFF2-40B4-BE49-F238E27FC236}">
              <a16:creationId xmlns:a16="http://schemas.microsoft.com/office/drawing/2014/main" id="{93E4B2A6-9B44-46D9-9B3B-1452267509EE}"/>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18" name="【認定こども園・幼稚園・保育所】&#10;一人当たり面積最大値テキスト">
          <a:extLst>
            <a:ext uri="{FF2B5EF4-FFF2-40B4-BE49-F238E27FC236}">
              <a16:creationId xmlns:a16="http://schemas.microsoft.com/office/drawing/2014/main" id="{A48070BC-591A-4D49-8581-073AA724C684}"/>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19" name="直線コネクタ 418">
          <a:extLst>
            <a:ext uri="{FF2B5EF4-FFF2-40B4-BE49-F238E27FC236}">
              <a16:creationId xmlns:a16="http://schemas.microsoft.com/office/drawing/2014/main" id="{27FF139C-46E6-4FC9-B33A-0E574BEF703B}"/>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20" name="【認定こども園・幼稚園・保育所】&#10;一人当たり面積平均値テキスト">
          <a:extLst>
            <a:ext uri="{FF2B5EF4-FFF2-40B4-BE49-F238E27FC236}">
              <a16:creationId xmlns:a16="http://schemas.microsoft.com/office/drawing/2014/main" id="{EEE66D84-A17E-4A69-947E-F501BE44C30B}"/>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1" name="フローチャート: 判断 420">
          <a:extLst>
            <a:ext uri="{FF2B5EF4-FFF2-40B4-BE49-F238E27FC236}">
              <a16:creationId xmlns:a16="http://schemas.microsoft.com/office/drawing/2014/main" id="{4C9AEF49-F16C-43DA-BAA2-17E5B52CDC52}"/>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2" name="フローチャート: 判断 421">
          <a:extLst>
            <a:ext uri="{FF2B5EF4-FFF2-40B4-BE49-F238E27FC236}">
              <a16:creationId xmlns:a16="http://schemas.microsoft.com/office/drawing/2014/main" id="{DC3BF3F3-B37E-498D-9580-49E11EDCAC0B}"/>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3" name="フローチャート: 判断 422">
          <a:extLst>
            <a:ext uri="{FF2B5EF4-FFF2-40B4-BE49-F238E27FC236}">
              <a16:creationId xmlns:a16="http://schemas.microsoft.com/office/drawing/2014/main" id="{BB23A4EF-EBBF-465E-9D4C-F972B5DAF45B}"/>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24" name="フローチャート: 判断 423">
          <a:extLst>
            <a:ext uri="{FF2B5EF4-FFF2-40B4-BE49-F238E27FC236}">
              <a16:creationId xmlns:a16="http://schemas.microsoft.com/office/drawing/2014/main" id="{F3B8053B-AE76-4EF4-BE81-A8B82323E4EB}"/>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44D52EA9-6D71-41DD-A42C-10E9E2E6F85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A093D0DB-6DC0-4D2C-AE7A-DE90344DB5D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A51B786-6229-4B06-9015-F3263A251A6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D9107C4-F774-4D96-869B-3561A755C49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1DCEE35-806F-42C5-9E77-6C4D3C51DD7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108676</xdr:rowOff>
    </xdr:from>
    <xdr:to>
      <xdr:col>116</xdr:col>
      <xdr:colOff>114300</xdr:colOff>
      <xdr:row>40</xdr:row>
      <xdr:rowOff>38826</xdr:rowOff>
    </xdr:to>
    <xdr:sp macro="" textlink="">
      <xdr:nvSpPr>
        <xdr:cNvPr id="430" name="楕円 429">
          <a:extLst>
            <a:ext uri="{FF2B5EF4-FFF2-40B4-BE49-F238E27FC236}">
              <a16:creationId xmlns:a16="http://schemas.microsoft.com/office/drawing/2014/main" id="{AC13F73C-7C93-4729-9D9B-C8297882B794}"/>
            </a:ext>
          </a:extLst>
        </xdr:cNvPr>
        <xdr:cNvSpPr/>
      </xdr:nvSpPr>
      <xdr:spPr>
        <a:xfrm>
          <a:off x="221107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131553</xdr:rowOff>
    </xdr:from>
    <xdr:ext cx="469744" cy="259045"/>
    <xdr:sp macro="" textlink="">
      <xdr:nvSpPr>
        <xdr:cNvPr id="431" name="【認定こども園・幼稚園・保育所】&#10;一人当たり面積該当値テキスト">
          <a:extLst>
            <a:ext uri="{FF2B5EF4-FFF2-40B4-BE49-F238E27FC236}">
              <a16:creationId xmlns:a16="http://schemas.microsoft.com/office/drawing/2014/main" id="{F50DCFDC-D208-4A54-BA9C-E5BCD402AA90}"/>
            </a:ext>
          </a:extLst>
        </xdr:cNvPr>
        <xdr:cNvSpPr txBox="1"/>
      </xdr:nvSpPr>
      <xdr:spPr>
        <a:xfrm>
          <a:off x="22199600" y="664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53176</xdr:rowOff>
    </xdr:from>
    <xdr:ext cx="469744" cy="259045"/>
    <xdr:sp macro="" textlink="">
      <xdr:nvSpPr>
        <xdr:cNvPr id="432" name="n_1aveValue【認定こども園・幼稚園・保育所】&#10;一人当たり面積">
          <a:extLst>
            <a:ext uri="{FF2B5EF4-FFF2-40B4-BE49-F238E27FC236}">
              <a16:creationId xmlns:a16="http://schemas.microsoft.com/office/drawing/2014/main" id="{9A4839F6-25AE-4FDB-B787-4B6980072167}"/>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33" name="n_2aveValue【認定こども園・幼稚園・保育所】&#10;一人当たり面積">
          <a:extLst>
            <a:ext uri="{FF2B5EF4-FFF2-40B4-BE49-F238E27FC236}">
              <a16:creationId xmlns:a16="http://schemas.microsoft.com/office/drawing/2014/main" id="{9D57CDB4-7756-4F16-94BA-88B6C4C25DEF}"/>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34" name="n_3aveValue【認定こども園・幼稚園・保育所】&#10;一人当たり面積">
          <a:extLst>
            <a:ext uri="{FF2B5EF4-FFF2-40B4-BE49-F238E27FC236}">
              <a16:creationId xmlns:a16="http://schemas.microsoft.com/office/drawing/2014/main" id="{8F614C0E-B53E-44E6-B04F-2CB64DF51589}"/>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a:extLst>
            <a:ext uri="{FF2B5EF4-FFF2-40B4-BE49-F238E27FC236}">
              <a16:creationId xmlns:a16="http://schemas.microsoft.com/office/drawing/2014/main" id="{2BC7C674-56E3-4CF5-8557-244C025B5AE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a:extLst>
            <a:ext uri="{FF2B5EF4-FFF2-40B4-BE49-F238E27FC236}">
              <a16:creationId xmlns:a16="http://schemas.microsoft.com/office/drawing/2014/main" id="{FDF894F9-C17A-41D4-840C-A35308B4D1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a:extLst>
            <a:ext uri="{FF2B5EF4-FFF2-40B4-BE49-F238E27FC236}">
              <a16:creationId xmlns:a16="http://schemas.microsoft.com/office/drawing/2014/main" id="{9D2145FA-FE52-47DE-B794-3BE9E6C325D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a:extLst>
            <a:ext uri="{FF2B5EF4-FFF2-40B4-BE49-F238E27FC236}">
              <a16:creationId xmlns:a16="http://schemas.microsoft.com/office/drawing/2014/main" id="{1CD74B6B-3011-4A8A-ACBB-0F4AA59B8A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a:extLst>
            <a:ext uri="{FF2B5EF4-FFF2-40B4-BE49-F238E27FC236}">
              <a16:creationId xmlns:a16="http://schemas.microsoft.com/office/drawing/2014/main" id="{DED6F635-25AC-43C6-8DEE-2A41A7943FB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a:extLst>
            <a:ext uri="{FF2B5EF4-FFF2-40B4-BE49-F238E27FC236}">
              <a16:creationId xmlns:a16="http://schemas.microsoft.com/office/drawing/2014/main" id="{D39D2CC7-7B38-43E0-856E-B2E59021C98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a:extLst>
            <a:ext uri="{FF2B5EF4-FFF2-40B4-BE49-F238E27FC236}">
              <a16:creationId xmlns:a16="http://schemas.microsoft.com/office/drawing/2014/main" id="{9469D802-816F-4C66-A71B-67366D40DB7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a:extLst>
            <a:ext uri="{FF2B5EF4-FFF2-40B4-BE49-F238E27FC236}">
              <a16:creationId xmlns:a16="http://schemas.microsoft.com/office/drawing/2014/main" id="{CFBF7F87-52C7-4F23-ADE8-25BA332BEE0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a:extLst>
            <a:ext uri="{FF2B5EF4-FFF2-40B4-BE49-F238E27FC236}">
              <a16:creationId xmlns:a16="http://schemas.microsoft.com/office/drawing/2014/main" id="{A68433EF-AA01-4950-BD81-36E91DC3D04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a:extLst>
            <a:ext uri="{FF2B5EF4-FFF2-40B4-BE49-F238E27FC236}">
              <a16:creationId xmlns:a16="http://schemas.microsoft.com/office/drawing/2014/main" id="{33F8B409-A15F-4EF6-B7D2-3C2F0CDA927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5" name="直線コネクタ 444">
          <a:extLst>
            <a:ext uri="{FF2B5EF4-FFF2-40B4-BE49-F238E27FC236}">
              <a16:creationId xmlns:a16="http://schemas.microsoft.com/office/drawing/2014/main" id="{1C7ED1D1-7C2F-412A-A769-CA5C5CAA48A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6" name="テキスト ボックス 445">
          <a:extLst>
            <a:ext uri="{FF2B5EF4-FFF2-40B4-BE49-F238E27FC236}">
              <a16:creationId xmlns:a16="http://schemas.microsoft.com/office/drawing/2014/main" id="{997C6D16-09F3-4DEE-95CF-E2EF418ECFF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7" name="直線コネクタ 446">
          <a:extLst>
            <a:ext uri="{FF2B5EF4-FFF2-40B4-BE49-F238E27FC236}">
              <a16:creationId xmlns:a16="http://schemas.microsoft.com/office/drawing/2014/main" id="{7A441D39-B988-47CF-922E-DFA85BF6626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8" name="テキスト ボックス 447">
          <a:extLst>
            <a:ext uri="{FF2B5EF4-FFF2-40B4-BE49-F238E27FC236}">
              <a16:creationId xmlns:a16="http://schemas.microsoft.com/office/drawing/2014/main" id="{A8F577E3-3FB7-4189-B874-EC53C7412E9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9" name="直線コネクタ 448">
          <a:extLst>
            <a:ext uri="{FF2B5EF4-FFF2-40B4-BE49-F238E27FC236}">
              <a16:creationId xmlns:a16="http://schemas.microsoft.com/office/drawing/2014/main" id="{373D1951-9876-440F-BD2D-801C2E7A7CD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0" name="テキスト ボックス 449">
          <a:extLst>
            <a:ext uri="{FF2B5EF4-FFF2-40B4-BE49-F238E27FC236}">
              <a16:creationId xmlns:a16="http://schemas.microsoft.com/office/drawing/2014/main" id="{783EF726-7F9F-4E63-A7D7-E016CA4AC6B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1" name="直線コネクタ 450">
          <a:extLst>
            <a:ext uri="{FF2B5EF4-FFF2-40B4-BE49-F238E27FC236}">
              <a16:creationId xmlns:a16="http://schemas.microsoft.com/office/drawing/2014/main" id="{ACA97B90-E5D5-4ABB-B35C-464AB9728FC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2" name="テキスト ボックス 451">
          <a:extLst>
            <a:ext uri="{FF2B5EF4-FFF2-40B4-BE49-F238E27FC236}">
              <a16:creationId xmlns:a16="http://schemas.microsoft.com/office/drawing/2014/main" id="{A82C028D-85AD-4F2B-8D98-598DB3BC5BE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3" name="直線コネクタ 452">
          <a:extLst>
            <a:ext uri="{FF2B5EF4-FFF2-40B4-BE49-F238E27FC236}">
              <a16:creationId xmlns:a16="http://schemas.microsoft.com/office/drawing/2014/main" id="{763E8977-79AB-4E59-AE2F-A0DF3AED350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4" name="テキスト ボックス 453">
          <a:extLst>
            <a:ext uri="{FF2B5EF4-FFF2-40B4-BE49-F238E27FC236}">
              <a16:creationId xmlns:a16="http://schemas.microsoft.com/office/drawing/2014/main" id="{0CB3322A-2A08-40B3-81B5-4E9CC16721C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5" name="直線コネクタ 454">
          <a:extLst>
            <a:ext uri="{FF2B5EF4-FFF2-40B4-BE49-F238E27FC236}">
              <a16:creationId xmlns:a16="http://schemas.microsoft.com/office/drawing/2014/main" id="{7478CB24-CB70-4B4F-BD4D-52332CC8CD3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6" name="テキスト ボックス 455">
          <a:extLst>
            <a:ext uri="{FF2B5EF4-FFF2-40B4-BE49-F238E27FC236}">
              <a16:creationId xmlns:a16="http://schemas.microsoft.com/office/drawing/2014/main" id="{8D8108CF-0286-4403-854D-ACFC0E43AB2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a:extLst>
            <a:ext uri="{FF2B5EF4-FFF2-40B4-BE49-F238E27FC236}">
              <a16:creationId xmlns:a16="http://schemas.microsoft.com/office/drawing/2014/main" id="{A2CD8FAE-5A99-4FAD-9726-71D139CE821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8" name="テキスト ボックス 457">
          <a:extLst>
            <a:ext uri="{FF2B5EF4-FFF2-40B4-BE49-F238E27FC236}">
              <a16:creationId xmlns:a16="http://schemas.microsoft.com/office/drawing/2014/main" id="{07D190B3-E7E9-455B-A3F6-0917CEF76A8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a:extLst>
            <a:ext uri="{FF2B5EF4-FFF2-40B4-BE49-F238E27FC236}">
              <a16:creationId xmlns:a16="http://schemas.microsoft.com/office/drawing/2014/main" id="{A6F9D4B6-A0BC-415A-9250-8736E3F164C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60" name="直線コネクタ 459">
          <a:extLst>
            <a:ext uri="{FF2B5EF4-FFF2-40B4-BE49-F238E27FC236}">
              <a16:creationId xmlns:a16="http://schemas.microsoft.com/office/drawing/2014/main" id="{3C1AECB9-74C8-4FDC-9E25-3CA050155C02}"/>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61" name="【学校施設】&#10;有形固定資産減価償却率最小値テキスト">
          <a:extLst>
            <a:ext uri="{FF2B5EF4-FFF2-40B4-BE49-F238E27FC236}">
              <a16:creationId xmlns:a16="http://schemas.microsoft.com/office/drawing/2014/main" id="{FB41161F-857B-449F-8664-66DD3794F71B}"/>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62" name="直線コネクタ 461">
          <a:extLst>
            <a:ext uri="{FF2B5EF4-FFF2-40B4-BE49-F238E27FC236}">
              <a16:creationId xmlns:a16="http://schemas.microsoft.com/office/drawing/2014/main" id="{6499016E-03CB-431A-ABEC-63E1AB1DA39B}"/>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63" name="【学校施設】&#10;有形固定資産減価償却率最大値テキスト">
          <a:extLst>
            <a:ext uri="{FF2B5EF4-FFF2-40B4-BE49-F238E27FC236}">
              <a16:creationId xmlns:a16="http://schemas.microsoft.com/office/drawing/2014/main" id="{EBC8B764-69A8-455D-975D-AF5DEA98AC7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64" name="直線コネクタ 463">
          <a:extLst>
            <a:ext uri="{FF2B5EF4-FFF2-40B4-BE49-F238E27FC236}">
              <a16:creationId xmlns:a16="http://schemas.microsoft.com/office/drawing/2014/main" id="{648A5519-F01C-403D-B9DA-8D664ECEB7C1}"/>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65" name="【学校施設】&#10;有形固定資産減価償却率平均値テキスト">
          <a:extLst>
            <a:ext uri="{FF2B5EF4-FFF2-40B4-BE49-F238E27FC236}">
              <a16:creationId xmlns:a16="http://schemas.microsoft.com/office/drawing/2014/main" id="{5AD1E2B4-BC39-492C-B4D1-1B1F572E03A4}"/>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66" name="フローチャート: 判断 465">
          <a:extLst>
            <a:ext uri="{FF2B5EF4-FFF2-40B4-BE49-F238E27FC236}">
              <a16:creationId xmlns:a16="http://schemas.microsoft.com/office/drawing/2014/main" id="{0BB8426F-7C4B-4CD6-932A-47151805289B}"/>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67" name="フローチャート: 判断 466">
          <a:extLst>
            <a:ext uri="{FF2B5EF4-FFF2-40B4-BE49-F238E27FC236}">
              <a16:creationId xmlns:a16="http://schemas.microsoft.com/office/drawing/2014/main" id="{7DF0B6EA-081D-4F61-A9F7-A412C40966EC}"/>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68" name="フローチャート: 判断 467">
          <a:extLst>
            <a:ext uri="{FF2B5EF4-FFF2-40B4-BE49-F238E27FC236}">
              <a16:creationId xmlns:a16="http://schemas.microsoft.com/office/drawing/2014/main" id="{82227368-FF9E-42D2-833C-D3B0890DA8DE}"/>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69" name="フローチャート: 判断 468">
          <a:extLst>
            <a:ext uri="{FF2B5EF4-FFF2-40B4-BE49-F238E27FC236}">
              <a16:creationId xmlns:a16="http://schemas.microsoft.com/office/drawing/2014/main" id="{A5663085-5CA0-48B6-A180-33FCC07597B8}"/>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DF40CBFB-943B-4A27-A809-98B9817E77F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9C095570-4F84-48F0-A7C2-E23DFAB6106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98CDF73F-868A-48C3-8508-5DD68BE2A1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13FE237A-8122-4091-8A59-B87A895320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B3FB5254-4C33-433F-B243-7923DEB58D5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34109</xdr:rowOff>
    </xdr:from>
    <xdr:to>
      <xdr:col>85</xdr:col>
      <xdr:colOff>177800</xdr:colOff>
      <xdr:row>56</xdr:row>
      <xdr:rowOff>135709</xdr:rowOff>
    </xdr:to>
    <xdr:sp macro="" textlink="">
      <xdr:nvSpPr>
        <xdr:cNvPr id="475" name="楕円 474">
          <a:extLst>
            <a:ext uri="{FF2B5EF4-FFF2-40B4-BE49-F238E27FC236}">
              <a16:creationId xmlns:a16="http://schemas.microsoft.com/office/drawing/2014/main" id="{00674AF3-2CE5-4A22-98FB-AD0076937AAF}"/>
            </a:ext>
          </a:extLst>
        </xdr:cNvPr>
        <xdr:cNvSpPr/>
      </xdr:nvSpPr>
      <xdr:spPr>
        <a:xfrm>
          <a:off x="16268700" y="96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56986</xdr:rowOff>
    </xdr:from>
    <xdr:ext cx="405111" cy="259045"/>
    <xdr:sp macro="" textlink="">
      <xdr:nvSpPr>
        <xdr:cNvPr id="476" name="【学校施設】&#10;有形固定資産減価償却率該当値テキスト">
          <a:extLst>
            <a:ext uri="{FF2B5EF4-FFF2-40B4-BE49-F238E27FC236}">
              <a16:creationId xmlns:a16="http://schemas.microsoft.com/office/drawing/2014/main" id="{0A48233B-A271-4363-9FC4-605DE753AF2D}"/>
            </a:ext>
          </a:extLst>
        </xdr:cNvPr>
        <xdr:cNvSpPr txBox="1"/>
      </xdr:nvSpPr>
      <xdr:spPr>
        <a:xfrm>
          <a:off x="16357600" y="948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60234</xdr:rowOff>
    </xdr:from>
    <xdr:to>
      <xdr:col>81</xdr:col>
      <xdr:colOff>101600</xdr:colOff>
      <xdr:row>56</xdr:row>
      <xdr:rowOff>161834</xdr:rowOff>
    </xdr:to>
    <xdr:sp macro="" textlink="">
      <xdr:nvSpPr>
        <xdr:cNvPr id="477" name="楕円 476">
          <a:extLst>
            <a:ext uri="{FF2B5EF4-FFF2-40B4-BE49-F238E27FC236}">
              <a16:creationId xmlns:a16="http://schemas.microsoft.com/office/drawing/2014/main" id="{3E5222DE-C7BF-4CF3-8CD4-07462B43B569}"/>
            </a:ext>
          </a:extLst>
        </xdr:cNvPr>
        <xdr:cNvSpPr/>
      </xdr:nvSpPr>
      <xdr:spPr>
        <a:xfrm>
          <a:off x="15430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84909</xdr:rowOff>
    </xdr:from>
    <xdr:to>
      <xdr:col>85</xdr:col>
      <xdr:colOff>127000</xdr:colOff>
      <xdr:row>56</xdr:row>
      <xdr:rowOff>111034</xdr:rowOff>
    </xdr:to>
    <xdr:cxnSp macro="">
      <xdr:nvCxnSpPr>
        <xdr:cNvPr id="478" name="直線コネクタ 477">
          <a:extLst>
            <a:ext uri="{FF2B5EF4-FFF2-40B4-BE49-F238E27FC236}">
              <a16:creationId xmlns:a16="http://schemas.microsoft.com/office/drawing/2014/main" id="{172437EC-D322-41C3-86F5-EC98B9D6B56E}"/>
            </a:ext>
          </a:extLst>
        </xdr:cNvPr>
        <xdr:cNvCxnSpPr/>
      </xdr:nvCxnSpPr>
      <xdr:spPr>
        <a:xfrm flipV="1">
          <a:off x="15481300" y="968610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91259</xdr:rowOff>
    </xdr:from>
    <xdr:to>
      <xdr:col>76</xdr:col>
      <xdr:colOff>165100</xdr:colOff>
      <xdr:row>57</xdr:row>
      <xdr:rowOff>21409</xdr:rowOff>
    </xdr:to>
    <xdr:sp macro="" textlink="">
      <xdr:nvSpPr>
        <xdr:cNvPr id="479" name="楕円 478">
          <a:extLst>
            <a:ext uri="{FF2B5EF4-FFF2-40B4-BE49-F238E27FC236}">
              <a16:creationId xmlns:a16="http://schemas.microsoft.com/office/drawing/2014/main" id="{AB646265-8644-4C4A-95B1-53F12B30B6F0}"/>
            </a:ext>
          </a:extLst>
        </xdr:cNvPr>
        <xdr:cNvSpPr/>
      </xdr:nvSpPr>
      <xdr:spPr>
        <a:xfrm>
          <a:off x="14541500" y="96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111034</xdr:rowOff>
    </xdr:from>
    <xdr:to>
      <xdr:col>81</xdr:col>
      <xdr:colOff>50800</xdr:colOff>
      <xdr:row>56</xdr:row>
      <xdr:rowOff>142059</xdr:rowOff>
    </xdr:to>
    <xdr:cxnSp macro="">
      <xdr:nvCxnSpPr>
        <xdr:cNvPr id="480" name="直線コネクタ 479">
          <a:extLst>
            <a:ext uri="{FF2B5EF4-FFF2-40B4-BE49-F238E27FC236}">
              <a16:creationId xmlns:a16="http://schemas.microsoft.com/office/drawing/2014/main" id="{22407B46-19F8-404C-874F-1FD491F9DA9E}"/>
            </a:ext>
          </a:extLst>
        </xdr:cNvPr>
        <xdr:cNvCxnSpPr/>
      </xdr:nvCxnSpPr>
      <xdr:spPr>
        <a:xfrm flipV="1">
          <a:off x="14592300" y="97122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81" name="n_1aveValue【学校施設】&#10;有形固定資産減価償却率">
          <a:extLst>
            <a:ext uri="{FF2B5EF4-FFF2-40B4-BE49-F238E27FC236}">
              <a16:creationId xmlns:a16="http://schemas.microsoft.com/office/drawing/2014/main" id="{1B09A19A-DCE0-4C6C-94D3-DE0DBBD226BD}"/>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82" name="n_2aveValue【学校施設】&#10;有形固定資産減価償却率">
          <a:extLst>
            <a:ext uri="{FF2B5EF4-FFF2-40B4-BE49-F238E27FC236}">
              <a16:creationId xmlns:a16="http://schemas.microsoft.com/office/drawing/2014/main" id="{8475D447-0022-4049-98D1-5F61921AF5D5}"/>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83" name="n_3aveValue【学校施設】&#10;有形固定資産減価償却率">
          <a:extLst>
            <a:ext uri="{FF2B5EF4-FFF2-40B4-BE49-F238E27FC236}">
              <a16:creationId xmlns:a16="http://schemas.microsoft.com/office/drawing/2014/main" id="{97751DE3-69BF-4FA0-B622-B8E2F474790A}"/>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6911</xdr:rowOff>
    </xdr:from>
    <xdr:ext cx="405111" cy="259045"/>
    <xdr:sp macro="" textlink="">
      <xdr:nvSpPr>
        <xdr:cNvPr id="484" name="n_1mainValue【学校施設】&#10;有形固定資産減価償却率">
          <a:extLst>
            <a:ext uri="{FF2B5EF4-FFF2-40B4-BE49-F238E27FC236}">
              <a16:creationId xmlns:a16="http://schemas.microsoft.com/office/drawing/2014/main" id="{DB837EF0-C1BA-4AF8-89AA-96060E3AE662}"/>
            </a:ext>
          </a:extLst>
        </xdr:cNvPr>
        <xdr:cNvSpPr txBox="1"/>
      </xdr:nvSpPr>
      <xdr:spPr>
        <a:xfrm>
          <a:off x="15266044"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37936</xdr:rowOff>
    </xdr:from>
    <xdr:ext cx="405111" cy="259045"/>
    <xdr:sp macro="" textlink="">
      <xdr:nvSpPr>
        <xdr:cNvPr id="485" name="n_2mainValue【学校施設】&#10;有形固定資産減価償却率">
          <a:extLst>
            <a:ext uri="{FF2B5EF4-FFF2-40B4-BE49-F238E27FC236}">
              <a16:creationId xmlns:a16="http://schemas.microsoft.com/office/drawing/2014/main" id="{0147EBC0-5A6A-4DD3-B7CC-78E43355344F}"/>
            </a:ext>
          </a:extLst>
        </xdr:cNvPr>
        <xdr:cNvSpPr txBox="1"/>
      </xdr:nvSpPr>
      <xdr:spPr>
        <a:xfrm>
          <a:off x="14389744" y="946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a:extLst>
            <a:ext uri="{FF2B5EF4-FFF2-40B4-BE49-F238E27FC236}">
              <a16:creationId xmlns:a16="http://schemas.microsoft.com/office/drawing/2014/main" id="{F90A1066-82DE-4043-8A3A-AB373A1680C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a:extLst>
            <a:ext uri="{FF2B5EF4-FFF2-40B4-BE49-F238E27FC236}">
              <a16:creationId xmlns:a16="http://schemas.microsoft.com/office/drawing/2014/main" id="{1D0744C9-0B9E-4204-AD07-05C497AB4B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a:extLst>
            <a:ext uri="{FF2B5EF4-FFF2-40B4-BE49-F238E27FC236}">
              <a16:creationId xmlns:a16="http://schemas.microsoft.com/office/drawing/2014/main" id="{EA4DB666-ED27-401F-A1CE-F1C773997C4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a:extLst>
            <a:ext uri="{FF2B5EF4-FFF2-40B4-BE49-F238E27FC236}">
              <a16:creationId xmlns:a16="http://schemas.microsoft.com/office/drawing/2014/main" id="{FBBACA85-9CE9-41C3-9F6A-6E1EC69381E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a:extLst>
            <a:ext uri="{FF2B5EF4-FFF2-40B4-BE49-F238E27FC236}">
              <a16:creationId xmlns:a16="http://schemas.microsoft.com/office/drawing/2014/main" id="{9ADACA2B-EFF5-47ED-915B-D931EE5B35F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a:extLst>
            <a:ext uri="{FF2B5EF4-FFF2-40B4-BE49-F238E27FC236}">
              <a16:creationId xmlns:a16="http://schemas.microsoft.com/office/drawing/2014/main" id="{17A7C1C2-F53B-4E45-8EC1-335C20440EE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a:extLst>
            <a:ext uri="{FF2B5EF4-FFF2-40B4-BE49-F238E27FC236}">
              <a16:creationId xmlns:a16="http://schemas.microsoft.com/office/drawing/2014/main" id="{07A1CDCF-9E96-4A97-93C7-98F89946186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a:extLst>
            <a:ext uri="{FF2B5EF4-FFF2-40B4-BE49-F238E27FC236}">
              <a16:creationId xmlns:a16="http://schemas.microsoft.com/office/drawing/2014/main" id="{F77855AC-90A6-44D3-AB61-D652D322521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a:extLst>
            <a:ext uri="{FF2B5EF4-FFF2-40B4-BE49-F238E27FC236}">
              <a16:creationId xmlns:a16="http://schemas.microsoft.com/office/drawing/2014/main" id="{240EC001-3B1A-4261-B91E-E2BACCD9666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a:extLst>
            <a:ext uri="{FF2B5EF4-FFF2-40B4-BE49-F238E27FC236}">
              <a16:creationId xmlns:a16="http://schemas.microsoft.com/office/drawing/2014/main" id="{3AC1F45C-0E15-44DD-B161-3100EA65BCF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6" name="直線コネクタ 495">
          <a:extLst>
            <a:ext uri="{FF2B5EF4-FFF2-40B4-BE49-F238E27FC236}">
              <a16:creationId xmlns:a16="http://schemas.microsoft.com/office/drawing/2014/main" id="{3366CE97-4F9F-481E-882E-B5E0D143200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id="{976036CF-6CEF-4E77-8E26-4955B3E9538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8" name="直線コネクタ 497">
          <a:extLst>
            <a:ext uri="{FF2B5EF4-FFF2-40B4-BE49-F238E27FC236}">
              <a16:creationId xmlns:a16="http://schemas.microsoft.com/office/drawing/2014/main" id="{6B3CD926-1A9B-455C-A652-D8BE3135017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99" name="テキスト ボックス 498">
          <a:extLst>
            <a:ext uri="{FF2B5EF4-FFF2-40B4-BE49-F238E27FC236}">
              <a16:creationId xmlns:a16="http://schemas.microsoft.com/office/drawing/2014/main" id="{CCB220AB-90B3-4B36-9C1B-1809DD1EB6EE}"/>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0" name="直線コネクタ 499">
          <a:extLst>
            <a:ext uri="{FF2B5EF4-FFF2-40B4-BE49-F238E27FC236}">
              <a16:creationId xmlns:a16="http://schemas.microsoft.com/office/drawing/2014/main" id="{8EA8F91A-B844-43E2-A7DF-0D846FB12C3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01" name="テキスト ボックス 500">
          <a:extLst>
            <a:ext uri="{FF2B5EF4-FFF2-40B4-BE49-F238E27FC236}">
              <a16:creationId xmlns:a16="http://schemas.microsoft.com/office/drawing/2014/main" id="{689AE58E-E08A-43D2-BDCD-EB15A3B6181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2" name="直線コネクタ 501">
          <a:extLst>
            <a:ext uri="{FF2B5EF4-FFF2-40B4-BE49-F238E27FC236}">
              <a16:creationId xmlns:a16="http://schemas.microsoft.com/office/drawing/2014/main" id="{4A4776C9-1BD5-4DB7-A073-98D742D4C0E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03" name="テキスト ボックス 502">
          <a:extLst>
            <a:ext uri="{FF2B5EF4-FFF2-40B4-BE49-F238E27FC236}">
              <a16:creationId xmlns:a16="http://schemas.microsoft.com/office/drawing/2014/main" id="{F23ECCF7-EB60-4AE1-A745-1ABC172A39CC}"/>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4" name="直線コネクタ 503">
          <a:extLst>
            <a:ext uri="{FF2B5EF4-FFF2-40B4-BE49-F238E27FC236}">
              <a16:creationId xmlns:a16="http://schemas.microsoft.com/office/drawing/2014/main" id="{DFC010BC-7337-4999-AC76-F25CDAB1968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05" name="テキスト ボックス 504">
          <a:extLst>
            <a:ext uri="{FF2B5EF4-FFF2-40B4-BE49-F238E27FC236}">
              <a16:creationId xmlns:a16="http://schemas.microsoft.com/office/drawing/2014/main" id="{BE3AC6FA-EB80-4E31-B491-475C6F214B1F}"/>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6" name="直線コネクタ 505">
          <a:extLst>
            <a:ext uri="{FF2B5EF4-FFF2-40B4-BE49-F238E27FC236}">
              <a16:creationId xmlns:a16="http://schemas.microsoft.com/office/drawing/2014/main" id="{89B39551-D053-4BCB-8B7A-4467F9C6DDA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7" name="テキスト ボックス 506">
          <a:extLst>
            <a:ext uri="{FF2B5EF4-FFF2-40B4-BE49-F238E27FC236}">
              <a16:creationId xmlns:a16="http://schemas.microsoft.com/office/drawing/2014/main" id="{1794BC6E-B128-4DA0-AD33-4ECB2FEA3A28}"/>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33344A04-84D8-4BE8-9B54-A91601167F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9" name="テキスト ボックス 508">
          <a:extLst>
            <a:ext uri="{FF2B5EF4-FFF2-40B4-BE49-F238E27FC236}">
              <a16:creationId xmlns:a16="http://schemas.microsoft.com/office/drawing/2014/main" id="{90567BF2-E06F-439B-8D61-E4117EAF03F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a:extLst>
            <a:ext uri="{FF2B5EF4-FFF2-40B4-BE49-F238E27FC236}">
              <a16:creationId xmlns:a16="http://schemas.microsoft.com/office/drawing/2014/main" id="{15E30108-6D36-4692-849D-7CC44C2C8C7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11" name="直線コネクタ 510">
          <a:extLst>
            <a:ext uri="{FF2B5EF4-FFF2-40B4-BE49-F238E27FC236}">
              <a16:creationId xmlns:a16="http://schemas.microsoft.com/office/drawing/2014/main" id="{823DBDD3-B637-4C00-B17B-F8787B5FB36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12" name="【学校施設】&#10;一人当たり面積最小値テキスト">
          <a:extLst>
            <a:ext uri="{FF2B5EF4-FFF2-40B4-BE49-F238E27FC236}">
              <a16:creationId xmlns:a16="http://schemas.microsoft.com/office/drawing/2014/main" id="{C435AB03-B04A-4F22-A6CD-3EA886311584}"/>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13" name="直線コネクタ 512">
          <a:extLst>
            <a:ext uri="{FF2B5EF4-FFF2-40B4-BE49-F238E27FC236}">
              <a16:creationId xmlns:a16="http://schemas.microsoft.com/office/drawing/2014/main" id="{CA4EB6D6-CA8E-4F2F-86B9-C52FC2ADF07F}"/>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14" name="【学校施設】&#10;一人当たり面積最大値テキスト">
          <a:extLst>
            <a:ext uri="{FF2B5EF4-FFF2-40B4-BE49-F238E27FC236}">
              <a16:creationId xmlns:a16="http://schemas.microsoft.com/office/drawing/2014/main" id="{8989DECC-6757-4BC1-BA41-E575E8C782BE}"/>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15" name="直線コネクタ 514">
          <a:extLst>
            <a:ext uri="{FF2B5EF4-FFF2-40B4-BE49-F238E27FC236}">
              <a16:creationId xmlns:a16="http://schemas.microsoft.com/office/drawing/2014/main" id="{0C599B99-EC24-4E5C-B2ED-F696B0BA7FD8}"/>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16" name="【学校施設】&#10;一人当たり面積平均値テキスト">
          <a:extLst>
            <a:ext uri="{FF2B5EF4-FFF2-40B4-BE49-F238E27FC236}">
              <a16:creationId xmlns:a16="http://schemas.microsoft.com/office/drawing/2014/main" id="{056CB4BD-7BCC-46D5-81E6-2158459ACB94}"/>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17" name="フローチャート: 判断 516">
          <a:extLst>
            <a:ext uri="{FF2B5EF4-FFF2-40B4-BE49-F238E27FC236}">
              <a16:creationId xmlns:a16="http://schemas.microsoft.com/office/drawing/2014/main" id="{3AC5AFC1-1588-405F-83FB-D6FB8EBBB654}"/>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18" name="フローチャート: 判断 517">
          <a:extLst>
            <a:ext uri="{FF2B5EF4-FFF2-40B4-BE49-F238E27FC236}">
              <a16:creationId xmlns:a16="http://schemas.microsoft.com/office/drawing/2014/main" id="{9123AF80-7C5E-4141-93A3-DA46371563CA}"/>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19" name="フローチャート: 判断 518">
          <a:extLst>
            <a:ext uri="{FF2B5EF4-FFF2-40B4-BE49-F238E27FC236}">
              <a16:creationId xmlns:a16="http://schemas.microsoft.com/office/drawing/2014/main" id="{1089B9FF-C46D-48F5-8851-20AACC8DF76E}"/>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20" name="フローチャート: 判断 519">
          <a:extLst>
            <a:ext uri="{FF2B5EF4-FFF2-40B4-BE49-F238E27FC236}">
              <a16:creationId xmlns:a16="http://schemas.microsoft.com/office/drawing/2014/main" id="{C5DDFA98-6B5A-4A30-B733-89C747A2FA84}"/>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B51624CD-DD06-44BF-AF1A-B92F3352E9D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AABC017-FBAD-4402-BB6A-AD5120586AD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2C92E036-BEF2-4B19-B7C2-115293AD074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1BA4995A-0DE8-435A-831A-87CF97578B2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E992D5FB-A97E-4E78-ACB7-8FF45389EC4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121140</xdr:rowOff>
    </xdr:from>
    <xdr:to>
      <xdr:col>116</xdr:col>
      <xdr:colOff>114300</xdr:colOff>
      <xdr:row>64</xdr:row>
      <xdr:rowOff>51290</xdr:rowOff>
    </xdr:to>
    <xdr:sp macro="" textlink="">
      <xdr:nvSpPr>
        <xdr:cNvPr id="526" name="楕円 525">
          <a:extLst>
            <a:ext uri="{FF2B5EF4-FFF2-40B4-BE49-F238E27FC236}">
              <a16:creationId xmlns:a16="http://schemas.microsoft.com/office/drawing/2014/main" id="{B9FC81C2-69CF-4599-A788-8865AC682C35}"/>
            </a:ext>
          </a:extLst>
        </xdr:cNvPr>
        <xdr:cNvSpPr/>
      </xdr:nvSpPr>
      <xdr:spPr>
        <a:xfrm>
          <a:off x="22110700" y="1092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527" name="【学校施設】&#10;一人当たり面積該当値テキスト">
          <a:extLst>
            <a:ext uri="{FF2B5EF4-FFF2-40B4-BE49-F238E27FC236}">
              <a16:creationId xmlns:a16="http://schemas.microsoft.com/office/drawing/2014/main" id="{99490F53-4E77-45AA-B8AC-7ACB26946216}"/>
            </a:ext>
          </a:extLst>
        </xdr:cNvPr>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124209</xdr:rowOff>
    </xdr:from>
    <xdr:to>
      <xdr:col>112</xdr:col>
      <xdr:colOff>38100</xdr:colOff>
      <xdr:row>64</xdr:row>
      <xdr:rowOff>54359</xdr:rowOff>
    </xdr:to>
    <xdr:sp macro="" textlink="">
      <xdr:nvSpPr>
        <xdr:cNvPr id="528" name="楕円 527">
          <a:extLst>
            <a:ext uri="{FF2B5EF4-FFF2-40B4-BE49-F238E27FC236}">
              <a16:creationId xmlns:a16="http://schemas.microsoft.com/office/drawing/2014/main" id="{AE049439-8358-46C0-8951-6E8495831FCD}"/>
            </a:ext>
          </a:extLst>
        </xdr:cNvPr>
        <xdr:cNvSpPr/>
      </xdr:nvSpPr>
      <xdr:spPr>
        <a:xfrm>
          <a:off x="21272500" y="109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490</xdr:rowOff>
    </xdr:from>
    <xdr:to>
      <xdr:col>116</xdr:col>
      <xdr:colOff>63500</xdr:colOff>
      <xdr:row>64</xdr:row>
      <xdr:rowOff>3559</xdr:rowOff>
    </xdr:to>
    <xdr:cxnSp macro="">
      <xdr:nvCxnSpPr>
        <xdr:cNvPr id="529" name="直線コネクタ 528">
          <a:extLst>
            <a:ext uri="{FF2B5EF4-FFF2-40B4-BE49-F238E27FC236}">
              <a16:creationId xmlns:a16="http://schemas.microsoft.com/office/drawing/2014/main" id="{6ED889DF-3B03-4B23-98F1-5C993EC08777}"/>
            </a:ext>
          </a:extLst>
        </xdr:cNvPr>
        <xdr:cNvCxnSpPr/>
      </xdr:nvCxnSpPr>
      <xdr:spPr>
        <a:xfrm flipV="1">
          <a:off x="21323300" y="10973290"/>
          <a:ext cx="8382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127149</xdr:rowOff>
    </xdr:from>
    <xdr:to>
      <xdr:col>107</xdr:col>
      <xdr:colOff>101600</xdr:colOff>
      <xdr:row>64</xdr:row>
      <xdr:rowOff>57299</xdr:rowOff>
    </xdr:to>
    <xdr:sp macro="" textlink="">
      <xdr:nvSpPr>
        <xdr:cNvPr id="530" name="楕円 529">
          <a:extLst>
            <a:ext uri="{FF2B5EF4-FFF2-40B4-BE49-F238E27FC236}">
              <a16:creationId xmlns:a16="http://schemas.microsoft.com/office/drawing/2014/main" id="{985AD8F3-0470-484D-BCED-04D742C591FF}"/>
            </a:ext>
          </a:extLst>
        </xdr:cNvPr>
        <xdr:cNvSpPr/>
      </xdr:nvSpPr>
      <xdr:spPr>
        <a:xfrm>
          <a:off x="20383500" y="109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3559</xdr:rowOff>
    </xdr:from>
    <xdr:to>
      <xdr:col>111</xdr:col>
      <xdr:colOff>177800</xdr:colOff>
      <xdr:row>64</xdr:row>
      <xdr:rowOff>6499</xdr:rowOff>
    </xdr:to>
    <xdr:cxnSp macro="">
      <xdr:nvCxnSpPr>
        <xdr:cNvPr id="531" name="直線コネクタ 530">
          <a:extLst>
            <a:ext uri="{FF2B5EF4-FFF2-40B4-BE49-F238E27FC236}">
              <a16:creationId xmlns:a16="http://schemas.microsoft.com/office/drawing/2014/main" id="{BDAB4C0C-7499-4961-A6BF-CCB21A7E3247}"/>
            </a:ext>
          </a:extLst>
        </xdr:cNvPr>
        <xdr:cNvCxnSpPr/>
      </xdr:nvCxnSpPr>
      <xdr:spPr>
        <a:xfrm flipV="1">
          <a:off x="20434300" y="10976359"/>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32" name="n_1aveValue【学校施設】&#10;一人当たり面積">
          <a:extLst>
            <a:ext uri="{FF2B5EF4-FFF2-40B4-BE49-F238E27FC236}">
              <a16:creationId xmlns:a16="http://schemas.microsoft.com/office/drawing/2014/main" id="{EAD82CC6-35D0-4595-884E-020ABE967223}"/>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33" name="n_2aveValue【学校施設】&#10;一人当たり面積">
          <a:extLst>
            <a:ext uri="{FF2B5EF4-FFF2-40B4-BE49-F238E27FC236}">
              <a16:creationId xmlns:a16="http://schemas.microsoft.com/office/drawing/2014/main" id="{97C2A5A2-46C8-4753-B262-090E7BFD3B89}"/>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34" name="n_3aveValue【学校施設】&#10;一人当たり面積">
          <a:extLst>
            <a:ext uri="{FF2B5EF4-FFF2-40B4-BE49-F238E27FC236}">
              <a16:creationId xmlns:a16="http://schemas.microsoft.com/office/drawing/2014/main" id="{6BF6CA01-6C80-4DAE-91AA-25F9F2C2135A}"/>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45486</xdr:rowOff>
    </xdr:from>
    <xdr:ext cx="469744" cy="259045"/>
    <xdr:sp macro="" textlink="">
      <xdr:nvSpPr>
        <xdr:cNvPr id="535" name="n_1mainValue【学校施設】&#10;一人当たり面積">
          <a:extLst>
            <a:ext uri="{FF2B5EF4-FFF2-40B4-BE49-F238E27FC236}">
              <a16:creationId xmlns:a16="http://schemas.microsoft.com/office/drawing/2014/main" id="{D20C3232-67B1-4A6B-9A93-CF2C49CE380E}"/>
            </a:ext>
          </a:extLst>
        </xdr:cNvPr>
        <xdr:cNvSpPr txBox="1"/>
      </xdr:nvSpPr>
      <xdr:spPr>
        <a:xfrm>
          <a:off x="21075727" y="1101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48426</xdr:rowOff>
    </xdr:from>
    <xdr:ext cx="469744" cy="259045"/>
    <xdr:sp macro="" textlink="">
      <xdr:nvSpPr>
        <xdr:cNvPr id="536" name="n_2mainValue【学校施設】&#10;一人当たり面積">
          <a:extLst>
            <a:ext uri="{FF2B5EF4-FFF2-40B4-BE49-F238E27FC236}">
              <a16:creationId xmlns:a16="http://schemas.microsoft.com/office/drawing/2014/main" id="{92D49F3B-79A2-46E2-BA4A-773AF9BB70EB}"/>
            </a:ext>
          </a:extLst>
        </xdr:cNvPr>
        <xdr:cNvSpPr txBox="1"/>
      </xdr:nvSpPr>
      <xdr:spPr>
        <a:xfrm>
          <a:off x="20199427" y="1102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a:extLst>
            <a:ext uri="{FF2B5EF4-FFF2-40B4-BE49-F238E27FC236}">
              <a16:creationId xmlns:a16="http://schemas.microsoft.com/office/drawing/2014/main" id="{0BC7F25B-A303-4D21-B911-8C47A460B2C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a:extLst>
            <a:ext uri="{FF2B5EF4-FFF2-40B4-BE49-F238E27FC236}">
              <a16:creationId xmlns:a16="http://schemas.microsoft.com/office/drawing/2014/main" id="{772C6151-3217-44DD-828D-39C090ECA21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a:extLst>
            <a:ext uri="{FF2B5EF4-FFF2-40B4-BE49-F238E27FC236}">
              <a16:creationId xmlns:a16="http://schemas.microsoft.com/office/drawing/2014/main" id="{131AAEB0-E8E3-4452-A9D2-5DF26ED70E8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a:extLst>
            <a:ext uri="{FF2B5EF4-FFF2-40B4-BE49-F238E27FC236}">
              <a16:creationId xmlns:a16="http://schemas.microsoft.com/office/drawing/2014/main" id="{20F5FCA0-72E5-422A-8942-2C58CAC937E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a:extLst>
            <a:ext uri="{FF2B5EF4-FFF2-40B4-BE49-F238E27FC236}">
              <a16:creationId xmlns:a16="http://schemas.microsoft.com/office/drawing/2014/main" id="{FD16D719-FB7F-455F-A529-A661370A278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a:extLst>
            <a:ext uri="{FF2B5EF4-FFF2-40B4-BE49-F238E27FC236}">
              <a16:creationId xmlns:a16="http://schemas.microsoft.com/office/drawing/2014/main" id="{CB8FE840-CC3C-42F5-A213-8AA60CC7BA4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a:extLst>
            <a:ext uri="{FF2B5EF4-FFF2-40B4-BE49-F238E27FC236}">
              <a16:creationId xmlns:a16="http://schemas.microsoft.com/office/drawing/2014/main" id="{AC3ACC9D-2DAF-4519-AFDA-9E7D19F6E30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a:extLst>
            <a:ext uri="{FF2B5EF4-FFF2-40B4-BE49-F238E27FC236}">
              <a16:creationId xmlns:a16="http://schemas.microsoft.com/office/drawing/2014/main" id="{86510C17-465D-4172-BCF6-062CADAC168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a:extLst>
            <a:ext uri="{FF2B5EF4-FFF2-40B4-BE49-F238E27FC236}">
              <a16:creationId xmlns:a16="http://schemas.microsoft.com/office/drawing/2014/main" id="{70590D1D-1300-40AD-A711-8D73E22225A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a:extLst>
            <a:ext uri="{FF2B5EF4-FFF2-40B4-BE49-F238E27FC236}">
              <a16:creationId xmlns:a16="http://schemas.microsoft.com/office/drawing/2014/main" id="{9B5B6961-70EC-419F-8667-8F64CB60497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7" name="直線コネクタ 546">
          <a:extLst>
            <a:ext uri="{FF2B5EF4-FFF2-40B4-BE49-F238E27FC236}">
              <a16:creationId xmlns:a16="http://schemas.microsoft.com/office/drawing/2014/main" id="{DDF51D8C-CB58-4A0D-97C3-C146EE82B8A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8" name="テキスト ボックス 547">
          <a:extLst>
            <a:ext uri="{FF2B5EF4-FFF2-40B4-BE49-F238E27FC236}">
              <a16:creationId xmlns:a16="http://schemas.microsoft.com/office/drawing/2014/main" id="{39A2FC7C-3D15-4DA4-BDF0-C323F075B6D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9" name="直線コネクタ 548">
          <a:extLst>
            <a:ext uri="{FF2B5EF4-FFF2-40B4-BE49-F238E27FC236}">
              <a16:creationId xmlns:a16="http://schemas.microsoft.com/office/drawing/2014/main" id="{CEF8AD18-583A-42B8-B4E5-609C85A473A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0" name="テキスト ボックス 549">
          <a:extLst>
            <a:ext uri="{FF2B5EF4-FFF2-40B4-BE49-F238E27FC236}">
              <a16:creationId xmlns:a16="http://schemas.microsoft.com/office/drawing/2014/main" id="{2E70E44D-DC3E-4FD4-95EB-347A2A5F17B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1" name="直線コネクタ 550">
          <a:extLst>
            <a:ext uri="{FF2B5EF4-FFF2-40B4-BE49-F238E27FC236}">
              <a16:creationId xmlns:a16="http://schemas.microsoft.com/office/drawing/2014/main" id="{6EDE28E7-5E2A-43BB-8F8A-203F76E921C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2" name="テキスト ボックス 551">
          <a:extLst>
            <a:ext uri="{FF2B5EF4-FFF2-40B4-BE49-F238E27FC236}">
              <a16:creationId xmlns:a16="http://schemas.microsoft.com/office/drawing/2014/main" id="{7AE30F16-FBC5-435C-A544-A9C370DBD28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3" name="直線コネクタ 552">
          <a:extLst>
            <a:ext uri="{FF2B5EF4-FFF2-40B4-BE49-F238E27FC236}">
              <a16:creationId xmlns:a16="http://schemas.microsoft.com/office/drawing/2014/main" id="{3FCB80E2-7F0B-4A1A-B5E5-862284CDC72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4" name="テキスト ボックス 553">
          <a:extLst>
            <a:ext uri="{FF2B5EF4-FFF2-40B4-BE49-F238E27FC236}">
              <a16:creationId xmlns:a16="http://schemas.microsoft.com/office/drawing/2014/main" id="{65BC78B7-C6A4-400F-83A6-F71EB959A5C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5" name="直線コネクタ 554">
          <a:extLst>
            <a:ext uri="{FF2B5EF4-FFF2-40B4-BE49-F238E27FC236}">
              <a16:creationId xmlns:a16="http://schemas.microsoft.com/office/drawing/2014/main" id="{136F4625-003D-4972-826E-D40222025DD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6" name="テキスト ボックス 555">
          <a:extLst>
            <a:ext uri="{FF2B5EF4-FFF2-40B4-BE49-F238E27FC236}">
              <a16:creationId xmlns:a16="http://schemas.microsoft.com/office/drawing/2014/main" id="{7370A3AD-AC9A-46A0-BF9C-6F58D0E7A09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7" name="直線コネクタ 556">
          <a:extLst>
            <a:ext uri="{FF2B5EF4-FFF2-40B4-BE49-F238E27FC236}">
              <a16:creationId xmlns:a16="http://schemas.microsoft.com/office/drawing/2014/main" id="{11A43268-B4A2-4664-A491-3F2B1AD3F69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8" name="テキスト ボックス 557">
          <a:extLst>
            <a:ext uri="{FF2B5EF4-FFF2-40B4-BE49-F238E27FC236}">
              <a16:creationId xmlns:a16="http://schemas.microsoft.com/office/drawing/2014/main" id="{5AC11A8E-7A08-4404-8FE8-DD6CCFE67E0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9" name="直線コネクタ 558">
          <a:extLst>
            <a:ext uri="{FF2B5EF4-FFF2-40B4-BE49-F238E27FC236}">
              <a16:creationId xmlns:a16="http://schemas.microsoft.com/office/drawing/2014/main" id="{2FB99BB7-98F4-4B0F-B6FF-810246FAD5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0" name="テキスト ボックス 559">
          <a:extLst>
            <a:ext uri="{FF2B5EF4-FFF2-40B4-BE49-F238E27FC236}">
              <a16:creationId xmlns:a16="http://schemas.microsoft.com/office/drawing/2014/main" id="{0D53D9E6-B96B-4242-BAE7-FFCBE16A427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1" name="【児童館】&#10;有形固定資産減価償却率グラフ枠">
          <a:extLst>
            <a:ext uri="{FF2B5EF4-FFF2-40B4-BE49-F238E27FC236}">
              <a16:creationId xmlns:a16="http://schemas.microsoft.com/office/drawing/2014/main" id="{E0302828-3D2E-4678-8061-EFCC8B3607A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62" name="直線コネクタ 561">
          <a:extLst>
            <a:ext uri="{FF2B5EF4-FFF2-40B4-BE49-F238E27FC236}">
              <a16:creationId xmlns:a16="http://schemas.microsoft.com/office/drawing/2014/main" id="{6E09212B-16F2-4112-B032-A173782F3B5A}"/>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63" name="【児童館】&#10;有形固定資産減価償却率最小値テキスト">
          <a:extLst>
            <a:ext uri="{FF2B5EF4-FFF2-40B4-BE49-F238E27FC236}">
              <a16:creationId xmlns:a16="http://schemas.microsoft.com/office/drawing/2014/main" id="{48FD15A7-5983-4A64-91BB-B1E835549AC7}"/>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64" name="直線コネクタ 563">
          <a:extLst>
            <a:ext uri="{FF2B5EF4-FFF2-40B4-BE49-F238E27FC236}">
              <a16:creationId xmlns:a16="http://schemas.microsoft.com/office/drawing/2014/main" id="{3D8F7C01-DD73-4E47-9F68-9B0D1B3767AF}"/>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5" name="【児童館】&#10;有形固定資産減価償却率最大値テキスト">
          <a:extLst>
            <a:ext uri="{FF2B5EF4-FFF2-40B4-BE49-F238E27FC236}">
              <a16:creationId xmlns:a16="http://schemas.microsoft.com/office/drawing/2014/main" id="{9ADC6C4B-771A-4F0F-84D1-3A7B616774B3}"/>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6" name="直線コネクタ 565">
          <a:extLst>
            <a:ext uri="{FF2B5EF4-FFF2-40B4-BE49-F238E27FC236}">
              <a16:creationId xmlns:a16="http://schemas.microsoft.com/office/drawing/2014/main" id="{5A7866FD-C255-402E-A2BC-5615C075020E}"/>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157134</xdr:rowOff>
    </xdr:from>
    <xdr:ext cx="405111" cy="259045"/>
    <xdr:sp macro="" textlink="">
      <xdr:nvSpPr>
        <xdr:cNvPr id="567" name="【児童館】&#10;有形固定資産減価償却率平均値テキスト">
          <a:extLst>
            <a:ext uri="{FF2B5EF4-FFF2-40B4-BE49-F238E27FC236}">
              <a16:creationId xmlns:a16="http://schemas.microsoft.com/office/drawing/2014/main" id="{645941CD-57E2-4E37-9DA8-D27B10720CEA}"/>
            </a:ext>
          </a:extLst>
        </xdr:cNvPr>
        <xdr:cNvSpPr txBox="1"/>
      </xdr:nvSpPr>
      <xdr:spPr>
        <a:xfrm>
          <a:off x="16357600" y="13701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568" name="フローチャート: 判断 567">
          <a:extLst>
            <a:ext uri="{FF2B5EF4-FFF2-40B4-BE49-F238E27FC236}">
              <a16:creationId xmlns:a16="http://schemas.microsoft.com/office/drawing/2014/main" id="{3AD02C52-61F1-402C-B31E-4A85ABCA2483}"/>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569" name="フローチャート: 判断 568">
          <a:extLst>
            <a:ext uri="{FF2B5EF4-FFF2-40B4-BE49-F238E27FC236}">
              <a16:creationId xmlns:a16="http://schemas.microsoft.com/office/drawing/2014/main" id="{398FD980-0602-44EF-BA27-F7771A159BFB}"/>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570" name="フローチャート: 判断 569">
          <a:extLst>
            <a:ext uri="{FF2B5EF4-FFF2-40B4-BE49-F238E27FC236}">
              <a16:creationId xmlns:a16="http://schemas.microsoft.com/office/drawing/2014/main" id="{D0A40854-55C9-4853-86F8-15D9EAA98A85}"/>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571" name="フローチャート: 判断 570">
          <a:extLst>
            <a:ext uri="{FF2B5EF4-FFF2-40B4-BE49-F238E27FC236}">
              <a16:creationId xmlns:a16="http://schemas.microsoft.com/office/drawing/2014/main" id="{85E65563-0B5C-4237-9D36-5C4FEE8217C6}"/>
            </a:ext>
          </a:extLst>
        </xdr:cNvPr>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4C0A72C9-2808-46A9-8E54-5D913DE5F76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BCD54502-65FA-4DB4-B97C-E3B54ED0717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BFDF8204-7EA7-4920-90D4-6503F61A1A1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781EF8A6-2BCD-4BF3-B7BD-3DB5F845743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9F31093B-8F70-492B-97C1-8D403C2AF69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46082</xdr:rowOff>
    </xdr:from>
    <xdr:to>
      <xdr:col>85</xdr:col>
      <xdr:colOff>177800</xdr:colOff>
      <xdr:row>86</xdr:row>
      <xdr:rowOff>147682</xdr:rowOff>
    </xdr:to>
    <xdr:sp macro="" textlink="">
      <xdr:nvSpPr>
        <xdr:cNvPr id="577" name="楕円 576">
          <a:extLst>
            <a:ext uri="{FF2B5EF4-FFF2-40B4-BE49-F238E27FC236}">
              <a16:creationId xmlns:a16="http://schemas.microsoft.com/office/drawing/2014/main" id="{3105EB56-25B1-4A44-B410-8EEE13B410DE}"/>
            </a:ext>
          </a:extLst>
        </xdr:cNvPr>
        <xdr:cNvSpPr/>
      </xdr:nvSpPr>
      <xdr:spPr>
        <a:xfrm>
          <a:off x="162687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132459</xdr:rowOff>
    </xdr:from>
    <xdr:ext cx="340478" cy="259045"/>
    <xdr:sp macro="" textlink="">
      <xdr:nvSpPr>
        <xdr:cNvPr id="578" name="【児童館】&#10;有形固定資産減価償却率該当値テキスト">
          <a:extLst>
            <a:ext uri="{FF2B5EF4-FFF2-40B4-BE49-F238E27FC236}">
              <a16:creationId xmlns:a16="http://schemas.microsoft.com/office/drawing/2014/main" id="{6FB196E9-5D5D-49B1-B39F-65053C31D6A7}"/>
            </a:ext>
          </a:extLst>
        </xdr:cNvPr>
        <xdr:cNvSpPr txBox="1"/>
      </xdr:nvSpPr>
      <xdr:spPr>
        <a:xfrm>
          <a:off x="16357600" y="14705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64606</xdr:rowOff>
    </xdr:from>
    <xdr:ext cx="405111" cy="259045"/>
    <xdr:sp macro="" textlink="">
      <xdr:nvSpPr>
        <xdr:cNvPr id="579" name="n_1aveValue【児童館】&#10;有形固定資産減価償却率">
          <a:extLst>
            <a:ext uri="{FF2B5EF4-FFF2-40B4-BE49-F238E27FC236}">
              <a16:creationId xmlns:a16="http://schemas.microsoft.com/office/drawing/2014/main" id="{BDFF9826-82B5-425F-9635-72C97F4717CC}"/>
            </a:ext>
          </a:extLst>
        </xdr:cNvPr>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580" name="n_2aveValue【児童館】&#10;有形固定資産減価償却率">
          <a:extLst>
            <a:ext uri="{FF2B5EF4-FFF2-40B4-BE49-F238E27FC236}">
              <a16:creationId xmlns:a16="http://schemas.microsoft.com/office/drawing/2014/main" id="{08F4E74E-D20B-46AC-A9C1-B4319F8E0263}"/>
            </a:ext>
          </a:extLst>
        </xdr:cNvPr>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581" name="n_3aveValue【児童館】&#10;有形固定資産減価償却率">
          <a:extLst>
            <a:ext uri="{FF2B5EF4-FFF2-40B4-BE49-F238E27FC236}">
              <a16:creationId xmlns:a16="http://schemas.microsoft.com/office/drawing/2014/main" id="{0F553835-D6E0-47AE-A8D9-9A3869B0EEEA}"/>
            </a:ext>
          </a:extLst>
        </xdr:cNvPr>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654BD6DC-FF5E-4197-A3BF-E3BFC576639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6820DEF1-35CF-4BAD-A36D-DEBCCE3B8A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F925A97B-514C-474D-8275-F5786620940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FB8BDD1F-F18F-4266-A594-0E4D17D740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A4C2FACC-25A0-4A0D-8088-50151ADAFCD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22801F41-3E2C-4F14-8CEC-0DE9F750724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DD8F3187-3DB6-4406-9371-821FC4E6155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57D71780-590B-4266-A318-49837C0072C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AD229702-FA34-4C9B-A893-60185C36CD8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2B4B29B0-2D0E-41AB-8D6D-CC6AEBD61F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id="{8A3CBF5C-9677-47CD-BB5F-9155C384F08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id="{F78CDE78-0E5E-41EC-AC59-DBBA8BDADB6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id="{0D571CB6-09DC-47A9-A693-FA6312767A2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id="{FE1536A6-7FE1-455C-9D78-D9983D591A3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id="{A16245E5-ECDF-4A0A-AD18-29B208B8A5A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id="{55C3E6B8-07E5-43DF-9638-F88CC45A6C7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id="{654D946B-4E09-4A16-A6BB-B86D7501690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id="{24411313-7164-4DE4-8A6A-B2BDAB6E17C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id="{38D7CFF6-889F-47DD-8B28-CB41432D445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id="{AF738DFC-8159-4B47-9DE7-8128978D5DD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E0B1B83C-7E13-40D7-81EA-2A5A26395D7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27EBE331-C2B9-45A3-A2D2-5D1702DB791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児童館】&#10;一人当たり面積グラフ枠">
          <a:extLst>
            <a:ext uri="{FF2B5EF4-FFF2-40B4-BE49-F238E27FC236}">
              <a16:creationId xmlns:a16="http://schemas.microsoft.com/office/drawing/2014/main" id="{FA477B53-6826-4F91-8BE1-36931E23375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05" name="直線コネクタ 604">
          <a:extLst>
            <a:ext uri="{FF2B5EF4-FFF2-40B4-BE49-F238E27FC236}">
              <a16:creationId xmlns:a16="http://schemas.microsoft.com/office/drawing/2014/main" id="{836DF475-4258-41E0-AD14-033F06986A39}"/>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06" name="【児童館】&#10;一人当たり面積最小値テキスト">
          <a:extLst>
            <a:ext uri="{FF2B5EF4-FFF2-40B4-BE49-F238E27FC236}">
              <a16:creationId xmlns:a16="http://schemas.microsoft.com/office/drawing/2014/main" id="{A3EF75EC-ACD4-449E-B1CF-8146D07916BA}"/>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07" name="直線コネクタ 606">
          <a:extLst>
            <a:ext uri="{FF2B5EF4-FFF2-40B4-BE49-F238E27FC236}">
              <a16:creationId xmlns:a16="http://schemas.microsoft.com/office/drawing/2014/main" id="{4F8B25F5-3A5A-4963-8971-A5C56B6A5119}"/>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08" name="【児童館】&#10;一人当たり面積最大値テキスト">
          <a:extLst>
            <a:ext uri="{FF2B5EF4-FFF2-40B4-BE49-F238E27FC236}">
              <a16:creationId xmlns:a16="http://schemas.microsoft.com/office/drawing/2014/main" id="{92DD5C36-26A7-4992-A350-9121F942F0CE}"/>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09" name="直線コネクタ 608">
          <a:extLst>
            <a:ext uri="{FF2B5EF4-FFF2-40B4-BE49-F238E27FC236}">
              <a16:creationId xmlns:a16="http://schemas.microsoft.com/office/drawing/2014/main" id="{BBC1A83F-0FC1-4342-B5E1-B0E063D6095F}"/>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10" name="【児童館】&#10;一人当たり面積平均値テキスト">
          <a:extLst>
            <a:ext uri="{FF2B5EF4-FFF2-40B4-BE49-F238E27FC236}">
              <a16:creationId xmlns:a16="http://schemas.microsoft.com/office/drawing/2014/main" id="{A1457FD5-D367-4A51-9DBA-95F1B589D746}"/>
            </a:ext>
          </a:extLst>
        </xdr:cNvPr>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11" name="フローチャート: 判断 610">
          <a:extLst>
            <a:ext uri="{FF2B5EF4-FFF2-40B4-BE49-F238E27FC236}">
              <a16:creationId xmlns:a16="http://schemas.microsoft.com/office/drawing/2014/main" id="{D8016517-F78F-4CD7-9465-E69D85065069}"/>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12" name="フローチャート: 判断 611">
          <a:extLst>
            <a:ext uri="{FF2B5EF4-FFF2-40B4-BE49-F238E27FC236}">
              <a16:creationId xmlns:a16="http://schemas.microsoft.com/office/drawing/2014/main" id="{71397B2D-E2F2-46D7-8F8A-1DB35B25378F}"/>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13" name="フローチャート: 判断 612">
          <a:extLst>
            <a:ext uri="{FF2B5EF4-FFF2-40B4-BE49-F238E27FC236}">
              <a16:creationId xmlns:a16="http://schemas.microsoft.com/office/drawing/2014/main" id="{F117775B-E5E7-46FB-BE9D-DB2438694298}"/>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14" name="フローチャート: 判断 613">
          <a:extLst>
            <a:ext uri="{FF2B5EF4-FFF2-40B4-BE49-F238E27FC236}">
              <a16:creationId xmlns:a16="http://schemas.microsoft.com/office/drawing/2014/main" id="{8C170031-18F4-4780-AF55-73EA5DD31916}"/>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73461E6D-69F3-4DC2-B7A3-9701E3260FA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4C58B893-4721-471A-8141-37FD55A5301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3A77EB62-D02D-417F-806A-A24B8B2E49D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1DB4A2E3-ADFA-4F63-B856-1084743C939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2401AC2C-1A18-46B2-A63C-8B358D65A13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20" name="楕円 619">
          <a:extLst>
            <a:ext uri="{FF2B5EF4-FFF2-40B4-BE49-F238E27FC236}">
              <a16:creationId xmlns:a16="http://schemas.microsoft.com/office/drawing/2014/main" id="{E8CC3D55-6F30-41A7-8A56-501FFF5E6E6B}"/>
            </a:ext>
          </a:extLst>
        </xdr:cNvPr>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621" name="【児童館】&#10;一人当たり面積該当値テキスト">
          <a:extLst>
            <a:ext uri="{FF2B5EF4-FFF2-40B4-BE49-F238E27FC236}">
              <a16:creationId xmlns:a16="http://schemas.microsoft.com/office/drawing/2014/main" id="{34627C30-EEC2-4276-895E-366CF5299102}"/>
            </a:ext>
          </a:extLst>
        </xdr:cNvPr>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21607</xdr:rowOff>
    </xdr:from>
    <xdr:ext cx="469744" cy="259045"/>
    <xdr:sp macro="" textlink="">
      <xdr:nvSpPr>
        <xdr:cNvPr id="622" name="n_1aveValue【児童館】&#10;一人当たり面積">
          <a:extLst>
            <a:ext uri="{FF2B5EF4-FFF2-40B4-BE49-F238E27FC236}">
              <a16:creationId xmlns:a16="http://schemas.microsoft.com/office/drawing/2014/main" id="{45E5B7C8-647B-4AD3-9A64-76BB73665DB6}"/>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23" name="n_2aveValue【児童館】&#10;一人当たり面積">
          <a:extLst>
            <a:ext uri="{FF2B5EF4-FFF2-40B4-BE49-F238E27FC236}">
              <a16:creationId xmlns:a16="http://schemas.microsoft.com/office/drawing/2014/main" id="{526D9D4A-6058-4256-B12E-92236074A9EA}"/>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24" name="n_3aveValue【児童館】&#10;一人当たり面積">
          <a:extLst>
            <a:ext uri="{FF2B5EF4-FFF2-40B4-BE49-F238E27FC236}">
              <a16:creationId xmlns:a16="http://schemas.microsoft.com/office/drawing/2014/main" id="{4202E385-88C7-4F8B-BB2E-8C6C8E5BA6AB}"/>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a:extLst>
            <a:ext uri="{FF2B5EF4-FFF2-40B4-BE49-F238E27FC236}">
              <a16:creationId xmlns:a16="http://schemas.microsoft.com/office/drawing/2014/main" id="{D1A3A9E0-1D3D-4311-B0C7-9DECCE7F10C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6" name="正方形/長方形 625">
          <a:extLst>
            <a:ext uri="{FF2B5EF4-FFF2-40B4-BE49-F238E27FC236}">
              <a16:creationId xmlns:a16="http://schemas.microsoft.com/office/drawing/2014/main" id="{74A194BA-0740-4858-8DED-1FDF99EC5CB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7" name="正方形/長方形 626">
          <a:extLst>
            <a:ext uri="{FF2B5EF4-FFF2-40B4-BE49-F238E27FC236}">
              <a16:creationId xmlns:a16="http://schemas.microsoft.com/office/drawing/2014/main" id="{C2B387F0-BFB8-48F6-802E-69C59CB39AA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8" name="正方形/長方形 627">
          <a:extLst>
            <a:ext uri="{FF2B5EF4-FFF2-40B4-BE49-F238E27FC236}">
              <a16:creationId xmlns:a16="http://schemas.microsoft.com/office/drawing/2014/main" id="{42B51512-755D-4265-9B46-2364107148D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9" name="正方形/長方形 628">
          <a:extLst>
            <a:ext uri="{FF2B5EF4-FFF2-40B4-BE49-F238E27FC236}">
              <a16:creationId xmlns:a16="http://schemas.microsoft.com/office/drawing/2014/main" id="{D5F4A2A8-DEA4-45ED-88DF-97A74A7ACA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0" name="正方形/長方形 629">
          <a:extLst>
            <a:ext uri="{FF2B5EF4-FFF2-40B4-BE49-F238E27FC236}">
              <a16:creationId xmlns:a16="http://schemas.microsoft.com/office/drawing/2014/main" id="{5F5F707D-505C-402C-9054-3B7B3BA90EB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1" name="正方形/長方形 630">
          <a:extLst>
            <a:ext uri="{FF2B5EF4-FFF2-40B4-BE49-F238E27FC236}">
              <a16:creationId xmlns:a16="http://schemas.microsoft.com/office/drawing/2014/main" id="{80C54758-6EED-48FF-9D75-B53BD7ABB95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正方形/長方形 631">
          <a:extLst>
            <a:ext uri="{FF2B5EF4-FFF2-40B4-BE49-F238E27FC236}">
              <a16:creationId xmlns:a16="http://schemas.microsoft.com/office/drawing/2014/main" id="{998F8DC0-E73B-4278-B2CE-AF9C633EAE8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3" name="テキスト ボックス 632">
          <a:extLst>
            <a:ext uri="{FF2B5EF4-FFF2-40B4-BE49-F238E27FC236}">
              <a16:creationId xmlns:a16="http://schemas.microsoft.com/office/drawing/2014/main" id="{63F65EA2-1CA7-4458-A944-71FC67E5B50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4" name="直線コネクタ 633">
          <a:extLst>
            <a:ext uri="{FF2B5EF4-FFF2-40B4-BE49-F238E27FC236}">
              <a16:creationId xmlns:a16="http://schemas.microsoft.com/office/drawing/2014/main" id="{C60AA1FA-5990-4B28-B472-60075E665DF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5" name="直線コネクタ 634">
          <a:extLst>
            <a:ext uri="{FF2B5EF4-FFF2-40B4-BE49-F238E27FC236}">
              <a16:creationId xmlns:a16="http://schemas.microsoft.com/office/drawing/2014/main" id="{3CD39E7D-9F6B-435D-A229-12BE3D3BDFB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6" name="テキスト ボックス 635">
          <a:extLst>
            <a:ext uri="{FF2B5EF4-FFF2-40B4-BE49-F238E27FC236}">
              <a16:creationId xmlns:a16="http://schemas.microsoft.com/office/drawing/2014/main" id="{08EC8A87-AF1C-42B4-8516-AA44AF85BCA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7" name="直線コネクタ 636">
          <a:extLst>
            <a:ext uri="{FF2B5EF4-FFF2-40B4-BE49-F238E27FC236}">
              <a16:creationId xmlns:a16="http://schemas.microsoft.com/office/drawing/2014/main" id="{73E9E6E4-4F14-421E-AB1A-A90968C3569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8" name="テキスト ボックス 637">
          <a:extLst>
            <a:ext uri="{FF2B5EF4-FFF2-40B4-BE49-F238E27FC236}">
              <a16:creationId xmlns:a16="http://schemas.microsoft.com/office/drawing/2014/main" id="{05BAC941-86A9-4790-B1F1-1F7E0631511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9" name="直線コネクタ 638">
          <a:extLst>
            <a:ext uri="{FF2B5EF4-FFF2-40B4-BE49-F238E27FC236}">
              <a16:creationId xmlns:a16="http://schemas.microsoft.com/office/drawing/2014/main" id="{166FC4EA-50A3-40DB-9C98-F93FFF2392D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0" name="テキスト ボックス 639">
          <a:extLst>
            <a:ext uri="{FF2B5EF4-FFF2-40B4-BE49-F238E27FC236}">
              <a16:creationId xmlns:a16="http://schemas.microsoft.com/office/drawing/2014/main" id="{1218A30A-5025-4D90-9F61-4590DD33A79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1" name="直線コネクタ 640">
          <a:extLst>
            <a:ext uri="{FF2B5EF4-FFF2-40B4-BE49-F238E27FC236}">
              <a16:creationId xmlns:a16="http://schemas.microsoft.com/office/drawing/2014/main" id="{1DD79CBE-12D6-4F9C-B9CA-8152C6FC6ED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2" name="テキスト ボックス 641">
          <a:extLst>
            <a:ext uri="{FF2B5EF4-FFF2-40B4-BE49-F238E27FC236}">
              <a16:creationId xmlns:a16="http://schemas.microsoft.com/office/drawing/2014/main" id="{F6BF9773-D7AC-470E-A5A8-BE97B6F1AFE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3" name="直線コネクタ 642">
          <a:extLst>
            <a:ext uri="{FF2B5EF4-FFF2-40B4-BE49-F238E27FC236}">
              <a16:creationId xmlns:a16="http://schemas.microsoft.com/office/drawing/2014/main" id="{A4506343-0570-4831-A733-3BC5E0D3A2A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4" name="テキスト ボックス 643">
          <a:extLst>
            <a:ext uri="{FF2B5EF4-FFF2-40B4-BE49-F238E27FC236}">
              <a16:creationId xmlns:a16="http://schemas.microsoft.com/office/drawing/2014/main" id="{4D9A92ED-1644-4E94-8FCF-77930C91D23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5" name="直線コネクタ 644">
          <a:extLst>
            <a:ext uri="{FF2B5EF4-FFF2-40B4-BE49-F238E27FC236}">
              <a16:creationId xmlns:a16="http://schemas.microsoft.com/office/drawing/2014/main" id="{CC37EC87-0CAD-47E9-B916-399BF98633A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6" name="テキスト ボックス 645">
          <a:extLst>
            <a:ext uri="{FF2B5EF4-FFF2-40B4-BE49-F238E27FC236}">
              <a16:creationId xmlns:a16="http://schemas.microsoft.com/office/drawing/2014/main" id="{420A44A4-1B7B-4C65-83C9-0C0241FEF36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a:extLst>
            <a:ext uri="{FF2B5EF4-FFF2-40B4-BE49-F238E27FC236}">
              <a16:creationId xmlns:a16="http://schemas.microsoft.com/office/drawing/2014/main" id="{7F5C41AA-A46F-4F21-916E-84F08B1414D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8" name="テキスト ボックス 647">
          <a:extLst>
            <a:ext uri="{FF2B5EF4-FFF2-40B4-BE49-F238E27FC236}">
              <a16:creationId xmlns:a16="http://schemas.microsoft.com/office/drawing/2014/main" id="{28CF1F48-B516-4CF2-9817-CE45E81B3B7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9" name="【公民館】&#10;有形固定資産減価償却率グラフ枠">
          <a:extLst>
            <a:ext uri="{FF2B5EF4-FFF2-40B4-BE49-F238E27FC236}">
              <a16:creationId xmlns:a16="http://schemas.microsoft.com/office/drawing/2014/main" id="{7733AA43-AF9D-4334-B8DC-E8241119DBC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50" name="直線コネクタ 649">
          <a:extLst>
            <a:ext uri="{FF2B5EF4-FFF2-40B4-BE49-F238E27FC236}">
              <a16:creationId xmlns:a16="http://schemas.microsoft.com/office/drawing/2014/main" id="{F85C5B5E-FEC0-4BA5-B3A7-8986B330D8D4}"/>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51" name="【公民館】&#10;有形固定資産減価償却率最小値テキスト">
          <a:extLst>
            <a:ext uri="{FF2B5EF4-FFF2-40B4-BE49-F238E27FC236}">
              <a16:creationId xmlns:a16="http://schemas.microsoft.com/office/drawing/2014/main" id="{272B995A-2C3B-44F1-B92D-14F5CA20B3E7}"/>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52" name="直線コネクタ 651">
          <a:extLst>
            <a:ext uri="{FF2B5EF4-FFF2-40B4-BE49-F238E27FC236}">
              <a16:creationId xmlns:a16="http://schemas.microsoft.com/office/drawing/2014/main" id="{58BD9833-5C27-44D5-AA30-F19FE756CA04}"/>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53" name="【公民館】&#10;有形固定資産減価償却率最大値テキスト">
          <a:extLst>
            <a:ext uri="{FF2B5EF4-FFF2-40B4-BE49-F238E27FC236}">
              <a16:creationId xmlns:a16="http://schemas.microsoft.com/office/drawing/2014/main" id="{27E19FB3-C799-4FF9-AF52-84E4552A3486}"/>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4" name="直線コネクタ 653">
          <a:extLst>
            <a:ext uri="{FF2B5EF4-FFF2-40B4-BE49-F238E27FC236}">
              <a16:creationId xmlns:a16="http://schemas.microsoft.com/office/drawing/2014/main" id="{5E9CEEBA-F4DC-4BE9-8A75-085DD5DF6A0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55" name="【公民館】&#10;有形固定資産減価償却率平均値テキスト">
          <a:extLst>
            <a:ext uri="{FF2B5EF4-FFF2-40B4-BE49-F238E27FC236}">
              <a16:creationId xmlns:a16="http://schemas.microsoft.com/office/drawing/2014/main" id="{FF3CCA9D-1D7B-4A2A-92A4-B7152956B764}"/>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56" name="フローチャート: 判断 655">
          <a:extLst>
            <a:ext uri="{FF2B5EF4-FFF2-40B4-BE49-F238E27FC236}">
              <a16:creationId xmlns:a16="http://schemas.microsoft.com/office/drawing/2014/main" id="{8B05D2A0-2762-4645-AAB5-1E2A2D111702}"/>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57" name="フローチャート: 判断 656">
          <a:extLst>
            <a:ext uri="{FF2B5EF4-FFF2-40B4-BE49-F238E27FC236}">
              <a16:creationId xmlns:a16="http://schemas.microsoft.com/office/drawing/2014/main" id="{348310F3-343B-4554-9BD3-75261884B606}"/>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58" name="フローチャート: 判断 657">
          <a:extLst>
            <a:ext uri="{FF2B5EF4-FFF2-40B4-BE49-F238E27FC236}">
              <a16:creationId xmlns:a16="http://schemas.microsoft.com/office/drawing/2014/main" id="{FEEF44A8-A2C2-41FD-B4FD-9FC82C18174D}"/>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59" name="フローチャート: 判断 658">
          <a:extLst>
            <a:ext uri="{FF2B5EF4-FFF2-40B4-BE49-F238E27FC236}">
              <a16:creationId xmlns:a16="http://schemas.microsoft.com/office/drawing/2014/main" id="{BADF77DD-3C7C-473C-BC70-963644FA1BFA}"/>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25604A16-9395-4577-8F1F-24668DCC7BE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33BF2117-93CC-4354-BD62-7B1DBB4B9F6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DCA3A67C-E249-4309-A89E-0895BA0A449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A9E343F7-A4AC-495E-8F06-A1F38418C0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4AA8855D-5C5A-48D4-B726-CED44535653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665" name="楕円 664">
          <a:extLst>
            <a:ext uri="{FF2B5EF4-FFF2-40B4-BE49-F238E27FC236}">
              <a16:creationId xmlns:a16="http://schemas.microsoft.com/office/drawing/2014/main" id="{842C4BAB-D842-4104-B6E2-AF73A599F073}"/>
            </a:ext>
          </a:extLst>
        </xdr:cNvPr>
        <xdr:cNvSpPr/>
      </xdr:nvSpPr>
      <xdr:spPr>
        <a:xfrm>
          <a:off x="16268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666" name="【公民館】&#10;有形固定資産減価償却率該当値テキスト">
          <a:extLst>
            <a:ext uri="{FF2B5EF4-FFF2-40B4-BE49-F238E27FC236}">
              <a16:creationId xmlns:a16="http://schemas.microsoft.com/office/drawing/2014/main" id="{7DF6EB67-641F-4E32-A2D7-75C5D863D89D}"/>
            </a:ext>
          </a:extLst>
        </xdr:cNvPr>
        <xdr:cNvSpPr txBox="1"/>
      </xdr:nvSpPr>
      <xdr:spPr>
        <a:xfrm>
          <a:off x="16357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125565</xdr:rowOff>
    </xdr:from>
    <xdr:ext cx="405111" cy="259045"/>
    <xdr:sp macro="" textlink="">
      <xdr:nvSpPr>
        <xdr:cNvPr id="667" name="n_1aveValue【公民館】&#10;有形固定資産減価償却率">
          <a:extLst>
            <a:ext uri="{FF2B5EF4-FFF2-40B4-BE49-F238E27FC236}">
              <a16:creationId xmlns:a16="http://schemas.microsoft.com/office/drawing/2014/main" id="{D9B55141-B2AB-439E-903A-EECAA5612B91}"/>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68" name="n_2aveValue【公民館】&#10;有形固定資産減価償却率">
          <a:extLst>
            <a:ext uri="{FF2B5EF4-FFF2-40B4-BE49-F238E27FC236}">
              <a16:creationId xmlns:a16="http://schemas.microsoft.com/office/drawing/2014/main" id="{F5CBF17F-36FB-401B-89FF-E066F1EA4224}"/>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69" name="n_3aveValue【公民館】&#10;有形固定資産減価償却率">
          <a:extLst>
            <a:ext uri="{FF2B5EF4-FFF2-40B4-BE49-F238E27FC236}">
              <a16:creationId xmlns:a16="http://schemas.microsoft.com/office/drawing/2014/main" id="{80A8B1CF-BF2D-4BBB-B551-6D8B4AA76ACE}"/>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E50E1181-4445-4BBD-862B-134624CCC01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A99625A9-D62F-477C-A08F-8A4E377FFE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E73D8DA9-3FD2-4C03-B84E-F1C9FE5E4E8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61CAA409-897D-4D63-A361-AADAF44D2FD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CE19ED34-140A-4891-8F35-7E31F91AD25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D0F1C73F-2DAB-4EF1-BBA1-C076136A19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63A24ED2-D8C1-4387-9D7F-B183B622B63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65B5EEA9-A76F-46F3-911B-ECCE4FD28F2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E47B219D-1C02-49CE-84AC-8AE8B9E0832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BA266BFF-8927-47EA-BD5E-C3B6C5AD577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id="{7831C35E-0BAB-49D8-B31C-FC55F353872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id="{4F9DB0C2-7CB8-4F08-89BC-3D3AF8C0440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id="{A268CAFE-030B-47AD-900E-010DAB7BD4D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id="{B37FEED2-74F5-4777-93F4-2BBFFFF8D7E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id="{4CFB5232-8B38-4284-992B-11C3BFDA904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85" name="テキスト ボックス 684">
          <a:extLst>
            <a:ext uri="{FF2B5EF4-FFF2-40B4-BE49-F238E27FC236}">
              <a16:creationId xmlns:a16="http://schemas.microsoft.com/office/drawing/2014/main" id="{FE95FD10-377B-4662-B37D-2BE8D4A3C894}"/>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id="{88289056-C57C-4263-ACF8-E26D5634566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87" name="テキスト ボックス 686">
          <a:extLst>
            <a:ext uri="{FF2B5EF4-FFF2-40B4-BE49-F238E27FC236}">
              <a16:creationId xmlns:a16="http://schemas.microsoft.com/office/drawing/2014/main" id="{F224771B-D06D-413C-B5AA-19F14AD5E0DA}"/>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id="{3300F782-0717-4FFB-8B1F-71C8ADA0058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9" name="テキスト ボックス 688">
          <a:extLst>
            <a:ext uri="{FF2B5EF4-FFF2-40B4-BE49-F238E27FC236}">
              <a16:creationId xmlns:a16="http://schemas.microsoft.com/office/drawing/2014/main" id="{AA8968E0-763B-4A71-ADEF-CACEA1CDDC75}"/>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C73686AD-AED5-481C-BC64-2A2BF1309AF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1" name="テキスト ボックス 690">
          <a:extLst>
            <a:ext uri="{FF2B5EF4-FFF2-40B4-BE49-F238E27FC236}">
              <a16:creationId xmlns:a16="http://schemas.microsoft.com/office/drawing/2014/main" id="{9D596280-E194-413F-8EDC-FC907429C2C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AC6E252C-12A3-44FB-B202-B81F21F45F9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93" name="直線コネクタ 692">
          <a:extLst>
            <a:ext uri="{FF2B5EF4-FFF2-40B4-BE49-F238E27FC236}">
              <a16:creationId xmlns:a16="http://schemas.microsoft.com/office/drawing/2014/main" id="{286E6C49-3F67-44CC-9230-9A33A6638429}"/>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94" name="【公民館】&#10;一人当たり面積最小値テキスト">
          <a:extLst>
            <a:ext uri="{FF2B5EF4-FFF2-40B4-BE49-F238E27FC236}">
              <a16:creationId xmlns:a16="http://schemas.microsoft.com/office/drawing/2014/main" id="{6C5839C6-FE8E-402A-A896-ADB67662CE31}"/>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95" name="直線コネクタ 694">
          <a:extLst>
            <a:ext uri="{FF2B5EF4-FFF2-40B4-BE49-F238E27FC236}">
              <a16:creationId xmlns:a16="http://schemas.microsoft.com/office/drawing/2014/main" id="{D1857178-6C1E-46FC-939F-BCD129380DFF}"/>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96" name="【公民館】&#10;一人当たり面積最大値テキスト">
          <a:extLst>
            <a:ext uri="{FF2B5EF4-FFF2-40B4-BE49-F238E27FC236}">
              <a16:creationId xmlns:a16="http://schemas.microsoft.com/office/drawing/2014/main" id="{32F3E46F-87B9-4998-95AF-34FA8EB0B92B}"/>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97" name="直線コネクタ 696">
          <a:extLst>
            <a:ext uri="{FF2B5EF4-FFF2-40B4-BE49-F238E27FC236}">
              <a16:creationId xmlns:a16="http://schemas.microsoft.com/office/drawing/2014/main" id="{44F1F9F5-FC4C-46B0-BC80-59AA3A5AAFFA}"/>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98" name="【公民館】&#10;一人当たり面積平均値テキスト">
          <a:extLst>
            <a:ext uri="{FF2B5EF4-FFF2-40B4-BE49-F238E27FC236}">
              <a16:creationId xmlns:a16="http://schemas.microsoft.com/office/drawing/2014/main" id="{76ADB70A-14AE-4AC0-8D4B-777F6119DD2C}"/>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99" name="フローチャート: 判断 698">
          <a:extLst>
            <a:ext uri="{FF2B5EF4-FFF2-40B4-BE49-F238E27FC236}">
              <a16:creationId xmlns:a16="http://schemas.microsoft.com/office/drawing/2014/main" id="{F371E5D7-6BDA-4308-BF25-6BAD852B1FBD}"/>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00" name="フローチャート: 判断 699">
          <a:extLst>
            <a:ext uri="{FF2B5EF4-FFF2-40B4-BE49-F238E27FC236}">
              <a16:creationId xmlns:a16="http://schemas.microsoft.com/office/drawing/2014/main" id="{6246E179-A7D2-4E3D-8A6C-2BF2A151E82F}"/>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01" name="フローチャート: 判断 700">
          <a:extLst>
            <a:ext uri="{FF2B5EF4-FFF2-40B4-BE49-F238E27FC236}">
              <a16:creationId xmlns:a16="http://schemas.microsoft.com/office/drawing/2014/main" id="{536023D8-BB35-4675-B1BA-CB31C760095A}"/>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02" name="フローチャート: 判断 701">
          <a:extLst>
            <a:ext uri="{FF2B5EF4-FFF2-40B4-BE49-F238E27FC236}">
              <a16:creationId xmlns:a16="http://schemas.microsoft.com/office/drawing/2014/main" id="{F904DCB4-2CA2-46C6-BABB-1AA607210327}"/>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F435AFA4-64A5-493D-8D02-8F736A04F4B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1571F4AE-CD0D-402A-AABE-E24CB697771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95BB0ECA-52F0-447D-8839-B7346E3AB20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BCF4C34C-EFFC-4F5C-871A-729BBE48FA0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AEBC169C-ADD3-41E1-801E-469598A1E34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48718</xdr:rowOff>
    </xdr:from>
    <xdr:to>
      <xdr:col>116</xdr:col>
      <xdr:colOff>114300</xdr:colOff>
      <xdr:row>107</xdr:row>
      <xdr:rowOff>150318</xdr:rowOff>
    </xdr:to>
    <xdr:sp macro="" textlink="">
      <xdr:nvSpPr>
        <xdr:cNvPr id="708" name="楕円 707">
          <a:extLst>
            <a:ext uri="{FF2B5EF4-FFF2-40B4-BE49-F238E27FC236}">
              <a16:creationId xmlns:a16="http://schemas.microsoft.com/office/drawing/2014/main" id="{CF1F47EB-3244-47CB-B188-D9CF1B74A99B}"/>
            </a:ext>
          </a:extLst>
        </xdr:cNvPr>
        <xdr:cNvSpPr/>
      </xdr:nvSpPr>
      <xdr:spPr>
        <a:xfrm>
          <a:off x="22110700" y="18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71595</xdr:rowOff>
    </xdr:from>
    <xdr:ext cx="469744" cy="259045"/>
    <xdr:sp macro="" textlink="">
      <xdr:nvSpPr>
        <xdr:cNvPr id="709" name="【公民館】&#10;一人当たり面積該当値テキスト">
          <a:extLst>
            <a:ext uri="{FF2B5EF4-FFF2-40B4-BE49-F238E27FC236}">
              <a16:creationId xmlns:a16="http://schemas.microsoft.com/office/drawing/2014/main" id="{319DB3C8-B793-4B6F-9249-BD300D4D0FC3}"/>
            </a:ext>
          </a:extLst>
        </xdr:cNvPr>
        <xdr:cNvSpPr txBox="1"/>
      </xdr:nvSpPr>
      <xdr:spPr>
        <a:xfrm>
          <a:off x="22199600" y="182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144136</xdr:rowOff>
    </xdr:from>
    <xdr:ext cx="469744" cy="259045"/>
    <xdr:sp macro="" textlink="">
      <xdr:nvSpPr>
        <xdr:cNvPr id="710" name="n_1aveValue【公民館】&#10;一人当たり面積">
          <a:extLst>
            <a:ext uri="{FF2B5EF4-FFF2-40B4-BE49-F238E27FC236}">
              <a16:creationId xmlns:a16="http://schemas.microsoft.com/office/drawing/2014/main" id="{92725EEE-52CA-45B6-9919-AD7EFFF756C4}"/>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11" name="n_2aveValue【公民館】&#10;一人当たり面積">
          <a:extLst>
            <a:ext uri="{FF2B5EF4-FFF2-40B4-BE49-F238E27FC236}">
              <a16:creationId xmlns:a16="http://schemas.microsoft.com/office/drawing/2014/main" id="{8650193C-B82D-4E53-95C8-F8077C0EDAD2}"/>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12" name="n_3aveValue【公民館】&#10;一人当たり面積">
          <a:extLst>
            <a:ext uri="{FF2B5EF4-FFF2-40B4-BE49-F238E27FC236}">
              <a16:creationId xmlns:a16="http://schemas.microsoft.com/office/drawing/2014/main" id="{B45DB771-FB39-4874-B14A-B1E30F827CFA}"/>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a:extLst>
            <a:ext uri="{FF2B5EF4-FFF2-40B4-BE49-F238E27FC236}">
              <a16:creationId xmlns:a16="http://schemas.microsoft.com/office/drawing/2014/main" id="{A4D4E3D5-52D0-42F9-BD4C-B51EFDE97DC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a:extLst>
            <a:ext uri="{FF2B5EF4-FFF2-40B4-BE49-F238E27FC236}">
              <a16:creationId xmlns:a16="http://schemas.microsoft.com/office/drawing/2014/main" id="{BBF45FE0-3FBA-4317-A290-1F2CCF0AC78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a:extLst>
            <a:ext uri="{FF2B5EF4-FFF2-40B4-BE49-F238E27FC236}">
              <a16:creationId xmlns:a16="http://schemas.microsoft.com/office/drawing/2014/main" id="{A5F0728E-FAB3-47FB-9775-AA779105F79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ほとんどの施設で有形固定資産減価償却率が類似団体平均を上回っている。施設の老朽化が進んでいることが要因であり、今後、施設の建替え等計画的に進めていくよう努めていく。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DBC80A-9623-4BAF-89FD-9B949EDCA8A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662C806-020D-4EAD-AAFF-78321CE96B6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E66510-13C2-489D-9053-A73D33A6EE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E5CC650-36DD-4AD3-B150-CB3336A27D3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E3D533-D019-4225-94AF-2150E1A844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0D7A42-4659-4FE9-AE2B-447F3EE85B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0FB127D-8954-46EC-9D67-99C9AB687DC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8AB3B0-4121-4F69-AB02-A4811903C1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995628-6D75-4426-A4A4-3A32FFC12DC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3F79A2-D406-4583-B261-EC8AC4F0241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
1,150
271.51
2,955,382
2,812,949
102,050
1,189,017
1,995,428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29E51B5-F06F-4B23-9DF9-1C2CDF5A504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8F2682A-D3FC-455E-BB83-77F2F6A02DA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21B7A0-A399-4D41-B161-B6409A0DD89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B3922B-3CDF-400E-A384-B804695C95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9D3C048-F063-47F4-B588-76A5534ACF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B60F7CC-2BAC-4050-9FDF-5FB44A29159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0139BBF-59D3-4347-830F-B5A8E3BBF08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9F1A801-1FEB-42F1-9D03-48998B4E9A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BB3D515-D057-423A-BFD8-09D18D54E9F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56958A-BDF5-42BC-95B1-A0A4EA567C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A785D4E-6633-4187-AE94-B27B58BFE2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624D2CD-2BB4-472F-842B-CAF1E74B2DF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1A469AC-E5EC-4EE2-A543-509B4F49F2C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07DC3AA-BF53-449D-A96C-C33B092B8EC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58BB4D-C41E-4DC2-84A6-BD88144B8E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1BF87C0-029C-49B3-B926-D96B635298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677325-BC4C-4030-94E6-3F061EFF897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CBE4BC-41CB-445C-AD22-035D9EAF827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6DA5C92-D8C4-4F27-A9EB-765B9BE112B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F6DE97E-5A27-48D6-B8A0-7A0887DCE68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80D3C81-0A29-4751-AAFA-14FD6A46FAB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1AC3565-2FC5-4B11-81AC-8D654D6B6BB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BA1796C-644E-42B3-8434-47C83570641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0EBE4D4-641F-40FD-88A3-09F1DD51462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36FA740-41A8-447B-A7BF-962BC36D0BA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0C8CBEB-AD6C-4CAF-8D1E-411E46C6242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0EB9BDC-ABB2-490B-BAE8-8F53C5BC915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42D567F-9C39-433E-BE91-A1002A8C88C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8ACBE6E-CCB2-48BF-8406-21ADA02D953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9E2F17AC-4D6C-4DB9-B265-15D1D2974F6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CA95ED9B-69C1-4674-BB51-CCF4BD43C9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C593EECE-367C-483C-8E15-762A90B21D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ADE52B3B-DF51-480E-85BB-B0A2657B7E6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AC77A5C7-89D4-4410-9ED1-C60B8A50E41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F404F85-1CE8-4C6C-8DB0-AAB997CC143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956508B0-AE5B-46D5-900D-9611A0E9DA6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A22A8AAF-DFCE-4C18-8E07-BD100F7A73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BF52128B-75E5-4FAE-B82D-CA2E3D78074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A4CC69DC-F5D1-4828-9AB7-F78BE6BC07E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1E5DEB58-D8C7-4549-9883-5AA74E9E1A6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C430D939-4747-4FA3-A8DC-07B54F7AA19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E5F1A8D1-F1C3-468E-9802-467A13DFD2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CDC5A3B1-5AC1-46A9-B278-059B39EFB5A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808F53CB-1CA2-4DA2-B981-53F9432DE35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6F02D3A8-08D4-43C9-8443-F05FB39FA14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F0C8B298-3846-454C-AB45-56D646066B1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5B06FF18-5F49-44BA-B965-C51E748978B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ABA3EA5C-33A4-4B6F-8438-82CA9ADB01B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608F10C9-D000-451D-9D2F-1E097F63B4A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4F72736F-8474-4DCE-9941-DC9DB9B93DB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34A85C45-BA93-4B73-BC10-5459591CDA9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10F4568-4AE4-4269-A612-42BAF7E7B4B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3CC023E0-0230-49F8-B645-1AAD1551354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644FE3F5-099A-4368-A513-588B8BF5DED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C86DD404-1468-419B-BBE5-B230DE48431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1163E090-AE9F-4758-9F79-A9843C634CA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FD5F1A46-E12A-4945-B879-8F537BAA628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E957DA6C-89BB-4C71-BBFE-580CA285DFB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E8DBB203-C090-4EF1-9D2A-65BDA00E166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56F942E9-CEE3-4AA3-A956-8DE5285697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09C3A6E0-CAA2-4879-BE67-A2C458F59237}"/>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E34FD8C8-3519-4D19-BDF3-4DB986BA9299}"/>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CE483E1E-1B9A-42A2-99EA-960D417EC5F5}"/>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F38936C1-DDF5-420D-B2AE-89998B1C1111}"/>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9D98B110-F936-480A-AECE-A586083E785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11FC1CF6-C30F-457D-9F44-678C44B89B7E}"/>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42F2DF47-E7E4-4791-AF93-112E652D7C97}"/>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5C51D311-DF79-40D4-BDB0-94DCDE48FDB4}"/>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9E3801AF-253D-493F-8A74-D91143AF03DB}"/>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A55C1DB4-A682-45C2-B6C8-0E016515D12B}"/>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243C2AF6-CB64-4C59-A6EF-C4AEBBC1CAB3}"/>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129590DC-4BE9-4D0F-8184-3C67F2E14253}"/>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E46D31FA-0BBF-4BBB-BCC5-B4B34417EB87}"/>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2758734-9B16-448A-B088-221CC9FBAA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77B14F7-B34F-4EB1-BB96-53911AE3AB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82EA8B8-D327-4E50-9D18-FACED6D2FED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C2CECB5-90F4-45A3-AA43-D142A17890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54E9C4E-779D-4E3C-8365-CBB217B186D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132080</xdr:rowOff>
    </xdr:from>
    <xdr:to>
      <xdr:col>24</xdr:col>
      <xdr:colOff>114300</xdr:colOff>
      <xdr:row>56</xdr:row>
      <xdr:rowOff>62230</xdr:rowOff>
    </xdr:to>
    <xdr:sp macro="" textlink="">
      <xdr:nvSpPr>
        <xdr:cNvPr id="90" name="楕円 89">
          <a:extLst>
            <a:ext uri="{FF2B5EF4-FFF2-40B4-BE49-F238E27FC236}">
              <a16:creationId xmlns:a16="http://schemas.microsoft.com/office/drawing/2014/main" id="{00C65C19-D746-447F-A112-AE7AC251B6CF}"/>
            </a:ext>
          </a:extLst>
        </xdr:cNvPr>
        <xdr:cNvSpPr/>
      </xdr:nvSpPr>
      <xdr:spPr>
        <a:xfrm>
          <a:off x="45847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47007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504AC64-215D-4F6E-BF98-920CC892D104}"/>
            </a:ext>
          </a:extLst>
        </xdr:cNvPr>
        <xdr:cNvSpPr txBox="1"/>
      </xdr:nvSpPr>
      <xdr:spPr>
        <a:xfrm>
          <a:off x="4673600" y="947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4445</xdr:rowOff>
    </xdr:from>
    <xdr:to>
      <xdr:col>20</xdr:col>
      <xdr:colOff>38100</xdr:colOff>
      <xdr:row>56</xdr:row>
      <xdr:rowOff>106045</xdr:rowOff>
    </xdr:to>
    <xdr:sp macro="" textlink="">
      <xdr:nvSpPr>
        <xdr:cNvPr id="92" name="楕円 91">
          <a:extLst>
            <a:ext uri="{FF2B5EF4-FFF2-40B4-BE49-F238E27FC236}">
              <a16:creationId xmlns:a16="http://schemas.microsoft.com/office/drawing/2014/main" id="{5C79225D-F08C-43DD-BF88-C9DAC73AC37F}"/>
            </a:ext>
          </a:extLst>
        </xdr:cNvPr>
        <xdr:cNvSpPr/>
      </xdr:nvSpPr>
      <xdr:spPr>
        <a:xfrm>
          <a:off x="3746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11430</xdr:rowOff>
    </xdr:from>
    <xdr:to>
      <xdr:col>24</xdr:col>
      <xdr:colOff>63500</xdr:colOff>
      <xdr:row>56</xdr:row>
      <xdr:rowOff>55245</xdr:rowOff>
    </xdr:to>
    <xdr:cxnSp macro="">
      <xdr:nvCxnSpPr>
        <xdr:cNvPr id="93" name="直線コネクタ 92">
          <a:extLst>
            <a:ext uri="{FF2B5EF4-FFF2-40B4-BE49-F238E27FC236}">
              <a16:creationId xmlns:a16="http://schemas.microsoft.com/office/drawing/2014/main" id="{F05E6EAE-8C59-4352-A542-84F57A622F69}"/>
            </a:ext>
          </a:extLst>
        </xdr:cNvPr>
        <xdr:cNvCxnSpPr/>
      </xdr:nvCxnSpPr>
      <xdr:spPr>
        <a:xfrm flipV="1">
          <a:off x="3797300" y="96126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48260</xdr:rowOff>
    </xdr:from>
    <xdr:to>
      <xdr:col>15</xdr:col>
      <xdr:colOff>101600</xdr:colOff>
      <xdr:row>56</xdr:row>
      <xdr:rowOff>149860</xdr:rowOff>
    </xdr:to>
    <xdr:sp macro="" textlink="">
      <xdr:nvSpPr>
        <xdr:cNvPr id="94" name="楕円 93">
          <a:extLst>
            <a:ext uri="{FF2B5EF4-FFF2-40B4-BE49-F238E27FC236}">
              <a16:creationId xmlns:a16="http://schemas.microsoft.com/office/drawing/2014/main" id="{3E46E028-BADC-487F-AC14-ACDFC450D1C0}"/>
            </a:ext>
          </a:extLst>
        </xdr:cNvPr>
        <xdr:cNvSpPr/>
      </xdr:nvSpPr>
      <xdr:spPr>
        <a:xfrm>
          <a:off x="2857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55245</xdr:rowOff>
    </xdr:from>
    <xdr:to>
      <xdr:col>19</xdr:col>
      <xdr:colOff>177800</xdr:colOff>
      <xdr:row>56</xdr:row>
      <xdr:rowOff>99060</xdr:rowOff>
    </xdr:to>
    <xdr:cxnSp macro="">
      <xdr:nvCxnSpPr>
        <xdr:cNvPr id="95" name="直線コネクタ 94">
          <a:extLst>
            <a:ext uri="{FF2B5EF4-FFF2-40B4-BE49-F238E27FC236}">
              <a16:creationId xmlns:a16="http://schemas.microsoft.com/office/drawing/2014/main" id="{657FADD7-B603-4B5A-94E2-E3DFFC893FA0}"/>
            </a:ext>
          </a:extLst>
        </xdr:cNvPr>
        <xdr:cNvCxnSpPr/>
      </xdr:nvCxnSpPr>
      <xdr:spPr>
        <a:xfrm flipV="1">
          <a:off x="2908300" y="96564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122572</xdr:rowOff>
    </xdr:from>
    <xdr:ext cx="405111" cy="259045"/>
    <xdr:sp macro="" textlink="">
      <xdr:nvSpPr>
        <xdr:cNvPr id="96" name="n_1mainValue【体育館・プール】&#10;有形固定資産減価償却率">
          <a:extLst>
            <a:ext uri="{FF2B5EF4-FFF2-40B4-BE49-F238E27FC236}">
              <a16:creationId xmlns:a16="http://schemas.microsoft.com/office/drawing/2014/main" id="{E7258212-2F33-448C-9A70-716AC7FE608A}"/>
            </a:ext>
          </a:extLst>
        </xdr:cNvPr>
        <xdr:cNvSpPr txBox="1"/>
      </xdr:nvSpPr>
      <xdr:spPr>
        <a:xfrm>
          <a:off x="3582044"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166387</xdr:rowOff>
    </xdr:from>
    <xdr:ext cx="405111" cy="259045"/>
    <xdr:sp macro="" textlink="">
      <xdr:nvSpPr>
        <xdr:cNvPr id="97" name="n_2mainValue【体育館・プール】&#10;有形固定資産減価償却率">
          <a:extLst>
            <a:ext uri="{FF2B5EF4-FFF2-40B4-BE49-F238E27FC236}">
              <a16:creationId xmlns:a16="http://schemas.microsoft.com/office/drawing/2014/main" id="{9C2877E7-CB45-45A6-A7A1-F0B5A0A66DC4}"/>
            </a:ext>
          </a:extLst>
        </xdr:cNvPr>
        <xdr:cNvSpPr txBox="1"/>
      </xdr:nvSpPr>
      <xdr:spPr>
        <a:xfrm>
          <a:off x="27057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25D1A7D4-2A82-4BC7-A430-8B880EC1599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918798E5-B882-456D-BCFB-E8F4B2C255F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A956D0F8-010A-4EAB-A7E7-F9A74F4A204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EFD5BF63-20C5-4274-93CC-223DC1A16E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5AD506D8-4A87-480C-932B-2CFC8202CD2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6AF3FCA4-C686-4D78-AD5D-FBCC45239CD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429ED467-5141-447A-BFEB-F8A150C9DF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1B4FF85E-860B-490F-A757-AACA809044B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3326DBDC-E9F7-4664-A0AA-F5BC315D2D5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0B911A25-061B-4DFE-8C61-F8B02DAC373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27CB6DA1-83FA-45B5-B5F1-EA769EEB400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927724BA-92B3-4583-B13C-93E1F82E030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87D84EB5-4A9F-40A7-AB26-9EF057DDB81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46F69685-3960-4010-A827-42111CD22F9C}"/>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C2693DAA-391F-4047-BF45-8D9B4AEEF2B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2ABBD112-EDD6-43BD-B94D-A8CF145A9F4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705C7E9F-E448-4C3B-9291-AF3B186C390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DD4F51CE-F5C3-4675-B57B-9AD97439DE9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6A39AF23-35D8-4490-B3A5-A1FDD8F55BD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AD5CA24C-5C00-4A81-A1B3-A4231AC378B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B35F62FC-A2E3-4D07-84B0-789997C62E6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a:extLst>
            <a:ext uri="{FF2B5EF4-FFF2-40B4-BE49-F238E27FC236}">
              <a16:creationId xmlns:a16="http://schemas.microsoft.com/office/drawing/2014/main" id="{8AFBD314-C561-49A6-91AC-912F95DA1F34}"/>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5649C518-1B08-4ADC-AAD4-87E142BEBF1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a:extLst>
            <a:ext uri="{FF2B5EF4-FFF2-40B4-BE49-F238E27FC236}">
              <a16:creationId xmlns:a16="http://schemas.microsoft.com/office/drawing/2014/main" id="{88D4063F-D1F5-4468-8F3D-B7D60C46DA05}"/>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26208056-A007-40F4-9425-21FCE9560C0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a:extLst>
            <a:ext uri="{FF2B5EF4-FFF2-40B4-BE49-F238E27FC236}">
              <a16:creationId xmlns:a16="http://schemas.microsoft.com/office/drawing/2014/main" id="{8420AD02-BFA5-4F8F-BE2A-6A3959398FB1}"/>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a:extLst>
            <a:ext uri="{FF2B5EF4-FFF2-40B4-BE49-F238E27FC236}">
              <a16:creationId xmlns:a16="http://schemas.microsoft.com/office/drawing/2014/main" id="{8ABD9869-9919-42A9-8417-780B1B604FB0}"/>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a:extLst>
            <a:ext uri="{FF2B5EF4-FFF2-40B4-BE49-F238E27FC236}">
              <a16:creationId xmlns:a16="http://schemas.microsoft.com/office/drawing/2014/main" id="{CF4EE0BA-5364-4C9A-8F7A-35EA96113242}"/>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a:extLst>
            <a:ext uri="{FF2B5EF4-FFF2-40B4-BE49-F238E27FC236}">
              <a16:creationId xmlns:a16="http://schemas.microsoft.com/office/drawing/2014/main" id="{D13E82B1-CFEB-409E-8CED-CD7A0ADE4724}"/>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a:extLst>
            <a:ext uri="{FF2B5EF4-FFF2-40B4-BE49-F238E27FC236}">
              <a16:creationId xmlns:a16="http://schemas.microsoft.com/office/drawing/2014/main" id="{8452198C-69C0-4F27-A7F4-232C2B2203C4}"/>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8" name="【体育館・プール】&#10;一人当たり面積平均値テキスト">
          <a:extLst>
            <a:ext uri="{FF2B5EF4-FFF2-40B4-BE49-F238E27FC236}">
              <a16:creationId xmlns:a16="http://schemas.microsoft.com/office/drawing/2014/main" id="{C5C19182-F0D4-4C3E-AAD3-0A270B42A4ED}"/>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a:extLst>
            <a:ext uri="{FF2B5EF4-FFF2-40B4-BE49-F238E27FC236}">
              <a16:creationId xmlns:a16="http://schemas.microsoft.com/office/drawing/2014/main" id="{F7BB3734-61A8-4079-9CE3-B5B81A101DDA}"/>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a:extLst>
            <a:ext uri="{FF2B5EF4-FFF2-40B4-BE49-F238E27FC236}">
              <a16:creationId xmlns:a16="http://schemas.microsoft.com/office/drawing/2014/main" id="{D6EF4F57-AC01-4D8F-916B-258D74571C51}"/>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1" name="n_1aveValue【体育館・プール】&#10;一人当たり面積">
          <a:extLst>
            <a:ext uri="{FF2B5EF4-FFF2-40B4-BE49-F238E27FC236}">
              <a16:creationId xmlns:a16="http://schemas.microsoft.com/office/drawing/2014/main" id="{13FD33E7-FC4F-4CEF-9E54-D99F60EC9D9F}"/>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a:extLst>
            <a:ext uri="{FF2B5EF4-FFF2-40B4-BE49-F238E27FC236}">
              <a16:creationId xmlns:a16="http://schemas.microsoft.com/office/drawing/2014/main" id="{393A787D-7140-4CB6-BF9C-18E391DE2B64}"/>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3" name="n_2aveValue【体育館・プール】&#10;一人当たり面積">
          <a:extLst>
            <a:ext uri="{FF2B5EF4-FFF2-40B4-BE49-F238E27FC236}">
              <a16:creationId xmlns:a16="http://schemas.microsoft.com/office/drawing/2014/main" id="{950D687D-1FD3-43AA-A0D2-9B1BDDFAC264}"/>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4" name="フローチャート: 判断 133">
          <a:extLst>
            <a:ext uri="{FF2B5EF4-FFF2-40B4-BE49-F238E27FC236}">
              <a16:creationId xmlns:a16="http://schemas.microsoft.com/office/drawing/2014/main" id="{7F5C76CE-B8DD-4EFB-AF76-55223100A824}"/>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5" name="n_3aveValue【体育館・プール】&#10;一人当たり面積">
          <a:extLst>
            <a:ext uri="{FF2B5EF4-FFF2-40B4-BE49-F238E27FC236}">
              <a16:creationId xmlns:a16="http://schemas.microsoft.com/office/drawing/2014/main" id="{5F719EE8-6CBC-40FB-8F5B-5F6A67387ADB}"/>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C99BE082-227E-4C48-B07E-CA1E32699CD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FEF26BED-66F0-497B-BE4C-CD07EAB26A1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C6DBCD02-3F0C-4C7C-B721-3412828289C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DE92F405-5F4A-458E-BED4-BD22151566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DA7C4B0-05DA-4527-B4F2-75B07D0DDA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152327</xdr:rowOff>
    </xdr:from>
    <xdr:to>
      <xdr:col>55</xdr:col>
      <xdr:colOff>50800</xdr:colOff>
      <xdr:row>63</xdr:row>
      <xdr:rowOff>82477</xdr:rowOff>
    </xdr:to>
    <xdr:sp macro="" textlink="">
      <xdr:nvSpPr>
        <xdr:cNvPr id="141" name="楕円 140">
          <a:extLst>
            <a:ext uri="{FF2B5EF4-FFF2-40B4-BE49-F238E27FC236}">
              <a16:creationId xmlns:a16="http://schemas.microsoft.com/office/drawing/2014/main" id="{EC18875B-0E6E-48A4-A283-240298CD2935}"/>
            </a:ext>
          </a:extLst>
        </xdr:cNvPr>
        <xdr:cNvSpPr/>
      </xdr:nvSpPr>
      <xdr:spPr>
        <a:xfrm>
          <a:off x="10426700" y="107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3754</xdr:rowOff>
    </xdr:from>
    <xdr:ext cx="469744" cy="259045"/>
    <xdr:sp macro="" textlink="">
      <xdr:nvSpPr>
        <xdr:cNvPr id="142" name="【体育館・プール】&#10;一人当たり面積該当値テキスト">
          <a:extLst>
            <a:ext uri="{FF2B5EF4-FFF2-40B4-BE49-F238E27FC236}">
              <a16:creationId xmlns:a16="http://schemas.microsoft.com/office/drawing/2014/main" id="{95880953-06D2-4DB7-AAC9-8CBF6B4197B5}"/>
            </a:ext>
          </a:extLst>
        </xdr:cNvPr>
        <xdr:cNvSpPr txBox="1"/>
      </xdr:nvSpPr>
      <xdr:spPr>
        <a:xfrm>
          <a:off x="10515600" y="1063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158859</xdr:rowOff>
    </xdr:from>
    <xdr:to>
      <xdr:col>50</xdr:col>
      <xdr:colOff>165100</xdr:colOff>
      <xdr:row>63</xdr:row>
      <xdr:rowOff>89009</xdr:rowOff>
    </xdr:to>
    <xdr:sp macro="" textlink="">
      <xdr:nvSpPr>
        <xdr:cNvPr id="143" name="楕円 142">
          <a:extLst>
            <a:ext uri="{FF2B5EF4-FFF2-40B4-BE49-F238E27FC236}">
              <a16:creationId xmlns:a16="http://schemas.microsoft.com/office/drawing/2014/main" id="{015EDEF2-CAF0-40D4-9EC0-714FA0772D9F}"/>
            </a:ext>
          </a:extLst>
        </xdr:cNvPr>
        <xdr:cNvSpPr/>
      </xdr:nvSpPr>
      <xdr:spPr>
        <a:xfrm>
          <a:off x="9588500" y="107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31677</xdr:rowOff>
    </xdr:from>
    <xdr:to>
      <xdr:col>55</xdr:col>
      <xdr:colOff>0</xdr:colOff>
      <xdr:row>63</xdr:row>
      <xdr:rowOff>38209</xdr:rowOff>
    </xdr:to>
    <xdr:cxnSp macro="">
      <xdr:nvCxnSpPr>
        <xdr:cNvPr id="144" name="直線コネクタ 143">
          <a:extLst>
            <a:ext uri="{FF2B5EF4-FFF2-40B4-BE49-F238E27FC236}">
              <a16:creationId xmlns:a16="http://schemas.microsoft.com/office/drawing/2014/main" id="{AF3A6539-1D10-4258-B80C-1C085F3C5C76}"/>
            </a:ext>
          </a:extLst>
        </xdr:cNvPr>
        <xdr:cNvCxnSpPr/>
      </xdr:nvCxnSpPr>
      <xdr:spPr>
        <a:xfrm flipV="1">
          <a:off x="9639300" y="1083302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164901</xdr:rowOff>
    </xdr:from>
    <xdr:to>
      <xdr:col>46</xdr:col>
      <xdr:colOff>38100</xdr:colOff>
      <xdr:row>63</xdr:row>
      <xdr:rowOff>95051</xdr:rowOff>
    </xdr:to>
    <xdr:sp macro="" textlink="">
      <xdr:nvSpPr>
        <xdr:cNvPr id="145" name="楕円 144">
          <a:extLst>
            <a:ext uri="{FF2B5EF4-FFF2-40B4-BE49-F238E27FC236}">
              <a16:creationId xmlns:a16="http://schemas.microsoft.com/office/drawing/2014/main" id="{CE660748-5C31-44BF-84C6-40FFF63353A0}"/>
            </a:ext>
          </a:extLst>
        </xdr:cNvPr>
        <xdr:cNvSpPr/>
      </xdr:nvSpPr>
      <xdr:spPr>
        <a:xfrm>
          <a:off x="8699500" y="1079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38209</xdr:rowOff>
    </xdr:from>
    <xdr:to>
      <xdr:col>50</xdr:col>
      <xdr:colOff>114300</xdr:colOff>
      <xdr:row>63</xdr:row>
      <xdr:rowOff>44251</xdr:rowOff>
    </xdr:to>
    <xdr:cxnSp macro="">
      <xdr:nvCxnSpPr>
        <xdr:cNvPr id="146" name="直線コネクタ 145">
          <a:extLst>
            <a:ext uri="{FF2B5EF4-FFF2-40B4-BE49-F238E27FC236}">
              <a16:creationId xmlns:a16="http://schemas.microsoft.com/office/drawing/2014/main" id="{DA91C455-1D47-448B-8F2A-87D52B5077A9}"/>
            </a:ext>
          </a:extLst>
        </xdr:cNvPr>
        <xdr:cNvCxnSpPr/>
      </xdr:nvCxnSpPr>
      <xdr:spPr>
        <a:xfrm flipV="1">
          <a:off x="8750300" y="10839559"/>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105536</xdr:rowOff>
    </xdr:from>
    <xdr:ext cx="469744" cy="259045"/>
    <xdr:sp macro="" textlink="">
      <xdr:nvSpPr>
        <xdr:cNvPr id="147" name="n_1mainValue【体育館・プール】&#10;一人当たり面積">
          <a:extLst>
            <a:ext uri="{FF2B5EF4-FFF2-40B4-BE49-F238E27FC236}">
              <a16:creationId xmlns:a16="http://schemas.microsoft.com/office/drawing/2014/main" id="{4CD5C181-04FF-459D-98F5-92D7D509325F}"/>
            </a:ext>
          </a:extLst>
        </xdr:cNvPr>
        <xdr:cNvSpPr txBox="1"/>
      </xdr:nvSpPr>
      <xdr:spPr>
        <a:xfrm>
          <a:off x="9391727" y="1056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111578</xdr:rowOff>
    </xdr:from>
    <xdr:ext cx="469744" cy="259045"/>
    <xdr:sp macro="" textlink="">
      <xdr:nvSpPr>
        <xdr:cNvPr id="148" name="n_2mainValue【体育館・プール】&#10;一人当たり面積">
          <a:extLst>
            <a:ext uri="{FF2B5EF4-FFF2-40B4-BE49-F238E27FC236}">
              <a16:creationId xmlns:a16="http://schemas.microsoft.com/office/drawing/2014/main" id="{202AE221-EDBC-4182-BD32-454C8320FE19}"/>
            </a:ext>
          </a:extLst>
        </xdr:cNvPr>
        <xdr:cNvSpPr txBox="1"/>
      </xdr:nvSpPr>
      <xdr:spPr>
        <a:xfrm>
          <a:off x="8515427" y="1057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8184A9F5-F4F1-43B8-92FE-5C176162FCB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74A438C9-73A3-4E0F-9E52-7B91894330F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3B8B0D55-8270-4495-9CB5-AD383C98BC2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B637DEA1-EAEA-4666-B966-5E85E4C1F57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0B0BD22C-71C1-41AE-9959-94B0C6A1E78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09F25DF0-5B76-4EDC-9BD4-E13B01F4F7D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94ACA20B-C280-42C4-8A66-C0C633F3B85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44B4D605-353C-4A17-88A8-1403801AB23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2D713C45-5CD7-468B-9A01-1CA321342F5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DEE15B1E-5252-416E-B179-01F3C5AEAFB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9" name="テキスト ボックス 158">
          <a:extLst>
            <a:ext uri="{FF2B5EF4-FFF2-40B4-BE49-F238E27FC236}">
              <a16:creationId xmlns:a16="http://schemas.microsoft.com/office/drawing/2014/main" id="{86040294-96D2-49F9-95DD-A9736D79347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0" name="直線コネクタ 159">
          <a:extLst>
            <a:ext uri="{FF2B5EF4-FFF2-40B4-BE49-F238E27FC236}">
              <a16:creationId xmlns:a16="http://schemas.microsoft.com/office/drawing/2014/main" id="{103239E1-8D8E-4897-85F7-046FF4C8964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1" name="テキスト ボックス 160">
          <a:extLst>
            <a:ext uri="{FF2B5EF4-FFF2-40B4-BE49-F238E27FC236}">
              <a16:creationId xmlns:a16="http://schemas.microsoft.com/office/drawing/2014/main" id="{2961ED9C-8257-469F-BEAD-8F9E47AE29D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2" name="直線コネクタ 161">
          <a:extLst>
            <a:ext uri="{FF2B5EF4-FFF2-40B4-BE49-F238E27FC236}">
              <a16:creationId xmlns:a16="http://schemas.microsoft.com/office/drawing/2014/main" id="{CA587234-DD95-4F1D-B38E-4DDAEC007C7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3" name="テキスト ボックス 162">
          <a:extLst>
            <a:ext uri="{FF2B5EF4-FFF2-40B4-BE49-F238E27FC236}">
              <a16:creationId xmlns:a16="http://schemas.microsoft.com/office/drawing/2014/main" id="{D581E37E-91DE-4F39-894B-279D4DB0AD2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4" name="直線コネクタ 163">
          <a:extLst>
            <a:ext uri="{FF2B5EF4-FFF2-40B4-BE49-F238E27FC236}">
              <a16:creationId xmlns:a16="http://schemas.microsoft.com/office/drawing/2014/main" id="{0D849C4F-25BD-4B21-9363-8424E7ED6FC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5" name="テキスト ボックス 164">
          <a:extLst>
            <a:ext uri="{FF2B5EF4-FFF2-40B4-BE49-F238E27FC236}">
              <a16:creationId xmlns:a16="http://schemas.microsoft.com/office/drawing/2014/main" id="{49550030-3BB8-4EF8-A070-F9A6BF6203E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6" name="直線コネクタ 165">
          <a:extLst>
            <a:ext uri="{FF2B5EF4-FFF2-40B4-BE49-F238E27FC236}">
              <a16:creationId xmlns:a16="http://schemas.microsoft.com/office/drawing/2014/main" id="{D3949C0E-B644-4645-9F59-310D2E2FD0B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7" name="テキスト ボックス 166">
          <a:extLst>
            <a:ext uri="{FF2B5EF4-FFF2-40B4-BE49-F238E27FC236}">
              <a16:creationId xmlns:a16="http://schemas.microsoft.com/office/drawing/2014/main" id="{2396580B-2455-450C-9733-D3E0060F1B4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8" name="直線コネクタ 167">
          <a:extLst>
            <a:ext uri="{FF2B5EF4-FFF2-40B4-BE49-F238E27FC236}">
              <a16:creationId xmlns:a16="http://schemas.microsoft.com/office/drawing/2014/main" id="{90AE4E8C-6DFF-4B4F-9B5C-C58B999C69F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9" name="テキスト ボックス 168">
          <a:extLst>
            <a:ext uri="{FF2B5EF4-FFF2-40B4-BE49-F238E27FC236}">
              <a16:creationId xmlns:a16="http://schemas.microsoft.com/office/drawing/2014/main" id="{AF3ECD7D-FCF2-4B08-9AC6-864314F7255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688DC8D0-2707-41C1-8E8E-BBE3A29C8BC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a:extLst>
            <a:ext uri="{FF2B5EF4-FFF2-40B4-BE49-F238E27FC236}">
              <a16:creationId xmlns:a16="http://schemas.microsoft.com/office/drawing/2014/main" id="{C515C117-7453-4553-9CBF-0B5BE34CBE9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A41F7112-BAC1-4CF0-91E8-62934E9937F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3" name="直線コネクタ 172">
          <a:extLst>
            <a:ext uri="{FF2B5EF4-FFF2-40B4-BE49-F238E27FC236}">
              <a16:creationId xmlns:a16="http://schemas.microsoft.com/office/drawing/2014/main" id="{25A0142F-56CD-44CC-BE1B-9CCD912E2AF1}"/>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74" name="【福祉施設】&#10;有形固定資産減価償却率最小値テキスト">
          <a:extLst>
            <a:ext uri="{FF2B5EF4-FFF2-40B4-BE49-F238E27FC236}">
              <a16:creationId xmlns:a16="http://schemas.microsoft.com/office/drawing/2014/main" id="{48EDB6BB-8465-474C-A7D6-3C8D77906293}"/>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75" name="直線コネクタ 174">
          <a:extLst>
            <a:ext uri="{FF2B5EF4-FFF2-40B4-BE49-F238E27FC236}">
              <a16:creationId xmlns:a16="http://schemas.microsoft.com/office/drawing/2014/main" id="{0F79A40D-A62F-45A3-8AC9-1EF478F5ECFC}"/>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6" name="【福祉施設】&#10;有形固定資産減価償却率最大値テキスト">
          <a:extLst>
            <a:ext uri="{FF2B5EF4-FFF2-40B4-BE49-F238E27FC236}">
              <a16:creationId xmlns:a16="http://schemas.microsoft.com/office/drawing/2014/main" id="{C23FDDBA-3A95-415D-848B-A4D1A0EF51A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7" name="直線コネクタ 176">
          <a:extLst>
            <a:ext uri="{FF2B5EF4-FFF2-40B4-BE49-F238E27FC236}">
              <a16:creationId xmlns:a16="http://schemas.microsoft.com/office/drawing/2014/main" id="{1DFC2E66-BD57-4168-99BA-0E3A50C2418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422BEC77-EDC6-43E8-8771-7C98636A8A53}"/>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79" name="フローチャート: 判断 178">
          <a:extLst>
            <a:ext uri="{FF2B5EF4-FFF2-40B4-BE49-F238E27FC236}">
              <a16:creationId xmlns:a16="http://schemas.microsoft.com/office/drawing/2014/main" id="{4215B383-2FC2-4F4C-9D5F-1092F75315DA}"/>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0" name="フローチャート: 判断 179">
          <a:extLst>
            <a:ext uri="{FF2B5EF4-FFF2-40B4-BE49-F238E27FC236}">
              <a16:creationId xmlns:a16="http://schemas.microsoft.com/office/drawing/2014/main" id="{CB750DA8-AC34-41E5-876E-553D5D735F6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1" name="n_1aveValue【福祉施設】&#10;有形固定資産減価償却率">
          <a:extLst>
            <a:ext uri="{FF2B5EF4-FFF2-40B4-BE49-F238E27FC236}">
              <a16:creationId xmlns:a16="http://schemas.microsoft.com/office/drawing/2014/main" id="{BEC6B5AE-A43D-4BEE-A6EB-D13E2C64DEF7}"/>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2" name="フローチャート: 判断 181">
          <a:extLst>
            <a:ext uri="{FF2B5EF4-FFF2-40B4-BE49-F238E27FC236}">
              <a16:creationId xmlns:a16="http://schemas.microsoft.com/office/drawing/2014/main" id="{B98E544E-728F-489D-A8FE-43ABB3DD8FD4}"/>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3" name="n_2aveValue【福祉施設】&#10;有形固定資産減価償却率">
          <a:extLst>
            <a:ext uri="{FF2B5EF4-FFF2-40B4-BE49-F238E27FC236}">
              <a16:creationId xmlns:a16="http://schemas.microsoft.com/office/drawing/2014/main" id="{1F197E81-A1B2-4CDE-861A-10DAE404FA04}"/>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84" name="フローチャート: 判断 183">
          <a:extLst>
            <a:ext uri="{FF2B5EF4-FFF2-40B4-BE49-F238E27FC236}">
              <a16:creationId xmlns:a16="http://schemas.microsoft.com/office/drawing/2014/main" id="{6B57E06B-167F-415F-8AE8-5713DF9A6B3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85" name="n_3aveValue【福祉施設】&#10;有形固定資産減価償却率">
          <a:extLst>
            <a:ext uri="{FF2B5EF4-FFF2-40B4-BE49-F238E27FC236}">
              <a16:creationId xmlns:a16="http://schemas.microsoft.com/office/drawing/2014/main" id="{BA2FF0E4-2E4E-475F-BA6C-F95DBCC6E985}"/>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4E8D5804-C485-44A4-8224-25F669F904B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FC709E7B-473E-4D74-BCC5-5858794B8C6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7AA1E229-B8A5-414D-AA53-C2D46ACD0C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72BEE786-637F-448E-B710-83B67CD79DB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60281054-4A4A-43B9-B6D2-05F822ED400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191" name="楕円 190">
          <a:extLst>
            <a:ext uri="{FF2B5EF4-FFF2-40B4-BE49-F238E27FC236}">
              <a16:creationId xmlns:a16="http://schemas.microsoft.com/office/drawing/2014/main" id="{477A3993-300B-43D8-9FE3-FD46CAA5BAB4}"/>
            </a:ext>
          </a:extLst>
        </xdr:cNvPr>
        <xdr:cNvSpPr/>
      </xdr:nvSpPr>
      <xdr:spPr>
        <a:xfrm>
          <a:off x="4584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151147</xdr:rowOff>
    </xdr:from>
    <xdr:ext cx="405111" cy="259045"/>
    <xdr:sp macro="" textlink="">
      <xdr:nvSpPr>
        <xdr:cNvPr id="192" name="【福祉施設】&#10;有形固定資産減価償却率該当値テキスト">
          <a:extLst>
            <a:ext uri="{FF2B5EF4-FFF2-40B4-BE49-F238E27FC236}">
              <a16:creationId xmlns:a16="http://schemas.microsoft.com/office/drawing/2014/main" id="{4983D68A-7259-4882-9352-7AF7AA78C2B3}"/>
            </a:ext>
          </a:extLst>
        </xdr:cNvPr>
        <xdr:cNvSpPr txBox="1"/>
      </xdr:nvSpPr>
      <xdr:spPr>
        <a:xfrm>
          <a:off x="4673600"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193" name="楕円 192">
          <a:extLst>
            <a:ext uri="{FF2B5EF4-FFF2-40B4-BE49-F238E27FC236}">
              <a16:creationId xmlns:a16="http://schemas.microsoft.com/office/drawing/2014/main" id="{19BD4DAF-AD28-4C81-B68B-8CEEAABD61E5}"/>
            </a:ext>
          </a:extLst>
        </xdr:cNvPr>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7620</xdr:rowOff>
    </xdr:from>
    <xdr:to>
      <xdr:col>24</xdr:col>
      <xdr:colOff>63500</xdr:colOff>
      <xdr:row>83</xdr:row>
      <xdr:rowOff>60961</xdr:rowOff>
    </xdr:to>
    <xdr:cxnSp macro="">
      <xdr:nvCxnSpPr>
        <xdr:cNvPr id="194" name="直線コネクタ 193">
          <a:extLst>
            <a:ext uri="{FF2B5EF4-FFF2-40B4-BE49-F238E27FC236}">
              <a16:creationId xmlns:a16="http://schemas.microsoft.com/office/drawing/2014/main" id="{8F588DF8-BD95-4F71-99B1-9D966ECDF525}"/>
            </a:ext>
          </a:extLst>
        </xdr:cNvPr>
        <xdr:cNvCxnSpPr/>
      </xdr:nvCxnSpPr>
      <xdr:spPr>
        <a:xfrm flipV="1">
          <a:off x="3797300" y="142379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61595</xdr:rowOff>
    </xdr:from>
    <xdr:to>
      <xdr:col>15</xdr:col>
      <xdr:colOff>101600</xdr:colOff>
      <xdr:row>83</xdr:row>
      <xdr:rowOff>163195</xdr:rowOff>
    </xdr:to>
    <xdr:sp macro="" textlink="">
      <xdr:nvSpPr>
        <xdr:cNvPr id="195" name="楕円 194">
          <a:extLst>
            <a:ext uri="{FF2B5EF4-FFF2-40B4-BE49-F238E27FC236}">
              <a16:creationId xmlns:a16="http://schemas.microsoft.com/office/drawing/2014/main" id="{F9718192-2E2D-4E70-9B72-0120BF52D7AC}"/>
            </a:ext>
          </a:extLst>
        </xdr:cNvPr>
        <xdr:cNvSpPr/>
      </xdr:nvSpPr>
      <xdr:spPr>
        <a:xfrm>
          <a:off x="2857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112395</xdr:rowOff>
    </xdr:to>
    <xdr:cxnSp macro="">
      <xdr:nvCxnSpPr>
        <xdr:cNvPr id="196" name="直線コネクタ 195">
          <a:extLst>
            <a:ext uri="{FF2B5EF4-FFF2-40B4-BE49-F238E27FC236}">
              <a16:creationId xmlns:a16="http://schemas.microsoft.com/office/drawing/2014/main" id="{537DC15A-A730-40A7-B02D-70223CD38A0F}"/>
            </a:ext>
          </a:extLst>
        </xdr:cNvPr>
        <xdr:cNvCxnSpPr/>
      </xdr:nvCxnSpPr>
      <xdr:spPr>
        <a:xfrm flipV="1">
          <a:off x="2908300" y="142913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197" name="n_1mainValue【福祉施設】&#10;有形固定資産減価償却率">
          <a:extLst>
            <a:ext uri="{FF2B5EF4-FFF2-40B4-BE49-F238E27FC236}">
              <a16:creationId xmlns:a16="http://schemas.microsoft.com/office/drawing/2014/main" id="{A93E90EC-4A83-40C1-907C-E2618997840B}"/>
            </a:ext>
          </a:extLst>
        </xdr:cNvPr>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8272</xdr:rowOff>
    </xdr:from>
    <xdr:ext cx="405111" cy="259045"/>
    <xdr:sp macro="" textlink="">
      <xdr:nvSpPr>
        <xdr:cNvPr id="198" name="n_2mainValue【福祉施設】&#10;有形固定資産減価償却率">
          <a:extLst>
            <a:ext uri="{FF2B5EF4-FFF2-40B4-BE49-F238E27FC236}">
              <a16:creationId xmlns:a16="http://schemas.microsoft.com/office/drawing/2014/main" id="{F113C18E-FD55-42D6-956A-DB88A538CC97}"/>
            </a:ext>
          </a:extLst>
        </xdr:cNvPr>
        <xdr:cNvSpPr txBox="1"/>
      </xdr:nvSpPr>
      <xdr:spPr>
        <a:xfrm>
          <a:off x="2705744" y="1406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a:extLst>
            <a:ext uri="{FF2B5EF4-FFF2-40B4-BE49-F238E27FC236}">
              <a16:creationId xmlns:a16="http://schemas.microsoft.com/office/drawing/2014/main" id="{8C610ED6-727B-4C72-ACC5-5836B21CDD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a:extLst>
            <a:ext uri="{FF2B5EF4-FFF2-40B4-BE49-F238E27FC236}">
              <a16:creationId xmlns:a16="http://schemas.microsoft.com/office/drawing/2014/main" id="{B83D95A9-8E02-4035-BCE2-513C3AB70FC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a:extLst>
            <a:ext uri="{FF2B5EF4-FFF2-40B4-BE49-F238E27FC236}">
              <a16:creationId xmlns:a16="http://schemas.microsoft.com/office/drawing/2014/main" id="{93E79A1C-C20E-41BD-BA3C-DFC1B82A452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a:extLst>
            <a:ext uri="{FF2B5EF4-FFF2-40B4-BE49-F238E27FC236}">
              <a16:creationId xmlns:a16="http://schemas.microsoft.com/office/drawing/2014/main" id="{F7FC550C-4E70-4636-9FD5-94B70EB6995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a:extLst>
            <a:ext uri="{FF2B5EF4-FFF2-40B4-BE49-F238E27FC236}">
              <a16:creationId xmlns:a16="http://schemas.microsoft.com/office/drawing/2014/main" id="{0436789F-C9CC-4EB1-BF1F-3AA77340219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a:extLst>
            <a:ext uri="{FF2B5EF4-FFF2-40B4-BE49-F238E27FC236}">
              <a16:creationId xmlns:a16="http://schemas.microsoft.com/office/drawing/2014/main" id="{2EC60CD6-7381-448F-8FA1-9A9C6CD9DB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a:extLst>
            <a:ext uri="{FF2B5EF4-FFF2-40B4-BE49-F238E27FC236}">
              <a16:creationId xmlns:a16="http://schemas.microsoft.com/office/drawing/2014/main" id="{3A8DC946-A588-4714-AF23-DD34A29776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a:extLst>
            <a:ext uri="{FF2B5EF4-FFF2-40B4-BE49-F238E27FC236}">
              <a16:creationId xmlns:a16="http://schemas.microsoft.com/office/drawing/2014/main" id="{58E7C309-33FC-4853-B7E9-7055EDDFDF4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a:extLst>
            <a:ext uri="{FF2B5EF4-FFF2-40B4-BE49-F238E27FC236}">
              <a16:creationId xmlns:a16="http://schemas.microsoft.com/office/drawing/2014/main" id="{17C6F3F8-8DAD-4D74-B4DB-F44A084E478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a:extLst>
            <a:ext uri="{FF2B5EF4-FFF2-40B4-BE49-F238E27FC236}">
              <a16:creationId xmlns:a16="http://schemas.microsoft.com/office/drawing/2014/main" id="{3E6EA41E-4AD8-4F48-98C6-195298B443C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9" name="直線コネクタ 208">
          <a:extLst>
            <a:ext uri="{FF2B5EF4-FFF2-40B4-BE49-F238E27FC236}">
              <a16:creationId xmlns:a16="http://schemas.microsoft.com/office/drawing/2014/main" id="{64485B7A-BB64-4E64-BFFD-B481AE1BE89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0" name="テキスト ボックス 209">
          <a:extLst>
            <a:ext uri="{FF2B5EF4-FFF2-40B4-BE49-F238E27FC236}">
              <a16:creationId xmlns:a16="http://schemas.microsoft.com/office/drawing/2014/main" id="{3429C3D7-1AC0-4BD1-B26F-83A92CB8C19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1" name="直線コネクタ 210">
          <a:extLst>
            <a:ext uri="{FF2B5EF4-FFF2-40B4-BE49-F238E27FC236}">
              <a16:creationId xmlns:a16="http://schemas.microsoft.com/office/drawing/2014/main" id="{0AFB8600-1ACA-44F4-9533-7C6EF741BF3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2" name="テキスト ボックス 211">
          <a:extLst>
            <a:ext uri="{FF2B5EF4-FFF2-40B4-BE49-F238E27FC236}">
              <a16:creationId xmlns:a16="http://schemas.microsoft.com/office/drawing/2014/main" id="{5C971658-37F9-46A8-B361-D79FD96B47A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3" name="直線コネクタ 212">
          <a:extLst>
            <a:ext uri="{FF2B5EF4-FFF2-40B4-BE49-F238E27FC236}">
              <a16:creationId xmlns:a16="http://schemas.microsoft.com/office/drawing/2014/main" id="{3DA638E7-7E65-4EE3-B86C-0D809C9EC0B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4" name="テキスト ボックス 213">
          <a:extLst>
            <a:ext uri="{FF2B5EF4-FFF2-40B4-BE49-F238E27FC236}">
              <a16:creationId xmlns:a16="http://schemas.microsoft.com/office/drawing/2014/main" id="{11A64E06-D3C4-46F4-A007-76DC138A046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5" name="直線コネクタ 214">
          <a:extLst>
            <a:ext uri="{FF2B5EF4-FFF2-40B4-BE49-F238E27FC236}">
              <a16:creationId xmlns:a16="http://schemas.microsoft.com/office/drawing/2014/main" id="{29E189BA-A8BB-46BE-A6F0-57CC4D37355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6" name="テキスト ボックス 215">
          <a:extLst>
            <a:ext uri="{FF2B5EF4-FFF2-40B4-BE49-F238E27FC236}">
              <a16:creationId xmlns:a16="http://schemas.microsoft.com/office/drawing/2014/main" id="{C2158911-A6C8-4CF0-9D55-2E970A9CBFF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7" name="直線コネクタ 216">
          <a:extLst>
            <a:ext uri="{FF2B5EF4-FFF2-40B4-BE49-F238E27FC236}">
              <a16:creationId xmlns:a16="http://schemas.microsoft.com/office/drawing/2014/main" id="{11B43C02-DA61-4004-B846-849E3A70D81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8" name="テキスト ボックス 217">
          <a:extLst>
            <a:ext uri="{FF2B5EF4-FFF2-40B4-BE49-F238E27FC236}">
              <a16:creationId xmlns:a16="http://schemas.microsoft.com/office/drawing/2014/main" id="{EC8FBD0B-D491-4EA3-B3FD-7184DEDDAD1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9" name="直線コネクタ 218">
          <a:extLst>
            <a:ext uri="{FF2B5EF4-FFF2-40B4-BE49-F238E27FC236}">
              <a16:creationId xmlns:a16="http://schemas.microsoft.com/office/drawing/2014/main" id="{32D1E73F-E0FC-403F-BA71-0ECF7FFAC1C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0" name="テキスト ボックス 219">
          <a:extLst>
            <a:ext uri="{FF2B5EF4-FFF2-40B4-BE49-F238E27FC236}">
              <a16:creationId xmlns:a16="http://schemas.microsoft.com/office/drawing/2014/main" id="{D73166F0-8668-4707-8968-50104555F7C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1" name="直線コネクタ 220">
          <a:extLst>
            <a:ext uri="{FF2B5EF4-FFF2-40B4-BE49-F238E27FC236}">
              <a16:creationId xmlns:a16="http://schemas.microsoft.com/office/drawing/2014/main" id="{C9ED9674-4AF0-43CF-AA4C-0002CFAB5D6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2" name="テキスト ボックス 221">
          <a:extLst>
            <a:ext uri="{FF2B5EF4-FFF2-40B4-BE49-F238E27FC236}">
              <a16:creationId xmlns:a16="http://schemas.microsoft.com/office/drawing/2014/main" id="{D89125FF-5E4C-4615-B2CE-D9DC58DC368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3" name="【福祉施設】&#10;一人当たり面積グラフ枠">
          <a:extLst>
            <a:ext uri="{FF2B5EF4-FFF2-40B4-BE49-F238E27FC236}">
              <a16:creationId xmlns:a16="http://schemas.microsoft.com/office/drawing/2014/main" id="{C9AC54B4-F1E5-471F-86EB-4B970DF78A6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24" name="直線コネクタ 223">
          <a:extLst>
            <a:ext uri="{FF2B5EF4-FFF2-40B4-BE49-F238E27FC236}">
              <a16:creationId xmlns:a16="http://schemas.microsoft.com/office/drawing/2014/main" id="{29C9CE92-84B4-4EAE-A29B-FE7040D31ED4}"/>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25" name="【福祉施設】&#10;一人当たり面積最小値テキスト">
          <a:extLst>
            <a:ext uri="{FF2B5EF4-FFF2-40B4-BE49-F238E27FC236}">
              <a16:creationId xmlns:a16="http://schemas.microsoft.com/office/drawing/2014/main" id="{F8AE8ABA-32CE-4BA6-B439-434660C78D8A}"/>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26" name="直線コネクタ 225">
          <a:extLst>
            <a:ext uri="{FF2B5EF4-FFF2-40B4-BE49-F238E27FC236}">
              <a16:creationId xmlns:a16="http://schemas.microsoft.com/office/drawing/2014/main" id="{E4BBDF8E-FD58-4723-B1D7-18A9A350D20F}"/>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27" name="【福祉施設】&#10;一人当たり面積最大値テキスト">
          <a:extLst>
            <a:ext uri="{FF2B5EF4-FFF2-40B4-BE49-F238E27FC236}">
              <a16:creationId xmlns:a16="http://schemas.microsoft.com/office/drawing/2014/main" id="{327CA991-1533-4266-9E41-FDFDE6A16F84}"/>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28" name="直線コネクタ 227">
          <a:extLst>
            <a:ext uri="{FF2B5EF4-FFF2-40B4-BE49-F238E27FC236}">
              <a16:creationId xmlns:a16="http://schemas.microsoft.com/office/drawing/2014/main" id="{4D3A9380-5DFE-49BE-9EDD-6DD1BBFAB00C}"/>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29" name="【福祉施設】&#10;一人当たり面積平均値テキスト">
          <a:extLst>
            <a:ext uri="{FF2B5EF4-FFF2-40B4-BE49-F238E27FC236}">
              <a16:creationId xmlns:a16="http://schemas.microsoft.com/office/drawing/2014/main" id="{18DA5CA5-9696-4605-8268-78FAA6C4C288}"/>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0" name="フローチャート: 判断 229">
          <a:extLst>
            <a:ext uri="{FF2B5EF4-FFF2-40B4-BE49-F238E27FC236}">
              <a16:creationId xmlns:a16="http://schemas.microsoft.com/office/drawing/2014/main" id="{F126DDBD-2C55-4ACD-AAEC-AEB7569BA57E}"/>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1" name="フローチャート: 判断 230">
          <a:extLst>
            <a:ext uri="{FF2B5EF4-FFF2-40B4-BE49-F238E27FC236}">
              <a16:creationId xmlns:a16="http://schemas.microsoft.com/office/drawing/2014/main" id="{FF5D766D-DB7C-4330-B5AB-AC1AA4C06326}"/>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32" name="n_1aveValue【福祉施設】&#10;一人当たり面積">
          <a:extLst>
            <a:ext uri="{FF2B5EF4-FFF2-40B4-BE49-F238E27FC236}">
              <a16:creationId xmlns:a16="http://schemas.microsoft.com/office/drawing/2014/main" id="{F49F5CF0-04C4-45B3-BB63-0A376E42143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33" name="フローチャート: 判断 232">
          <a:extLst>
            <a:ext uri="{FF2B5EF4-FFF2-40B4-BE49-F238E27FC236}">
              <a16:creationId xmlns:a16="http://schemas.microsoft.com/office/drawing/2014/main" id="{14809EC7-6E10-494C-8E77-397BA4BD3168}"/>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34" name="n_2aveValue【福祉施設】&#10;一人当たり面積">
          <a:extLst>
            <a:ext uri="{FF2B5EF4-FFF2-40B4-BE49-F238E27FC236}">
              <a16:creationId xmlns:a16="http://schemas.microsoft.com/office/drawing/2014/main" id="{0D7542E7-B00F-420B-891E-09A6174DCE49}"/>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35" name="フローチャート: 判断 234">
          <a:extLst>
            <a:ext uri="{FF2B5EF4-FFF2-40B4-BE49-F238E27FC236}">
              <a16:creationId xmlns:a16="http://schemas.microsoft.com/office/drawing/2014/main" id="{B2D5CDDE-7B4A-4FCE-8537-7FAE092AAB2D}"/>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36" name="n_3aveValue【福祉施設】&#10;一人当たり面積">
          <a:extLst>
            <a:ext uri="{FF2B5EF4-FFF2-40B4-BE49-F238E27FC236}">
              <a16:creationId xmlns:a16="http://schemas.microsoft.com/office/drawing/2014/main" id="{78F42AF4-F71A-4C2D-B656-5CB9CD0AD00A}"/>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1BF688DD-7E71-4078-9F78-4A03E86B8EE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80DCBF0A-5CA0-463E-88AF-96A22C4E4FD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C3500DD-5708-4675-A53D-265205D3082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14CFD3FE-4736-485B-85A9-F27CC305012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D7FE928E-F716-493B-9761-071F1613E50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69270</xdr:rowOff>
    </xdr:from>
    <xdr:to>
      <xdr:col>55</xdr:col>
      <xdr:colOff>50800</xdr:colOff>
      <xdr:row>86</xdr:row>
      <xdr:rowOff>170870</xdr:rowOff>
    </xdr:to>
    <xdr:sp macro="" textlink="">
      <xdr:nvSpPr>
        <xdr:cNvPr id="242" name="楕円 241">
          <a:extLst>
            <a:ext uri="{FF2B5EF4-FFF2-40B4-BE49-F238E27FC236}">
              <a16:creationId xmlns:a16="http://schemas.microsoft.com/office/drawing/2014/main" id="{3D01BF4A-F963-4F54-B80E-206BCC03DAE6}"/>
            </a:ext>
          </a:extLst>
        </xdr:cNvPr>
        <xdr:cNvSpPr/>
      </xdr:nvSpPr>
      <xdr:spPr>
        <a:xfrm>
          <a:off x="10426700" y="148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155647</xdr:rowOff>
    </xdr:from>
    <xdr:ext cx="469744" cy="259045"/>
    <xdr:sp macro="" textlink="">
      <xdr:nvSpPr>
        <xdr:cNvPr id="243" name="【福祉施設】&#10;一人当たり面積該当値テキスト">
          <a:extLst>
            <a:ext uri="{FF2B5EF4-FFF2-40B4-BE49-F238E27FC236}">
              <a16:creationId xmlns:a16="http://schemas.microsoft.com/office/drawing/2014/main" id="{4FAD9B0F-A0CF-4395-98C4-B5DE58A038C2}"/>
            </a:ext>
          </a:extLst>
        </xdr:cNvPr>
        <xdr:cNvSpPr txBox="1"/>
      </xdr:nvSpPr>
      <xdr:spPr>
        <a:xfrm>
          <a:off x="10515600" y="1472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70248</xdr:rowOff>
    </xdr:from>
    <xdr:to>
      <xdr:col>50</xdr:col>
      <xdr:colOff>165100</xdr:colOff>
      <xdr:row>87</xdr:row>
      <xdr:rowOff>398</xdr:rowOff>
    </xdr:to>
    <xdr:sp macro="" textlink="">
      <xdr:nvSpPr>
        <xdr:cNvPr id="244" name="楕円 243">
          <a:extLst>
            <a:ext uri="{FF2B5EF4-FFF2-40B4-BE49-F238E27FC236}">
              <a16:creationId xmlns:a16="http://schemas.microsoft.com/office/drawing/2014/main" id="{DC2BB660-7D77-472D-8E66-55152EEEA1FD}"/>
            </a:ext>
          </a:extLst>
        </xdr:cNvPr>
        <xdr:cNvSpPr/>
      </xdr:nvSpPr>
      <xdr:spPr>
        <a:xfrm>
          <a:off x="9588500" y="148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120070</xdr:rowOff>
    </xdr:from>
    <xdr:to>
      <xdr:col>55</xdr:col>
      <xdr:colOff>0</xdr:colOff>
      <xdr:row>86</xdr:row>
      <xdr:rowOff>121048</xdr:rowOff>
    </xdr:to>
    <xdr:cxnSp macro="">
      <xdr:nvCxnSpPr>
        <xdr:cNvPr id="245" name="直線コネクタ 244">
          <a:extLst>
            <a:ext uri="{FF2B5EF4-FFF2-40B4-BE49-F238E27FC236}">
              <a16:creationId xmlns:a16="http://schemas.microsoft.com/office/drawing/2014/main" id="{400F1AB1-C47C-4FE1-A404-D7DDC26FD9B2}"/>
            </a:ext>
          </a:extLst>
        </xdr:cNvPr>
        <xdr:cNvCxnSpPr/>
      </xdr:nvCxnSpPr>
      <xdr:spPr>
        <a:xfrm flipV="1">
          <a:off x="9639300" y="14864770"/>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71555</xdr:rowOff>
    </xdr:from>
    <xdr:to>
      <xdr:col>46</xdr:col>
      <xdr:colOff>38100</xdr:colOff>
      <xdr:row>87</xdr:row>
      <xdr:rowOff>1705</xdr:rowOff>
    </xdr:to>
    <xdr:sp macro="" textlink="">
      <xdr:nvSpPr>
        <xdr:cNvPr id="246" name="楕円 245">
          <a:extLst>
            <a:ext uri="{FF2B5EF4-FFF2-40B4-BE49-F238E27FC236}">
              <a16:creationId xmlns:a16="http://schemas.microsoft.com/office/drawing/2014/main" id="{723A7DF1-8D01-4EA1-8A0F-558075D5821F}"/>
            </a:ext>
          </a:extLst>
        </xdr:cNvPr>
        <xdr:cNvSpPr/>
      </xdr:nvSpPr>
      <xdr:spPr>
        <a:xfrm>
          <a:off x="8699500" y="148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121048</xdr:rowOff>
    </xdr:from>
    <xdr:to>
      <xdr:col>50</xdr:col>
      <xdr:colOff>114300</xdr:colOff>
      <xdr:row>86</xdr:row>
      <xdr:rowOff>122355</xdr:rowOff>
    </xdr:to>
    <xdr:cxnSp macro="">
      <xdr:nvCxnSpPr>
        <xdr:cNvPr id="247" name="直線コネクタ 246">
          <a:extLst>
            <a:ext uri="{FF2B5EF4-FFF2-40B4-BE49-F238E27FC236}">
              <a16:creationId xmlns:a16="http://schemas.microsoft.com/office/drawing/2014/main" id="{4D574426-D802-474D-BDCD-86DAFEF6CD07}"/>
            </a:ext>
          </a:extLst>
        </xdr:cNvPr>
        <xdr:cNvCxnSpPr/>
      </xdr:nvCxnSpPr>
      <xdr:spPr>
        <a:xfrm flipV="1">
          <a:off x="8750300" y="1486574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162975</xdr:rowOff>
    </xdr:from>
    <xdr:ext cx="469744" cy="259045"/>
    <xdr:sp macro="" textlink="">
      <xdr:nvSpPr>
        <xdr:cNvPr id="248" name="n_1mainValue【福祉施設】&#10;一人当たり面積">
          <a:extLst>
            <a:ext uri="{FF2B5EF4-FFF2-40B4-BE49-F238E27FC236}">
              <a16:creationId xmlns:a16="http://schemas.microsoft.com/office/drawing/2014/main" id="{1CB16EA5-7C0F-4F35-81D4-9C4CD2E76882}"/>
            </a:ext>
          </a:extLst>
        </xdr:cNvPr>
        <xdr:cNvSpPr txBox="1"/>
      </xdr:nvSpPr>
      <xdr:spPr>
        <a:xfrm>
          <a:off x="9391727" y="149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164282</xdr:rowOff>
    </xdr:from>
    <xdr:ext cx="469744" cy="259045"/>
    <xdr:sp macro="" textlink="">
      <xdr:nvSpPr>
        <xdr:cNvPr id="249" name="n_2mainValue【福祉施設】&#10;一人当たり面積">
          <a:extLst>
            <a:ext uri="{FF2B5EF4-FFF2-40B4-BE49-F238E27FC236}">
              <a16:creationId xmlns:a16="http://schemas.microsoft.com/office/drawing/2014/main" id="{1E596C2B-A62E-437C-9045-C77AA6E62394}"/>
            </a:ext>
          </a:extLst>
        </xdr:cNvPr>
        <xdr:cNvSpPr txBox="1"/>
      </xdr:nvSpPr>
      <xdr:spPr>
        <a:xfrm>
          <a:off x="8515427" y="1490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a:extLst>
            <a:ext uri="{FF2B5EF4-FFF2-40B4-BE49-F238E27FC236}">
              <a16:creationId xmlns:a16="http://schemas.microsoft.com/office/drawing/2014/main" id="{9C4ADCA2-08D8-4ECC-9A56-474E3E704E8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a:extLst>
            <a:ext uri="{FF2B5EF4-FFF2-40B4-BE49-F238E27FC236}">
              <a16:creationId xmlns:a16="http://schemas.microsoft.com/office/drawing/2014/main" id="{97A67936-B072-4EAB-8818-C6A965717DA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a:extLst>
            <a:ext uri="{FF2B5EF4-FFF2-40B4-BE49-F238E27FC236}">
              <a16:creationId xmlns:a16="http://schemas.microsoft.com/office/drawing/2014/main" id="{60ADE240-DF28-42CB-B5DD-C62B8B74B7F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a:extLst>
            <a:ext uri="{FF2B5EF4-FFF2-40B4-BE49-F238E27FC236}">
              <a16:creationId xmlns:a16="http://schemas.microsoft.com/office/drawing/2014/main" id="{A93733EC-B6B0-481B-B584-CA0BAD72765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a:extLst>
            <a:ext uri="{FF2B5EF4-FFF2-40B4-BE49-F238E27FC236}">
              <a16:creationId xmlns:a16="http://schemas.microsoft.com/office/drawing/2014/main" id="{D1A44548-6C73-4829-AA81-7D2AEDEB187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a:extLst>
            <a:ext uri="{FF2B5EF4-FFF2-40B4-BE49-F238E27FC236}">
              <a16:creationId xmlns:a16="http://schemas.microsoft.com/office/drawing/2014/main" id="{BC0AC643-2539-4B8C-845C-1B9E1049E8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a:extLst>
            <a:ext uri="{FF2B5EF4-FFF2-40B4-BE49-F238E27FC236}">
              <a16:creationId xmlns:a16="http://schemas.microsoft.com/office/drawing/2014/main" id="{095305A8-4742-4761-B386-05FC1E8988D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6C20A4C9-04C3-4656-9376-98F4CDC4E41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8" name="正方形/長方形 257">
          <a:extLst>
            <a:ext uri="{FF2B5EF4-FFF2-40B4-BE49-F238E27FC236}">
              <a16:creationId xmlns:a16="http://schemas.microsoft.com/office/drawing/2014/main" id="{DECC5B01-60BC-4BA8-9F49-4861A07F47D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9" name="正方形/長方形 258">
          <a:extLst>
            <a:ext uri="{FF2B5EF4-FFF2-40B4-BE49-F238E27FC236}">
              <a16:creationId xmlns:a16="http://schemas.microsoft.com/office/drawing/2014/main" id="{6D50AF8C-3D79-4DB9-BF95-209EB95C6FC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0" name="正方形/長方形 259">
          <a:extLst>
            <a:ext uri="{FF2B5EF4-FFF2-40B4-BE49-F238E27FC236}">
              <a16:creationId xmlns:a16="http://schemas.microsoft.com/office/drawing/2014/main" id="{B62ED587-D637-49DD-95E9-BB7A1A68E61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1" name="正方形/長方形 260">
          <a:extLst>
            <a:ext uri="{FF2B5EF4-FFF2-40B4-BE49-F238E27FC236}">
              <a16:creationId xmlns:a16="http://schemas.microsoft.com/office/drawing/2014/main" id="{9B52AC1E-7536-471C-983E-BB35A238ABA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2" name="正方形/長方形 261">
          <a:extLst>
            <a:ext uri="{FF2B5EF4-FFF2-40B4-BE49-F238E27FC236}">
              <a16:creationId xmlns:a16="http://schemas.microsoft.com/office/drawing/2014/main" id="{6D6D1E3B-CA9C-41D2-9020-FE10D49CE2D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3" name="正方形/長方形 262">
          <a:extLst>
            <a:ext uri="{FF2B5EF4-FFF2-40B4-BE49-F238E27FC236}">
              <a16:creationId xmlns:a16="http://schemas.microsoft.com/office/drawing/2014/main" id="{6DC20435-8A2B-48CC-A0F8-997B1E3C79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4" name="正方形/長方形 263">
          <a:extLst>
            <a:ext uri="{FF2B5EF4-FFF2-40B4-BE49-F238E27FC236}">
              <a16:creationId xmlns:a16="http://schemas.microsoft.com/office/drawing/2014/main" id="{FB773BA6-ACFC-4894-A8E3-001A30310C6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5" name="正方形/長方形 264">
          <a:extLst>
            <a:ext uri="{FF2B5EF4-FFF2-40B4-BE49-F238E27FC236}">
              <a16:creationId xmlns:a16="http://schemas.microsoft.com/office/drawing/2014/main" id="{68853FDE-D450-4589-A247-947F578B374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6" name="正方形/長方形 265">
          <a:extLst>
            <a:ext uri="{FF2B5EF4-FFF2-40B4-BE49-F238E27FC236}">
              <a16:creationId xmlns:a16="http://schemas.microsoft.com/office/drawing/2014/main" id="{C151575F-9B4C-4F7E-846C-F334B79FE07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7" name="正方形/長方形 266">
          <a:extLst>
            <a:ext uri="{FF2B5EF4-FFF2-40B4-BE49-F238E27FC236}">
              <a16:creationId xmlns:a16="http://schemas.microsoft.com/office/drawing/2014/main" id="{769EFB33-F822-4B9A-8E51-26ECC101763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8" name="正方形/長方形 267">
          <a:extLst>
            <a:ext uri="{FF2B5EF4-FFF2-40B4-BE49-F238E27FC236}">
              <a16:creationId xmlns:a16="http://schemas.microsoft.com/office/drawing/2014/main" id="{2A09428D-9CF8-42AF-93FA-099FA71CAA7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9" name="正方形/長方形 268">
          <a:extLst>
            <a:ext uri="{FF2B5EF4-FFF2-40B4-BE49-F238E27FC236}">
              <a16:creationId xmlns:a16="http://schemas.microsoft.com/office/drawing/2014/main" id="{E4145494-B2F5-4174-838C-33164983FCC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0" name="正方形/長方形 269">
          <a:extLst>
            <a:ext uri="{FF2B5EF4-FFF2-40B4-BE49-F238E27FC236}">
              <a16:creationId xmlns:a16="http://schemas.microsoft.com/office/drawing/2014/main" id="{F1DBAD7F-D26A-4D61-9545-19C8D867F35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1" name="正方形/長方形 270">
          <a:extLst>
            <a:ext uri="{FF2B5EF4-FFF2-40B4-BE49-F238E27FC236}">
              <a16:creationId xmlns:a16="http://schemas.microsoft.com/office/drawing/2014/main" id="{63A0F61D-0936-4675-8CCD-F5A72864420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2" name="正方形/長方形 271">
          <a:extLst>
            <a:ext uri="{FF2B5EF4-FFF2-40B4-BE49-F238E27FC236}">
              <a16:creationId xmlns:a16="http://schemas.microsoft.com/office/drawing/2014/main" id="{25BB317F-3B60-4446-98A3-1066CCB125E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3" name="正方形/長方形 272">
          <a:extLst>
            <a:ext uri="{FF2B5EF4-FFF2-40B4-BE49-F238E27FC236}">
              <a16:creationId xmlns:a16="http://schemas.microsoft.com/office/drawing/2014/main" id="{CFF72AED-40A0-4881-B5E2-18926A87D34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4" name="テキスト ボックス 273">
          <a:extLst>
            <a:ext uri="{FF2B5EF4-FFF2-40B4-BE49-F238E27FC236}">
              <a16:creationId xmlns:a16="http://schemas.microsoft.com/office/drawing/2014/main" id="{68FF14EB-C643-4E80-B286-730C3855D2C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5" name="直線コネクタ 274">
          <a:extLst>
            <a:ext uri="{FF2B5EF4-FFF2-40B4-BE49-F238E27FC236}">
              <a16:creationId xmlns:a16="http://schemas.microsoft.com/office/drawing/2014/main" id="{EB5ED845-7777-4FA5-834D-48B91F5F28D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76" name="直線コネクタ 275">
          <a:extLst>
            <a:ext uri="{FF2B5EF4-FFF2-40B4-BE49-F238E27FC236}">
              <a16:creationId xmlns:a16="http://schemas.microsoft.com/office/drawing/2014/main" id="{B62EBC9A-16B6-4E38-B25F-B274B6FCCF6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77" name="テキスト ボックス 276">
          <a:extLst>
            <a:ext uri="{FF2B5EF4-FFF2-40B4-BE49-F238E27FC236}">
              <a16:creationId xmlns:a16="http://schemas.microsoft.com/office/drawing/2014/main" id="{6908632C-DCC7-40A8-92E2-3B7B24A06391}"/>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8" name="直線コネクタ 277">
          <a:extLst>
            <a:ext uri="{FF2B5EF4-FFF2-40B4-BE49-F238E27FC236}">
              <a16:creationId xmlns:a16="http://schemas.microsoft.com/office/drawing/2014/main" id="{BF25638F-970B-4D13-9DE7-B56642D7E0E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9" name="テキスト ボックス 278">
          <a:extLst>
            <a:ext uri="{FF2B5EF4-FFF2-40B4-BE49-F238E27FC236}">
              <a16:creationId xmlns:a16="http://schemas.microsoft.com/office/drawing/2014/main" id="{62ACC1F9-06B9-4F12-B516-7808291B745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0" name="直線コネクタ 279">
          <a:extLst>
            <a:ext uri="{FF2B5EF4-FFF2-40B4-BE49-F238E27FC236}">
              <a16:creationId xmlns:a16="http://schemas.microsoft.com/office/drawing/2014/main" id="{DA85A0EA-4AE7-40FB-BF37-0E5088C960D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1" name="テキスト ボックス 280">
          <a:extLst>
            <a:ext uri="{FF2B5EF4-FFF2-40B4-BE49-F238E27FC236}">
              <a16:creationId xmlns:a16="http://schemas.microsoft.com/office/drawing/2014/main" id="{971C4CF8-E2F7-4492-BD70-D9F216D8F20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2" name="直線コネクタ 281">
          <a:extLst>
            <a:ext uri="{FF2B5EF4-FFF2-40B4-BE49-F238E27FC236}">
              <a16:creationId xmlns:a16="http://schemas.microsoft.com/office/drawing/2014/main" id="{34682C52-1376-4485-BC8A-291CB11D8AB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3" name="テキスト ボックス 282">
          <a:extLst>
            <a:ext uri="{FF2B5EF4-FFF2-40B4-BE49-F238E27FC236}">
              <a16:creationId xmlns:a16="http://schemas.microsoft.com/office/drawing/2014/main" id="{D930D1D1-0624-416A-A06E-DF8484573CB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4" name="直線コネクタ 283">
          <a:extLst>
            <a:ext uri="{FF2B5EF4-FFF2-40B4-BE49-F238E27FC236}">
              <a16:creationId xmlns:a16="http://schemas.microsoft.com/office/drawing/2014/main" id="{D85C79C0-888A-4612-B952-DDAE16FA520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5" name="テキスト ボックス 284">
          <a:extLst>
            <a:ext uri="{FF2B5EF4-FFF2-40B4-BE49-F238E27FC236}">
              <a16:creationId xmlns:a16="http://schemas.microsoft.com/office/drawing/2014/main" id="{D5203681-B700-4050-95B2-3AFA5D4E0E9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6" name="直線コネクタ 285">
          <a:extLst>
            <a:ext uri="{FF2B5EF4-FFF2-40B4-BE49-F238E27FC236}">
              <a16:creationId xmlns:a16="http://schemas.microsoft.com/office/drawing/2014/main" id="{D4174501-48EB-4D8B-A745-4877597F16A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7" name="テキスト ボックス 286">
          <a:extLst>
            <a:ext uri="{FF2B5EF4-FFF2-40B4-BE49-F238E27FC236}">
              <a16:creationId xmlns:a16="http://schemas.microsoft.com/office/drawing/2014/main" id="{E2156A87-451A-47EC-910D-5F5C2C69B1B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8" name="【一般廃棄物処理施設】&#10;有形固定資産減価償却率グラフ枠">
          <a:extLst>
            <a:ext uri="{FF2B5EF4-FFF2-40B4-BE49-F238E27FC236}">
              <a16:creationId xmlns:a16="http://schemas.microsoft.com/office/drawing/2014/main" id="{DDE675C8-8F8C-4B57-A307-C2BFFD3C894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89" name="直線コネクタ 288">
          <a:extLst>
            <a:ext uri="{FF2B5EF4-FFF2-40B4-BE49-F238E27FC236}">
              <a16:creationId xmlns:a16="http://schemas.microsoft.com/office/drawing/2014/main" id="{8AE41145-E5E0-4BA9-A2B3-81DFA6142137}"/>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90" name="【一般廃棄物処理施設】&#10;有形固定資産減価償却率最小値テキスト">
          <a:extLst>
            <a:ext uri="{FF2B5EF4-FFF2-40B4-BE49-F238E27FC236}">
              <a16:creationId xmlns:a16="http://schemas.microsoft.com/office/drawing/2014/main" id="{8D26B8FB-2F22-431F-8173-BD30795D11F6}"/>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91" name="直線コネクタ 290">
          <a:extLst>
            <a:ext uri="{FF2B5EF4-FFF2-40B4-BE49-F238E27FC236}">
              <a16:creationId xmlns:a16="http://schemas.microsoft.com/office/drawing/2014/main" id="{4411DCF6-10EA-40B3-ACD6-A63D72E7BEE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92" name="【一般廃棄物処理施設】&#10;有形固定資産減価償却率最大値テキスト">
          <a:extLst>
            <a:ext uri="{FF2B5EF4-FFF2-40B4-BE49-F238E27FC236}">
              <a16:creationId xmlns:a16="http://schemas.microsoft.com/office/drawing/2014/main" id="{D214383D-C93B-4E35-B455-A0804267C358}"/>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93" name="直線コネクタ 292">
          <a:extLst>
            <a:ext uri="{FF2B5EF4-FFF2-40B4-BE49-F238E27FC236}">
              <a16:creationId xmlns:a16="http://schemas.microsoft.com/office/drawing/2014/main" id="{3CD3A72E-31CE-4037-AD89-545A849C0ED2}"/>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94" name="【一般廃棄物処理施設】&#10;有形固定資産減価償却率平均値テキスト">
          <a:extLst>
            <a:ext uri="{FF2B5EF4-FFF2-40B4-BE49-F238E27FC236}">
              <a16:creationId xmlns:a16="http://schemas.microsoft.com/office/drawing/2014/main" id="{6EC8BA60-77B8-4BD9-9F1E-6F36CEC76D0C}"/>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95" name="フローチャート: 判断 294">
          <a:extLst>
            <a:ext uri="{FF2B5EF4-FFF2-40B4-BE49-F238E27FC236}">
              <a16:creationId xmlns:a16="http://schemas.microsoft.com/office/drawing/2014/main" id="{23503916-CDC7-4B31-940A-6D7FBE6DE1BB}"/>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96" name="フローチャート: 判断 295">
          <a:extLst>
            <a:ext uri="{FF2B5EF4-FFF2-40B4-BE49-F238E27FC236}">
              <a16:creationId xmlns:a16="http://schemas.microsoft.com/office/drawing/2014/main" id="{0DE6C386-1D28-4332-81AD-D56131243D4E}"/>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297" name="n_1aveValue【一般廃棄物処理施設】&#10;有形固定資産減価償却率">
          <a:extLst>
            <a:ext uri="{FF2B5EF4-FFF2-40B4-BE49-F238E27FC236}">
              <a16:creationId xmlns:a16="http://schemas.microsoft.com/office/drawing/2014/main" id="{D9356EEB-0F2C-4D1E-88CA-09876378F8F2}"/>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98" name="フローチャート: 判断 297">
          <a:extLst>
            <a:ext uri="{FF2B5EF4-FFF2-40B4-BE49-F238E27FC236}">
              <a16:creationId xmlns:a16="http://schemas.microsoft.com/office/drawing/2014/main" id="{5BCDD3B4-57E5-4802-B133-CC4343BBFADB}"/>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299" name="n_2aveValue【一般廃棄物処理施設】&#10;有形固定資産減価償却率">
          <a:extLst>
            <a:ext uri="{FF2B5EF4-FFF2-40B4-BE49-F238E27FC236}">
              <a16:creationId xmlns:a16="http://schemas.microsoft.com/office/drawing/2014/main" id="{C184D4EA-F17E-42D3-A99C-C8EB651FA5EC}"/>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00" name="フローチャート: 判断 299">
          <a:extLst>
            <a:ext uri="{FF2B5EF4-FFF2-40B4-BE49-F238E27FC236}">
              <a16:creationId xmlns:a16="http://schemas.microsoft.com/office/drawing/2014/main" id="{B1D9007E-3BB7-4E26-BFE6-35DE5566DFC9}"/>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01" name="n_3aveValue【一般廃棄物処理施設】&#10;有形固定資産減価償却率">
          <a:extLst>
            <a:ext uri="{FF2B5EF4-FFF2-40B4-BE49-F238E27FC236}">
              <a16:creationId xmlns:a16="http://schemas.microsoft.com/office/drawing/2014/main" id="{7793EBEA-D8B7-4A79-A2B3-BE0009473821}"/>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C80B6756-7CC1-4A1A-A087-4B68B654388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B4BAFB67-E06E-4013-A133-815ECF06D07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E5FC04BB-B02E-4E5B-8342-51945BC6D53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85713737-1ECF-4C3D-94EC-62EE8BC4553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8797F0C8-D5A6-42DA-A986-C008BE1AAF0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44450</xdr:rowOff>
    </xdr:from>
    <xdr:to>
      <xdr:col>85</xdr:col>
      <xdr:colOff>177800</xdr:colOff>
      <xdr:row>35</xdr:row>
      <xdr:rowOff>146050</xdr:rowOff>
    </xdr:to>
    <xdr:sp macro="" textlink="">
      <xdr:nvSpPr>
        <xdr:cNvPr id="307" name="楕円 306">
          <a:extLst>
            <a:ext uri="{FF2B5EF4-FFF2-40B4-BE49-F238E27FC236}">
              <a16:creationId xmlns:a16="http://schemas.microsoft.com/office/drawing/2014/main" id="{6696A21E-4DE2-4713-8A5C-55B9EC73B083}"/>
            </a:ext>
          </a:extLst>
        </xdr:cNvPr>
        <xdr:cNvSpPr/>
      </xdr:nvSpPr>
      <xdr:spPr>
        <a:xfrm>
          <a:off x="16268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67327</xdr:rowOff>
    </xdr:from>
    <xdr:ext cx="405111" cy="259045"/>
    <xdr:sp macro="" textlink="">
      <xdr:nvSpPr>
        <xdr:cNvPr id="308" name="【一般廃棄物処理施設】&#10;有形固定資産減価償却率該当値テキスト">
          <a:extLst>
            <a:ext uri="{FF2B5EF4-FFF2-40B4-BE49-F238E27FC236}">
              <a16:creationId xmlns:a16="http://schemas.microsoft.com/office/drawing/2014/main" id="{09A48FD4-F8B3-4151-965C-011218AE6685}"/>
            </a:ext>
          </a:extLst>
        </xdr:cNvPr>
        <xdr:cNvSpPr txBox="1"/>
      </xdr:nvSpPr>
      <xdr:spPr>
        <a:xfrm>
          <a:off x="16357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309" name="楕円 308">
          <a:extLst>
            <a:ext uri="{FF2B5EF4-FFF2-40B4-BE49-F238E27FC236}">
              <a16:creationId xmlns:a16="http://schemas.microsoft.com/office/drawing/2014/main" id="{5B41C023-1490-4E83-80C6-B4C7036361A4}"/>
            </a:ext>
          </a:extLst>
        </xdr:cNvPr>
        <xdr:cNvSpPr/>
      </xdr:nvSpPr>
      <xdr:spPr>
        <a:xfrm>
          <a:off x="1543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95250</xdr:rowOff>
    </xdr:from>
    <xdr:to>
      <xdr:col>85</xdr:col>
      <xdr:colOff>127000</xdr:colOff>
      <xdr:row>35</xdr:row>
      <xdr:rowOff>137160</xdr:rowOff>
    </xdr:to>
    <xdr:cxnSp macro="">
      <xdr:nvCxnSpPr>
        <xdr:cNvPr id="310" name="直線コネクタ 309">
          <a:extLst>
            <a:ext uri="{FF2B5EF4-FFF2-40B4-BE49-F238E27FC236}">
              <a16:creationId xmlns:a16="http://schemas.microsoft.com/office/drawing/2014/main" id="{7903748E-5246-4AF1-86CC-D51A3888001C}"/>
            </a:ext>
          </a:extLst>
        </xdr:cNvPr>
        <xdr:cNvCxnSpPr/>
      </xdr:nvCxnSpPr>
      <xdr:spPr>
        <a:xfrm flipV="1">
          <a:off x="15481300" y="60960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106680</xdr:rowOff>
    </xdr:from>
    <xdr:to>
      <xdr:col>76</xdr:col>
      <xdr:colOff>165100</xdr:colOff>
      <xdr:row>37</xdr:row>
      <xdr:rowOff>36830</xdr:rowOff>
    </xdr:to>
    <xdr:sp macro="" textlink="">
      <xdr:nvSpPr>
        <xdr:cNvPr id="311" name="楕円 310">
          <a:extLst>
            <a:ext uri="{FF2B5EF4-FFF2-40B4-BE49-F238E27FC236}">
              <a16:creationId xmlns:a16="http://schemas.microsoft.com/office/drawing/2014/main" id="{45784336-0954-4F24-B5CA-20E7C1B451C0}"/>
            </a:ext>
          </a:extLst>
        </xdr:cNvPr>
        <xdr:cNvSpPr/>
      </xdr:nvSpPr>
      <xdr:spPr>
        <a:xfrm>
          <a:off x="14541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137160</xdr:rowOff>
    </xdr:from>
    <xdr:to>
      <xdr:col>81</xdr:col>
      <xdr:colOff>50800</xdr:colOff>
      <xdr:row>36</xdr:row>
      <xdr:rowOff>157480</xdr:rowOff>
    </xdr:to>
    <xdr:cxnSp macro="">
      <xdr:nvCxnSpPr>
        <xdr:cNvPr id="312" name="直線コネクタ 311">
          <a:extLst>
            <a:ext uri="{FF2B5EF4-FFF2-40B4-BE49-F238E27FC236}">
              <a16:creationId xmlns:a16="http://schemas.microsoft.com/office/drawing/2014/main" id="{9AEBDAC2-76D7-4E49-80C7-2F7BC29EFD65}"/>
            </a:ext>
          </a:extLst>
        </xdr:cNvPr>
        <xdr:cNvCxnSpPr/>
      </xdr:nvCxnSpPr>
      <xdr:spPr>
        <a:xfrm flipV="1">
          <a:off x="14592300" y="6137910"/>
          <a:ext cx="889000" cy="19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33037</xdr:rowOff>
    </xdr:from>
    <xdr:ext cx="405111" cy="259045"/>
    <xdr:sp macro="" textlink="">
      <xdr:nvSpPr>
        <xdr:cNvPr id="313" name="n_1mainValue【一般廃棄物処理施設】&#10;有形固定資産減価償却率">
          <a:extLst>
            <a:ext uri="{FF2B5EF4-FFF2-40B4-BE49-F238E27FC236}">
              <a16:creationId xmlns:a16="http://schemas.microsoft.com/office/drawing/2014/main" id="{0D1EAC9C-AD93-49C4-9439-6F8A785F7895}"/>
            </a:ext>
          </a:extLst>
        </xdr:cNvPr>
        <xdr:cNvSpPr txBox="1"/>
      </xdr:nvSpPr>
      <xdr:spPr>
        <a:xfrm>
          <a:off x="152660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53357</xdr:rowOff>
    </xdr:from>
    <xdr:ext cx="405111" cy="259045"/>
    <xdr:sp macro="" textlink="">
      <xdr:nvSpPr>
        <xdr:cNvPr id="314" name="n_2mainValue【一般廃棄物処理施設】&#10;有形固定資産減価償却率">
          <a:extLst>
            <a:ext uri="{FF2B5EF4-FFF2-40B4-BE49-F238E27FC236}">
              <a16:creationId xmlns:a16="http://schemas.microsoft.com/office/drawing/2014/main" id="{B36EE7E2-5C5E-4172-82B0-62DDF9193368}"/>
            </a:ext>
          </a:extLst>
        </xdr:cNvPr>
        <xdr:cNvSpPr txBox="1"/>
      </xdr:nvSpPr>
      <xdr:spPr>
        <a:xfrm>
          <a:off x="14389744" y="605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5" name="正方形/長方形 314">
          <a:extLst>
            <a:ext uri="{FF2B5EF4-FFF2-40B4-BE49-F238E27FC236}">
              <a16:creationId xmlns:a16="http://schemas.microsoft.com/office/drawing/2014/main" id="{F4F53158-F784-4188-9C0A-9B21C3E43D1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6" name="正方形/長方形 315">
          <a:extLst>
            <a:ext uri="{FF2B5EF4-FFF2-40B4-BE49-F238E27FC236}">
              <a16:creationId xmlns:a16="http://schemas.microsoft.com/office/drawing/2014/main" id="{8FE7D303-31E8-42E8-9580-368AFE6B928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7" name="正方形/長方形 316">
          <a:extLst>
            <a:ext uri="{FF2B5EF4-FFF2-40B4-BE49-F238E27FC236}">
              <a16:creationId xmlns:a16="http://schemas.microsoft.com/office/drawing/2014/main" id="{10C50837-E4F6-4AAB-B3AE-BF883AF201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8" name="正方形/長方形 317">
          <a:extLst>
            <a:ext uri="{FF2B5EF4-FFF2-40B4-BE49-F238E27FC236}">
              <a16:creationId xmlns:a16="http://schemas.microsoft.com/office/drawing/2014/main" id="{91B89F79-E8A8-4976-9B11-99D0FF2C2FC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9" name="正方形/長方形 318">
          <a:extLst>
            <a:ext uri="{FF2B5EF4-FFF2-40B4-BE49-F238E27FC236}">
              <a16:creationId xmlns:a16="http://schemas.microsoft.com/office/drawing/2014/main" id="{4AF1A1BC-5ED2-456B-AF10-139F79C9396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0" name="正方形/長方形 319">
          <a:extLst>
            <a:ext uri="{FF2B5EF4-FFF2-40B4-BE49-F238E27FC236}">
              <a16:creationId xmlns:a16="http://schemas.microsoft.com/office/drawing/2014/main" id="{93D1A8A2-3556-425D-B420-FFAC03577FA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1" name="正方形/長方形 320">
          <a:extLst>
            <a:ext uri="{FF2B5EF4-FFF2-40B4-BE49-F238E27FC236}">
              <a16:creationId xmlns:a16="http://schemas.microsoft.com/office/drawing/2014/main" id="{0B2D78CD-ACD7-4681-8A12-AAB5CFAB61B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2" name="正方形/長方形 321">
          <a:extLst>
            <a:ext uri="{FF2B5EF4-FFF2-40B4-BE49-F238E27FC236}">
              <a16:creationId xmlns:a16="http://schemas.microsoft.com/office/drawing/2014/main" id="{90AF8664-6ABB-4B37-A3E1-FFA8863E201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3" name="テキスト ボックス 322">
          <a:extLst>
            <a:ext uri="{FF2B5EF4-FFF2-40B4-BE49-F238E27FC236}">
              <a16:creationId xmlns:a16="http://schemas.microsoft.com/office/drawing/2014/main" id="{8A72E591-B124-4C17-8195-97BA8E741D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4" name="直線コネクタ 323">
          <a:extLst>
            <a:ext uri="{FF2B5EF4-FFF2-40B4-BE49-F238E27FC236}">
              <a16:creationId xmlns:a16="http://schemas.microsoft.com/office/drawing/2014/main" id="{5FE04AAE-09CA-4245-B081-1BF70DAF7BC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5" name="直線コネクタ 324">
          <a:extLst>
            <a:ext uri="{FF2B5EF4-FFF2-40B4-BE49-F238E27FC236}">
              <a16:creationId xmlns:a16="http://schemas.microsoft.com/office/drawing/2014/main" id="{1AAC06DF-7F68-467B-BFFB-39A19A4DFD5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6" name="テキスト ボックス 325">
          <a:extLst>
            <a:ext uri="{FF2B5EF4-FFF2-40B4-BE49-F238E27FC236}">
              <a16:creationId xmlns:a16="http://schemas.microsoft.com/office/drawing/2014/main" id="{66632825-2F4A-40A1-91E9-42FA4E6FC10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7" name="直線コネクタ 326">
          <a:extLst>
            <a:ext uri="{FF2B5EF4-FFF2-40B4-BE49-F238E27FC236}">
              <a16:creationId xmlns:a16="http://schemas.microsoft.com/office/drawing/2014/main" id="{FCC5F0C7-695C-4332-BD06-144A940C39A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8" name="テキスト ボックス 327">
          <a:extLst>
            <a:ext uri="{FF2B5EF4-FFF2-40B4-BE49-F238E27FC236}">
              <a16:creationId xmlns:a16="http://schemas.microsoft.com/office/drawing/2014/main" id="{B720C221-15ED-499D-9296-FADF33F2128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9" name="直線コネクタ 328">
          <a:extLst>
            <a:ext uri="{FF2B5EF4-FFF2-40B4-BE49-F238E27FC236}">
              <a16:creationId xmlns:a16="http://schemas.microsoft.com/office/drawing/2014/main" id="{9B2F0C2A-AE12-4C53-91EB-233BB8E0EF6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0" name="テキスト ボックス 329">
          <a:extLst>
            <a:ext uri="{FF2B5EF4-FFF2-40B4-BE49-F238E27FC236}">
              <a16:creationId xmlns:a16="http://schemas.microsoft.com/office/drawing/2014/main" id="{8A50710F-D695-424A-9CA4-3CA49FC4B7B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1" name="直線コネクタ 330">
          <a:extLst>
            <a:ext uri="{FF2B5EF4-FFF2-40B4-BE49-F238E27FC236}">
              <a16:creationId xmlns:a16="http://schemas.microsoft.com/office/drawing/2014/main" id="{580D42A7-9FB6-4ED2-A2ED-42EEDFE6158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32" name="テキスト ボックス 331">
          <a:extLst>
            <a:ext uri="{FF2B5EF4-FFF2-40B4-BE49-F238E27FC236}">
              <a16:creationId xmlns:a16="http://schemas.microsoft.com/office/drawing/2014/main" id="{1E3D30A5-E431-4A13-859B-72B3FC6D4AB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3" name="直線コネクタ 332">
          <a:extLst>
            <a:ext uri="{FF2B5EF4-FFF2-40B4-BE49-F238E27FC236}">
              <a16:creationId xmlns:a16="http://schemas.microsoft.com/office/drawing/2014/main" id="{4F0894A5-F206-48FD-BDFA-F734CD09E98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34" name="テキスト ボックス 333">
          <a:extLst>
            <a:ext uri="{FF2B5EF4-FFF2-40B4-BE49-F238E27FC236}">
              <a16:creationId xmlns:a16="http://schemas.microsoft.com/office/drawing/2014/main" id="{37AB5EF8-01FB-4A79-916C-3A0D13E3C7B1}"/>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5" name="直線コネクタ 334">
          <a:extLst>
            <a:ext uri="{FF2B5EF4-FFF2-40B4-BE49-F238E27FC236}">
              <a16:creationId xmlns:a16="http://schemas.microsoft.com/office/drawing/2014/main" id="{487C0E55-3E91-4235-90B9-C9966AD2A34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6" name="テキスト ボックス 335">
          <a:extLst>
            <a:ext uri="{FF2B5EF4-FFF2-40B4-BE49-F238E27FC236}">
              <a16:creationId xmlns:a16="http://schemas.microsoft.com/office/drawing/2014/main" id="{A874B098-E3BE-4444-89C8-2BB76D32B96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7" name="【一般廃棄物処理施設】&#10;一人当たり有形固定資産（償却資産）額グラフ枠">
          <a:extLst>
            <a:ext uri="{FF2B5EF4-FFF2-40B4-BE49-F238E27FC236}">
              <a16:creationId xmlns:a16="http://schemas.microsoft.com/office/drawing/2014/main" id="{0DA43AF6-11AD-4B7D-ADC8-0F9C9CC2E2E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38" name="直線コネクタ 337">
          <a:extLst>
            <a:ext uri="{FF2B5EF4-FFF2-40B4-BE49-F238E27FC236}">
              <a16:creationId xmlns:a16="http://schemas.microsoft.com/office/drawing/2014/main" id="{B91EAB48-8417-4E26-92D7-790C4D6E73AA}"/>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39" name="【一般廃棄物処理施設】&#10;一人当たり有形固定資産（償却資産）額最小値テキスト">
          <a:extLst>
            <a:ext uri="{FF2B5EF4-FFF2-40B4-BE49-F238E27FC236}">
              <a16:creationId xmlns:a16="http://schemas.microsoft.com/office/drawing/2014/main" id="{4F3C0757-9AF6-4A1B-B215-4A07D8970C8E}"/>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40" name="直線コネクタ 339">
          <a:extLst>
            <a:ext uri="{FF2B5EF4-FFF2-40B4-BE49-F238E27FC236}">
              <a16:creationId xmlns:a16="http://schemas.microsoft.com/office/drawing/2014/main" id="{D1A22BF4-F166-4068-A242-BC0D5FF09F16}"/>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41" name="【一般廃棄物処理施設】&#10;一人当たり有形固定資産（償却資産）額最大値テキスト">
          <a:extLst>
            <a:ext uri="{FF2B5EF4-FFF2-40B4-BE49-F238E27FC236}">
              <a16:creationId xmlns:a16="http://schemas.microsoft.com/office/drawing/2014/main" id="{0F902C0B-2F8A-45B1-B8BD-B413223EF19A}"/>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42" name="直線コネクタ 341">
          <a:extLst>
            <a:ext uri="{FF2B5EF4-FFF2-40B4-BE49-F238E27FC236}">
              <a16:creationId xmlns:a16="http://schemas.microsoft.com/office/drawing/2014/main" id="{D94E9B00-66D9-4212-9301-ACAAF62E9F16}"/>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343" name="【一般廃棄物処理施設】&#10;一人当たり有形固定資産（償却資産）額平均値テキスト">
          <a:extLst>
            <a:ext uri="{FF2B5EF4-FFF2-40B4-BE49-F238E27FC236}">
              <a16:creationId xmlns:a16="http://schemas.microsoft.com/office/drawing/2014/main" id="{B992E42D-1AE0-4B7B-AC37-C44FD3488AD7}"/>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44" name="フローチャート: 判断 343">
          <a:extLst>
            <a:ext uri="{FF2B5EF4-FFF2-40B4-BE49-F238E27FC236}">
              <a16:creationId xmlns:a16="http://schemas.microsoft.com/office/drawing/2014/main" id="{5E469EDB-B70C-4C9F-9C46-ED62F71528D4}"/>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45" name="フローチャート: 判断 344">
          <a:extLst>
            <a:ext uri="{FF2B5EF4-FFF2-40B4-BE49-F238E27FC236}">
              <a16:creationId xmlns:a16="http://schemas.microsoft.com/office/drawing/2014/main" id="{DDAFA972-FDF5-4771-B310-E68902150289}"/>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346" name="n_1aveValue【一般廃棄物処理施設】&#10;一人当たり有形固定資産（償却資産）額">
          <a:extLst>
            <a:ext uri="{FF2B5EF4-FFF2-40B4-BE49-F238E27FC236}">
              <a16:creationId xmlns:a16="http://schemas.microsoft.com/office/drawing/2014/main" id="{5F298C1A-A8D2-4FF7-AC17-AB9977607A68}"/>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47" name="フローチャート: 判断 346">
          <a:extLst>
            <a:ext uri="{FF2B5EF4-FFF2-40B4-BE49-F238E27FC236}">
              <a16:creationId xmlns:a16="http://schemas.microsoft.com/office/drawing/2014/main" id="{3601B8BE-7628-4C8E-9554-745C4C5CCAC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348" name="n_2aveValue【一般廃棄物処理施設】&#10;一人当たり有形固定資産（償却資産）額">
          <a:extLst>
            <a:ext uri="{FF2B5EF4-FFF2-40B4-BE49-F238E27FC236}">
              <a16:creationId xmlns:a16="http://schemas.microsoft.com/office/drawing/2014/main" id="{5B49A3F1-6F8B-4F17-BB91-3B99E75F27C7}"/>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49" name="フローチャート: 判断 348">
          <a:extLst>
            <a:ext uri="{FF2B5EF4-FFF2-40B4-BE49-F238E27FC236}">
              <a16:creationId xmlns:a16="http://schemas.microsoft.com/office/drawing/2014/main" id="{54C51D59-FC6F-4259-9413-D3A96C737DBC}"/>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50" name="n_3aveValue【一般廃棄物処理施設】&#10;一人当たり有形固定資産（償却資産）額">
          <a:extLst>
            <a:ext uri="{FF2B5EF4-FFF2-40B4-BE49-F238E27FC236}">
              <a16:creationId xmlns:a16="http://schemas.microsoft.com/office/drawing/2014/main" id="{F8042373-BB9E-44CD-904C-7717A48FF4AF}"/>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44D0B0E4-A3FC-4C96-8587-420A67C10B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4CE0D2DE-00AA-4881-98D1-56C5B79852B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7325A4F8-A41E-41CC-BCBF-C348EF00E25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30B9E4E7-7FC1-4868-800C-20D003ABA5E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510F8101-0550-4270-B368-784B306DCB0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19508</xdr:rowOff>
    </xdr:from>
    <xdr:to>
      <xdr:col>116</xdr:col>
      <xdr:colOff>114300</xdr:colOff>
      <xdr:row>41</xdr:row>
      <xdr:rowOff>121108</xdr:rowOff>
    </xdr:to>
    <xdr:sp macro="" textlink="">
      <xdr:nvSpPr>
        <xdr:cNvPr id="356" name="楕円 355">
          <a:extLst>
            <a:ext uri="{FF2B5EF4-FFF2-40B4-BE49-F238E27FC236}">
              <a16:creationId xmlns:a16="http://schemas.microsoft.com/office/drawing/2014/main" id="{681EFD48-F4CB-4B70-8F9C-AC3B29B821DA}"/>
            </a:ext>
          </a:extLst>
        </xdr:cNvPr>
        <xdr:cNvSpPr/>
      </xdr:nvSpPr>
      <xdr:spPr>
        <a:xfrm>
          <a:off x="22110700" y="70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169385</xdr:rowOff>
    </xdr:from>
    <xdr:ext cx="599010" cy="259045"/>
    <xdr:sp macro="" textlink="">
      <xdr:nvSpPr>
        <xdr:cNvPr id="357" name="【一般廃棄物処理施設】&#10;一人当たり有形固定資産（償却資産）額該当値テキスト">
          <a:extLst>
            <a:ext uri="{FF2B5EF4-FFF2-40B4-BE49-F238E27FC236}">
              <a16:creationId xmlns:a16="http://schemas.microsoft.com/office/drawing/2014/main" id="{35AFAA2F-67AF-4163-82BE-D05344AABCCC}"/>
            </a:ext>
          </a:extLst>
        </xdr:cNvPr>
        <xdr:cNvSpPr txBox="1"/>
      </xdr:nvSpPr>
      <xdr:spPr>
        <a:xfrm>
          <a:off x="22199600" y="702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22809</xdr:rowOff>
    </xdr:from>
    <xdr:to>
      <xdr:col>112</xdr:col>
      <xdr:colOff>38100</xdr:colOff>
      <xdr:row>41</xdr:row>
      <xdr:rowOff>124409</xdr:rowOff>
    </xdr:to>
    <xdr:sp macro="" textlink="">
      <xdr:nvSpPr>
        <xdr:cNvPr id="358" name="楕円 357">
          <a:extLst>
            <a:ext uri="{FF2B5EF4-FFF2-40B4-BE49-F238E27FC236}">
              <a16:creationId xmlns:a16="http://schemas.microsoft.com/office/drawing/2014/main" id="{EBFAB806-E847-4715-9C76-87C0460D8A88}"/>
            </a:ext>
          </a:extLst>
        </xdr:cNvPr>
        <xdr:cNvSpPr/>
      </xdr:nvSpPr>
      <xdr:spPr>
        <a:xfrm>
          <a:off x="21272500" y="705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70308</xdr:rowOff>
    </xdr:from>
    <xdr:to>
      <xdr:col>116</xdr:col>
      <xdr:colOff>63500</xdr:colOff>
      <xdr:row>41</xdr:row>
      <xdr:rowOff>73609</xdr:rowOff>
    </xdr:to>
    <xdr:cxnSp macro="">
      <xdr:nvCxnSpPr>
        <xdr:cNvPr id="359" name="直線コネクタ 358">
          <a:extLst>
            <a:ext uri="{FF2B5EF4-FFF2-40B4-BE49-F238E27FC236}">
              <a16:creationId xmlns:a16="http://schemas.microsoft.com/office/drawing/2014/main" id="{6668A887-029F-4471-A8D3-0D01E83A3354}"/>
            </a:ext>
          </a:extLst>
        </xdr:cNvPr>
        <xdr:cNvCxnSpPr/>
      </xdr:nvCxnSpPr>
      <xdr:spPr>
        <a:xfrm flipV="1">
          <a:off x="21323300" y="7099758"/>
          <a:ext cx="8382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46358</xdr:rowOff>
    </xdr:from>
    <xdr:to>
      <xdr:col>107</xdr:col>
      <xdr:colOff>101600</xdr:colOff>
      <xdr:row>40</xdr:row>
      <xdr:rowOff>147958</xdr:rowOff>
    </xdr:to>
    <xdr:sp macro="" textlink="">
      <xdr:nvSpPr>
        <xdr:cNvPr id="360" name="楕円 359">
          <a:extLst>
            <a:ext uri="{FF2B5EF4-FFF2-40B4-BE49-F238E27FC236}">
              <a16:creationId xmlns:a16="http://schemas.microsoft.com/office/drawing/2014/main" id="{3922C670-6CDF-4C3A-9279-200FC3450D8C}"/>
            </a:ext>
          </a:extLst>
        </xdr:cNvPr>
        <xdr:cNvSpPr/>
      </xdr:nvSpPr>
      <xdr:spPr>
        <a:xfrm>
          <a:off x="20383500" y="690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97158</xdr:rowOff>
    </xdr:from>
    <xdr:to>
      <xdr:col>111</xdr:col>
      <xdr:colOff>177800</xdr:colOff>
      <xdr:row>41</xdr:row>
      <xdr:rowOff>73609</xdr:rowOff>
    </xdr:to>
    <xdr:cxnSp macro="">
      <xdr:nvCxnSpPr>
        <xdr:cNvPr id="361" name="直線コネクタ 360">
          <a:extLst>
            <a:ext uri="{FF2B5EF4-FFF2-40B4-BE49-F238E27FC236}">
              <a16:creationId xmlns:a16="http://schemas.microsoft.com/office/drawing/2014/main" id="{889F2ADE-7E41-45ED-A27D-40E52BE7DC49}"/>
            </a:ext>
          </a:extLst>
        </xdr:cNvPr>
        <xdr:cNvCxnSpPr/>
      </xdr:nvCxnSpPr>
      <xdr:spPr>
        <a:xfrm>
          <a:off x="20434300" y="6955158"/>
          <a:ext cx="889000" cy="14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115536</xdr:rowOff>
    </xdr:from>
    <xdr:ext cx="599010" cy="259045"/>
    <xdr:sp macro="" textlink="">
      <xdr:nvSpPr>
        <xdr:cNvPr id="362" name="n_1mainValue【一般廃棄物処理施設】&#10;一人当たり有形固定資産（償却資産）額">
          <a:extLst>
            <a:ext uri="{FF2B5EF4-FFF2-40B4-BE49-F238E27FC236}">
              <a16:creationId xmlns:a16="http://schemas.microsoft.com/office/drawing/2014/main" id="{6F89649D-3031-49BE-9B49-EBB43235A1E5}"/>
            </a:ext>
          </a:extLst>
        </xdr:cNvPr>
        <xdr:cNvSpPr txBox="1"/>
      </xdr:nvSpPr>
      <xdr:spPr>
        <a:xfrm>
          <a:off x="21011095" y="714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164485</xdr:rowOff>
    </xdr:from>
    <xdr:ext cx="599010" cy="259045"/>
    <xdr:sp macro="" textlink="">
      <xdr:nvSpPr>
        <xdr:cNvPr id="363" name="n_2mainValue【一般廃棄物処理施設】&#10;一人当たり有形固定資産（償却資産）額">
          <a:extLst>
            <a:ext uri="{FF2B5EF4-FFF2-40B4-BE49-F238E27FC236}">
              <a16:creationId xmlns:a16="http://schemas.microsoft.com/office/drawing/2014/main" id="{CE881F66-459B-4D91-B2C3-ED7FC2902DE0}"/>
            </a:ext>
          </a:extLst>
        </xdr:cNvPr>
        <xdr:cNvSpPr txBox="1"/>
      </xdr:nvSpPr>
      <xdr:spPr>
        <a:xfrm>
          <a:off x="20134795" y="667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4" name="正方形/長方形 363">
          <a:extLst>
            <a:ext uri="{FF2B5EF4-FFF2-40B4-BE49-F238E27FC236}">
              <a16:creationId xmlns:a16="http://schemas.microsoft.com/office/drawing/2014/main" id="{F8A8328C-D62F-4F1F-875C-0A978AA10E4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5" name="正方形/長方形 364">
          <a:extLst>
            <a:ext uri="{FF2B5EF4-FFF2-40B4-BE49-F238E27FC236}">
              <a16:creationId xmlns:a16="http://schemas.microsoft.com/office/drawing/2014/main" id="{7F56F429-A600-4A15-B4B2-E6C29FBE189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6" name="正方形/長方形 365">
          <a:extLst>
            <a:ext uri="{FF2B5EF4-FFF2-40B4-BE49-F238E27FC236}">
              <a16:creationId xmlns:a16="http://schemas.microsoft.com/office/drawing/2014/main" id="{05A4FCE9-4E4F-4145-8E2A-5FB9BE33854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7" name="正方形/長方形 366">
          <a:extLst>
            <a:ext uri="{FF2B5EF4-FFF2-40B4-BE49-F238E27FC236}">
              <a16:creationId xmlns:a16="http://schemas.microsoft.com/office/drawing/2014/main" id="{0D68E4E2-86FC-439E-AA9A-17C64C7FE5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8" name="正方形/長方形 367">
          <a:extLst>
            <a:ext uri="{FF2B5EF4-FFF2-40B4-BE49-F238E27FC236}">
              <a16:creationId xmlns:a16="http://schemas.microsoft.com/office/drawing/2014/main" id="{35A055E8-D6D5-4F9E-9328-2A2773BE0BF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9" name="正方形/長方形 368">
          <a:extLst>
            <a:ext uri="{FF2B5EF4-FFF2-40B4-BE49-F238E27FC236}">
              <a16:creationId xmlns:a16="http://schemas.microsoft.com/office/drawing/2014/main" id="{E8C42E4D-5BD0-4641-8C3F-325ADC9DF8F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0" name="正方形/長方形 369">
          <a:extLst>
            <a:ext uri="{FF2B5EF4-FFF2-40B4-BE49-F238E27FC236}">
              <a16:creationId xmlns:a16="http://schemas.microsoft.com/office/drawing/2014/main" id="{FB2316E3-ECB4-466B-A44A-D47C57C2132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1" name="正方形/長方形 370">
          <a:extLst>
            <a:ext uri="{FF2B5EF4-FFF2-40B4-BE49-F238E27FC236}">
              <a16:creationId xmlns:a16="http://schemas.microsoft.com/office/drawing/2014/main" id="{10082930-8909-4183-A4BA-79691395B33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2" name="テキスト ボックス 371">
          <a:extLst>
            <a:ext uri="{FF2B5EF4-FFF2-40B4-BE49-F238E27FC236}">
              <a16:creationId xmlns:a16="http://schemas.microsoft.com/office/drawing/2014/main" id="{3AEC0CEF-A360-495B-A9E4-AECCE592CFA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3" name="直線コネクタ 372">
          <a:extLst>
            <a:ext uri="{FF2B5EF4-FFF2-40B4-BE49-F238E27FC236}">
              <a16:creationId xmlns:a16="http://schemas.microsoft.com/office/drawing/2014/main" id="{6B8C55BC-96B2-4DAD-B1D1-39CBC561179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4" name="直線コネクタ 373">
          <a:extLst>
            <a:ext uri="{FF2B5EF4-FFF2-40B4-BE49-F238E27FC236}">
              <a16:creationId xmlns:a16="http://schemas.microsoft.com/office/drawing/2014/main" id="{28EDD8DC-9452-43E0-BFDD-49B0938D50B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5" name="テキスト ボックス 374">
          <a:extLst>
            <a:ext uri="{FF2B5EF4-FFF2-40B4-BE49-F238E27FC236}">
              <a16:creationId xmlns:a16="http://schemas.microsoft.com/office/drawing/2014/main" id="{105A401E-4F8D-40DC-8289-7BF164B176F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6" name="直線コネクタ 375">
          <a:extLst>
            <a:ext uri="{FF2B5EF4-FFF2-40B4-BE49-F238E27FC236}">
              <a16:creationId xmlns:a16="http://schemas.microsoft.com/office/drawing/2014/main" id="{71B9B24B-022D-4D58-B58F-C4B2DB785A3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7" name="テキスト ボックス 376">
          <a:extLst>
            <a:ext uri="{FF2B5EF4-FFF2-40B4-BE49-F238E27FC236}">
              <a16:creationId xmlns:a16="http://schemas.microsoft.com/office/drawing/2014/main" id="{327EDACC-753C-4303-AE40-EE37B4ED5C2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8" name="直線コネクタ 377">
          <a:extLst>
            <a:ext uri="{FF2B5EF4-FFF2-40B4-BE49-F238E27FC236}">
              <a16:creationId xmlns:a16="http://schemas.microsoft.com/office/drawing/2014/main" id="{B4E394A0-A836-4EA2-B807-69B3CB564B7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9" name="テキスト ボックス 378">
          <a:extLst>
            <a:ext uri="{FF2B5EF4-FFF2-40B4-BE49-F238E27FC236}">
              <a16:creationId xmlns:a16="http://schemas.microsoft.com/office/drawing/2014/main" id="{66DC0AC1-5B87-4892-9AB7-AD8F2F18067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0" name="直線コネクタ 379">
          <a:extLst>
            <a:ext uri="{FF2B5EF4-FFF2-40B4-BE49-F238E27FC236}">
              <a16:creationId xmlns:a16="http://schemas.microsoft.com/office/drawing/2014/main" id="{6A6301A7-4959-410C-B16C-090671ED74B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1" name="テキスト ボックス 380">
          <a:extLst>
            <a:ext uri="{FF2B5EF4-FFF2-40B4-BE49-F238E27FC236}">
              <a16:creationId xmlns:a16="http://schemas.microsoft.com/office/drawing/2014/main" id="{676893D0-2BE8-4EE8-8F44-BDA051777BE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2" name="直線コネクタ 381">
          <a:extLst>
            <a:ext uri="{FF2B5EF4-FFF2-40B4-BE49-F238E27FC236}">
              <a16:creationId xmlns:a16="http://schemas.microsoft.com/office/drawing/2014/main" id="{A043C124-E6ED-4FA5-B4F6-22A9C9A8F58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3" name="テキスト ボックス 382">
          <a:extLst>
            <a:ext uri="{FF2B5EF4-FFF2-40B4-BE49-F238E27FC236}">
              <a16:creationId xmlns:a16="http://schemas.microsoft.com/office/drawing/2014/main" id="{7FD9983C-F7E2-4DD6-99F8-D3B2304EA57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4" name="直線コネクタ 383">
          <a:extLst>
            <a:ext uri="{FF2B5EF4-FFF2-40B4-BE49-F238E27FC236}">
              <a16:creationId xmlns:a16="http://schemas.microsoft.com/office/drawing/2014/main" id="{E9785DE6-B27F-41A1-B823-418146CF179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5" name="テキスト ボックス 384">
          <a:extLst>
            <a:ext uri="{FF2B5EF4-FFF2-40B4-BE49-F238E27FC236}">
              <a16:creationId xmlns:a16="http://schemas.microsoft.com/office/drawing/2014/main" id="{F7D17878-3B7D-4573-9E51-EB5DED33DDF2}"/>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6" name="直線コネクタ 385">
          <a:extLst>
            <a:ext uri="{FF2B5EF4-FFF2-40B4-BE49-F238E27FC236}">
              <a16:creationId xmlns:a16="http://schemas.microsoft.com/office/drawing/2014/main" id="{BA542723-6CD2-4997-A911-9598CACBC46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id="{F7512D26-4462-47F0-852C-6335C5B1DDD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8" name="【保健センター・保健所】&#10;有形固定資産減価償却率グラフ枠">
          <a:extLst>
            <a:ext uri="{FF2B5EF4-FFF2-40B4-BE49-F238E27FC236}">
              <a16:creationId xmlns:a16="http://schemas.microsoft.com/office/drawing/2014/main" id="{315AF03B-1132-412D-8C0C-640230DD69F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89" name="直線コネクタ 388">
          <a:extLst>
            <a:ext uri="{FF2B5EF4-FFF2-40B4-BE49-F238E27FC236}">
              <a16:creationId xmlns:a16="http://schemas.microsoft.com/office/drawing/2014/main" id="{98269F58-98DE-4472-868F-0542A78DF2BF}"/>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90" name="【保健センター・保健所】&#10;有形固定資産減価償却率最小値テキスト">
          <a:extLst>
            <a:ext uri="{FF2B5EF4-FFF2-40B4-BE49-F238E27FC236}">
              <a16:creationId xmlns:a16="http://schemas.microsoft.com/office/drawing/2014/main" id="{28DB7F91-BCDB-4313-8FCF-6FE480F72E9C}"/>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91" name="直線コネクタ 390">
          <a:extLst>
            <a:ext uri="{FF2B5EF4-FFF2-40B4-BE49-F238E27FC236}">
              <a16:creationId xmlns:a16="http://schemas.microsoft.com/office/drawing/2014/main" id="{CE22C207-888E-47DA-A2BC-795189FE7282}"/>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92" name="【保健センター・保健所】&#10;有形固定資産減価償却率最大値テキスト">
          <a:extLst>
            <a:ext uri="{FF2B5EF4-FFF2-40B4-BE49-F238E27FC236}">
              <a16:creationId xmlns:a16="http://schemas.microsoft.com/office/drawing/2014/main" id="{E3BBDD9D-2092-48B5-ABBA-601CE0493EDE}"/>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93" name="直線コネクタ 392">
          <a:extLst>
            <a:ext uri="{FF2B5EF4-FFF2-40B4-BE49-F238E27FC236}">
              <a16:creationId xmlns:a16="http://schemas.microsoft.com/office/drawing/2014/main" id="{404FEE27-9753-45EC-828E-51CF5F2A37E8}"/>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394" name="【保健センター・保健所】&#10;有形固定資産減価償却率平均値テキスト">
          <a:extLst>
            <a:ext uri="{FF2B5EF4-FFF2-40B4-BE49-F238E27FC236}">
              <a16:creationId xmlns:a16="http://schemas.microsoft.com/office/drawing/2014/main" id="{A4AE884F-4EDC-432C-8877-76DA09A42BF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95" name="フローチャート: 判断 394">
          <a:extLst>
            <a:ext uri="{FF2B5EF4-FFF2-40B4-BE49-F238E27FC236}">
              <a16:creationId xmlns:a16="http://schemas.microsoft.com/office/drawing/2014/main" id="{6D02127D-C7E3-4B3D-B602-FB0512E70FFF}"/>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96" name="フローチャート: 判断 395">
          <a:extLst>
            <a:ext uri="{FF2B5EF4-FFF2-40B4-BE49-F238E27FC236}">
              <a16:creationId xmlns:a16="http://schemas.microsoft.com/office/drawing/2014/main" id="{C7E9B95F-C17C-4E9D-A2AB-CA35E043FD64}"/>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397" name="n_1aveValue【保健センター・保健所】&#10;有形固定資産減価償却率">
          <a:extLst>
            <a:ext uri="{FF2B5EF4-FFF2-40B4-BE49-F238E27FC236}">
              <a16:creationId xmlns:a16="http://schemas.microsoft.com/office/drawing/2014/main" id="{3BE3BDBA-C1C9-411E-AC03-32EB5ACFDB1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98" name="フローチャート: 判断 397">
          <a:extLst>
            <a:ext uri="{FF2B5EF4-FFF2-40B4-BE49-F238E27FC236}">
              <a16:creationId xmlns:a16="http://schemas.microsoft.com/office/drawing/2014/main" id="{3F9F4CEF-3FD6-44A0-80EC-473E5AA69759}"/>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99" name="n_2aveValue【保健センター・保健所】&#10;有形固定資産減価償却率">
          <a:extLst>
            <a:ext uri="{FF2B5EF4-FFF2-40B4-BE49-F238E27FC236}">
              <a16:creationId xmlns:a16="http://schemas.microsoft.com/office/drawing/2014/main" id="{402F8D72-99DE-4D6E-AB36-69396872D288}"/>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00" name="フローチャート: 判断 399">
          <a:extLst>
            <a:ext uri="{FF2B5EF4-FFF2-40B4-BE49-F238E27FC236}">
              <a16:creationId xmlns:a16="http://schemas.microsoft.com/office/drawing/2014/main" id="{D3B5C825-09E4-44F4-9AB6-8D53FE8776E5}"/>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401" name="n_3aveValue【保健センター・保健所】&#10;有形固定資産減価償却率">
          <a:extLst>
            <a:ext uri="{FF2B5EF4-FFF2-40B4-BE49-F238E27FC236}">
              <a16:creationId xmlns:a16="http://schemas.microsoft.com/office/drawing/2014/main" id="{23132EFB-4674-4F18-ACF0-EE1FA17D5F96}"/>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395202A4-CB76-469B-B63C-269A3585E66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B4CF9195-6A50-4DB1-B622-137E0414669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D5617B1-1D79-4C73-B91F-F3093DC09DD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8F201D9E-4E7D-457B-B586-7347A49EFC1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BA48CB8B-F17D-4986-8F83-EBDFC719FF2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407" name="楕円 406">
          <a:extLst>
            <a:ext uri="{FF2B5EF4-FFF2-40B4-BE49-F238E27FC236}">
              <a16:creationId xmlns:a16="http://schemas.microsoft.com/office/drawing/2014/main" id="{2C63B7FB-4287-42FB-92DA-C59AD52E922D}"/>
            </a:ext>
          </a:extLst>
        </xdr:cNvPr>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408" name="【保健センター・保健所】&#10;有形固定資産減価償却率該当値テキスト">
          <a:extLst>
            <a:ext uri="{FF2B5EF4-FFF2-40B4-BE49-F238E27FC236}">
              <a16:creationId xmlns:a16="http://schemas.microsoft.com/office/drawing/2014/main" id="{CF84E07D-8103-43D5-81E3-E3676AA8CFE8}"/>
            </a:ext>
          </a:extLst>
        </xdr:cNvPr>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409" name="楕円 408">
          <a:extLst>
            <a:ext uri="{FF2B5EF4-FFF2-40B4-BE49-F238E27FC236}">
              <a16:creationId xmlns:a16="http://schemas.microsoft.com/office/drawing/2014/main" id="{AA88F14D-3D41-49AA-8340-A93B546BE171}"/>
            </a:ext>
          </a:extLst>
        </xdr:cNvPr>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114300</xdr:rowOff>
    </xdr:to>
    <xdr:cxnSp macro="">
      <xdr:nvCxnSpPr>
        <xdr:cNvPr id="410" name="直線コネクタ 409">
          <a:extLst>
            <a:ext uri="{FF2B5EF4-FFF2-40B4-BE49-F238E27FC236}">
              <a16:creationId xmlns:a16="http://schemas.microsoft.com/office/drawing/2014/main" id="{190A4D28-5823-40ED-8D24-ACFD084BC968}"/>
            </a:ext>
          </a:extLst>
        </xdr:cNvPr>
        <xdr:cNvCxnSpPr/>
      </xdr:nvCxnSpPr>
      <xdr:spPr>
        <a:xfrm flipV="1">
          <a:off x="15481300" y="1071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96157</xdr:rowOff>
    </xdr:from>
    <xdr:to>
      <xdr:col>76</xdr:col>
      <xdr:colOff>165100</xdr:colOff>
      <xdr:row>63</xdr:row>
      <xdr:rowOff>26307</xdr:rowOff>
    </xdr:to>
    <xdr:sp macro="" textlink="">
      <xdr:nvSpPr>
        <xdr:cNvPr id="411" name="楕円 410">
          <a:extLst>
            <a:ext uri="{FF2B5EF4-FFF2-40B4-BE49-F238E27FC236}">
              <a16:creationId xmlns:a16="http://schemas.microsoft.com/office/drawing/2014/main" id="{A8C2BADE-58D4-4769-ABE3-493A8A43BD0C}"/>
            </a:ext>
          </a:extLst>
        </xdr:cNvPr>
        <xdr:cNvSpPr/>
      </xdr:nvSpPr>
      <xdr:spPr>
        <a:xfrm>
          <a:off x="14541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146957</xdr:rowOff>
    </xdr:to>
    <xdr:cxnSp macro="">
      <xdr:nvCxnSpPr>
        <xdr:cNvPr id="412" name="直線コネクタ 411">
          <a:extLst>
            <a:ext uri="{FF2B5EF4-FFF2-40B4-BE49-F238E27FC236}">
              <a16:creationId xmlns:a16="http://schemas.microsoft.com/office/drawing/2014/main" id="{E758D1CD-D7DC-4525-959B-E5A884841CB4}"/>
            </a:ext>
          </a:extLst>
        </xdr:cNvPr>
        <xdr:cNvCxnSpPr/>
      </xdr:nvCxnSpPr>
      <xdr:spPr>
        <a:xfrm flipV="1">
          <a:off x="14592300" y="1074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156227</xdr:rowOff>
    </xdr:from>
    <xdr:ext cx="405111" cy="259045"/>
    <xdr:sp macro="" textlink="">
      <xdr:nvSpPr>
        <xdr:cNvPr id="413" name="n_1mainValue【保健センター・保健所】&#10;有形固定資産減価償却率">
          <a:extLst>
            <a:ext uri="{FF2B5EF4-FFF2-40B4-BE49-F238E27FC236}">
              <a16:creationId xmlns:a16="http://schemas.microsoft.com/office/drawing/2014/main" id="{6BBACF30-C5E8-42D5-A55D-BDD079B2CC8A}"/>
            </a:ext>
          </a:extLst>
        </xdr:cNvPr>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17434</xdr:rowOff>
    </xdr:from>
    <xdr:ext cx="405111" cy="259045"/>
    <xdr:sp macro="" textlink="">
      <xdr:nvSpPr>
        <xdr:cNvPr id="414" name="n_2mainValue【保健センター・保健所】&#10;有形固定資産減価償却率">
          <a:extLst>
            <a:ext uri="{FF2B5EF4-FFF2-40B4-BE49-F238E27FC236}">
              <a16:creationId xmlns:a16="http://schemas.microsoft.com/office/drawing/2014/main" id="{52D11139-ACE5-432F-991A-5AFFF9696F92}"/>
            </a:ext>
          </a:extLst>
        </xdr:cNvPr>
        <xdr:cNvSpPr txBox="1"/>
      </xdr:nvSpPr>
      <xdr:spPr>
        <a:xfrm>
          <a:off x="14389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a16="http://schemas.microsoft.com/office/drawing/2014/main" id="{3010C903-4AA4-4AE8-B32F-47D82B28D71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a16="http://schemas.microsoft.com/office/drawing/2014/main" id="{7D35FF3D-6EA4-4B47-BA10-9691F6DBADB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a16="http://schemas.microsoft.com/office/drawing/2014/main" id="{51F446A3-949D-45EB-83FB-622BF62B086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a16="http://schemas.microsoft.com/office/drawing/2014/main" id="{03645EAF-0853-4D61-9AE0-E757F6B00ED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a16="http://schemas.microsoft.com/office/drawing/2014/main" id="{834A1D89-1F2B-4726-895C-4AD6DE13466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a16="http://schemas.microsoft.com/office/drawing/2014/main" id="{D1020E0E-7166-4FA1-AF2C-25B0252F771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a16="http://schemas.microsoft.com/office/drawing/2014/main" id="{7B2D376F-FBBB-441F-9F58-FA49A1C274D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a16="http://schemas.microsoft.com/office/drawing/2014/main" id="{94ECEDDE-941E-4B67-9021-9DEE3BAD310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3" name="テキスト ボックス 422">
          <a:extLst>
            <a:ext uri="{FF2B5EF4-FFF2-40B4-BE49-F238E27FC236}">
              <a16:creationId xmlns:a16="http://schemas.microsoft.com/office/drawing/2014/main" id="{41B847FB-9D8C-4B2E-90D2-0AB6EB5B144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4" name="直線コネクタ 423">
          <a:extLst>
            <a:ext uri="{FF2B5EF4-FFF2-40B4-BE49-F238E27FC236}">
              <a16:creationId xmlns:a16="http://schemas.microsoft.com/office/drawing/2014/main" id="{FED70128-7F7B-4CBA-8644-241F7DEA872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5" name="直線コネクタ 424">
          <a:extLst>
            <a:ext uri="{FF2B5EF4-FFF2-40B4-BE49-F238E27FC236}">
              <a16:creationId xmlns:a16="http://schemas.microsoft.com/office/drawing/2014/main" id="{BA3F6E6D-A241-427B-AEEE-19D4B966D4A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6" name="テキスト ボックス 425">
          <a:extLst>
            <a:ext uri="{FF2B5EF4-FFF2-40B4-BE49-F238E27FC236}">
              <a16:creationId xmlns:a16="http://schemas.microsoft.com/office/drawing/2014/main" id="{0DB438F5-D013-4FB3-9E2C-50CF6E59C2C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7" name="直線コネクタ 426">
          <a:extLst>
            <a:ext uri="{FF2B5EF4-FFF2-40B4-BE49-F238E27FC236}">
              <a16:creationId xmlns:a16="http://schemas.microsoft.com/office/drawing/2014/main" id="{54FA728C-F3FA-4E8C-9B2A-5AE35291599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8" name="テキスト ボックス 427">
          <a:extLst>
            <a:ext uri="{FF2B5EF4-FFF2-40B4-BE49-F238E27FC236}">
              <a16:creationId xmlns:a16="http://schemas.microsoft.com/office/drawing/2014/main" id="{E2E46CB5-EF26-4F8E-ABC4-A0B48B543F5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9" name="直線コネクタ 428">
          <a:extLst>
            <a:ext uri="{FF2B5EF4-FFF2-40B4-BE49-F238E27FC236}">
              <a16:creationId xmlns:a16="http://schemas.microsoft.com/office/drawing/2014/main" id="{5E65C8B4-38AF-468A-B8F0-AD3E5333FC9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0" name="テキスト ボックス 429">
          <a:extLst>
            <a:ext uri="{FF2B5EF4-FFF2-40B4-BE49-F238E27FC236}">
              <a16:creationId xmlns:a16="http://schemas.microsoft.com/office/drawing/2014/main" id="{0352CE5F-122B-482B-BC1D-DE78F518764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1" name="直線コネクタ 430">
          <a:extLst>
            <a:ext uri="{FF2B5EF4-FFF2-40B4-BE49-F238E27FC236}">
              <a16:creationId xmlns:a16="http://schemas.microsoft.com/office/drawing/2014/main" id="{E866C94C-6D0F-4122-8A1E-542C4C85A09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2" name="テキスト ボックス 431">
          <a:extLst>
            <a:ext uri="{FF2B5EF4-FFF2-40B4-BE49-F238E27FC236}">
              <a16:creationId xmlns:a16="http://schemas.microsoft.com/office/drawing/2014/main" id="{24FA66EC-5942-4CCB-A200-51C03B73279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3" name="直線コネクタ 432">
          <a:extLst>
            <a:ext uri="{FF2B5EF4-FFF2-40B4-BE49-F238E27FC236}">
              <a16:creationId xmlns:a16="http://schemas.microsoft.com/office/drawing/2014/main" id="{57B685B4-7A3D-4C8E-AFA8-302263D5BBF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4" name="テキスト ボックス 433">
          <a:extLst>
            <a:ext uri="{FF2B5EF4-FFF2-40B4-BE49-F238E27FC236}">
              <a16:creationId xmlns:a16="http://schemas.microsoft.com/office/drawing/2014/main" id="{9C4A9FE0-2250-4F42-8C29-A542452B641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5" name="直線コネクタ 434">
          <a:extLst>
            <a:ext uri="{FF2B5EF4-FFF2-40B4-BE49-F238E27FC236}">
              <a16:creationId xmlns:a16="http://schemas.microsoft.com/office/drawing/2014/main" id="{D2FB94FD-3BF6-4759-9071-E866C2D5992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6" name="テキスト ボックス 435">
          <a:extLst>
            <a:ext uri="{FF2B5EF4-FFF2-40B4-BE49-F238E27FC236}">
              <a16:creationId xmlns:a16="http://schemas.microsoft.com/office/drawing/2014/main" id="{25287476-7FC3-4098-A7F5-EF47313D854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7" name="【保健センター・保健所】&#10;一人当たり面積グラフ枠">
          <a:extLst>
            <a:ext uri="{FF2B5EF4-FFF2-40B4-BE49-F238E27FC236}">
              <a16:creationId xmlns:a16="http://schemas.microsoft.com/office/drawing/2014/main" id="{1EEF62ED-467D-48C8-81B3-8C5AFD0C758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38" name="直線コネクタ 437">
          <a:extLst>
            <a:ext uri="{FF2B5EF4-FFF2-40B4-BE49-F238E27FC236}">
              <a16:creationId xmlns:a16="http://schemas.microsoft.com/office/drawing/2014/main" id="{98F55D10-6437-45C6-B6A2-A30A4C292C2D}"/>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39" name="【保健センター・保健所】&#10;一人当たり面積最小値テキスト">
          <a:extLst>
            <a:ext uri="{FF2B5EF4-FFF2-40B4-BE49-F238E27FC236}">
              <a16:creationId xmlns:a16="http://schemas.microsoft.com/office/drawing/2014/main" id="{F7FF0027-EA2E-4ED1-B5F0-3A4E24B78FBA}"/>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40" name="直線コネクタ 439">
          <a:extLst>
            <a:ext uri="{FF2B5EF4-FFF2-40B4-BE49-F238E27FC236}">
              <a16:creationId xmlns:a16="http://schemas.microsoft.com/office/drawing/2014/main" id="{014AD747-02C9-46CA-B9CA-8EA3D32BBE9E}"/>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41" name="【保健センター・保健所】&#10;一人当たり面積最大値テキスト">
          <a:extLst>
            <a:ext uri="{FF2B5EF4-FFF2-40B4-BE49-F238E27FC236}">
              <a16:creationId xmlns:a16="http://schemas.microsoft.com/office/drawing/2014/main" id="{4ED402D7-444A-48FF-8ADE-C200BB4D3467}"/>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42" name="直線コネクタ 441">
          <a:extLst>
            <a:ext uri="{FF2B5EF4-FFF2-40B4-BE49-F238E27FC236}">
              <a16:creationId xmlns:a16="http://schemas.microsoft.com/office/drawing/2014/main" id="{84606D82-7190-48E5-BA23-770CA3A6BDC8}"/>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443" name="【保健センター・保健所】&#10;一人当たり面積平均値テキスト">
          <a:extLst>
            <a:ext uri="{FF2B5EF4-FFF2-40B4-BE49-F238E27FC236}">
              <a16:creationId xmlns:a16="http://schemas.microsoft.com/office/drawing/2014/main" id="{389FF949-D145-4FE1-954C-B744975B80D6}"/>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44" name="フローチャート: 判断 443">
          <a:extLst>
            <a:ext uri="{FF2B5EF4-FFF2-40B4-BE49-F238E27FC236}">
              <a16:creationId xmlns:a16="http://schemas.microsoft.com/office/drawing/2014/main" id="{1A71C69E-02B9-454E-8FF0-59D58B0F8A77}"/>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45" name="フローチャート: 判断 444">
          <a:extLst>
            <a:ext uri="{FF2B5EF4-FFF2-40B4-BE49-F238E27FC236}">
              <a16:creationId xmlns:a16="http://schemas.microsoft.com/office/drawing/2014/main" id="{8292A9C3-607E-4DB8-B1F1-F901D782938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446" name="n_1aveValue【保健センター・保健所】&#10;一人当たり面積">
          <a:extLst>
            <a:ext uri="{FF2B5EF4-FFF2-40B4-BE49-F238E27FC236}">
              <a16:creationId xmlns:a16="http://schemas.microsoft.com/office/drawing/2014/main" id="{DDDC3A66-805D-4AD9-8D8C-2E83645FDBCE}"/>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47" name="フローチャート: 判断 446">
          <a:extLst>
            <a:ext uri="{FF2B5EF4-FFF2-40B4-BE49-F238E27FC236}">
              <a16:creationId xmlns:a16="http://schemas.microsoft.com/office/drawing/2014/main" id="{6D5AAAB0-3A6C-4AC6-9EE3-45521B528D64}"/>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448" name="n_2aveValue【保健センター・保健所】&#10;一人当たり面積">
          <a:extLst>
            <a:ext uri="{FF2B5EF4-FFF2-40B4-BE49-F238E27FC236}">
              <a16:creationId xmlns:a16="http://schemas.microsoft.com/office/drawing/2014/main" id="{11DD1377-F3D7-477F-BB30-3BAC6413A9AF}"/>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49" name="フローチャート: 判断 448">
          <a:extLst>
            <a:ext uri="{FF2B5EF4-FFF2-40B4-BE49-F238E27FC236}">
              <a16:creationId xmlns:a16="http://schemas.microsoft.com/office/drawing/2014/main" id="{3CD03175-A36B-45E8-A0D0-730D06207B9C}"/>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450" name="n_3aveValue【保健センター・保健所】&#10;一人当たり面積">
          <a:extLst>
            <a:ext uri="{FF2B5EF4-FFF2-40B4-BE49-F238E27FC236}">
              <a16:creationId xmlns:a16="http://schemas.microsoft.com/office/drawing/2014/main" id="{765121A4-92AF-490C-807A-65FDF65EF476}"/>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CA4F3CEA-200B-4F5C-92C2-5C47C6701A6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FC2DB77-9330-45E2-BE15-362166C7C59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F964AC59-7235-41D3-B72E-45408D01C07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41AED13D-ECE4-47CA-AF67-009FFFC0C86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62F398B4-7027-492F-8D88-10A3D1CA598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32258</xdr:rowOff>
    </xdr:from>
    <xdr:to>
      <xdr:col>116</xdr:col>
      <xdr:colOff>114300</xdr:colOff>
      <xdr:row>62</xdr:row>
      <xdr:rowOff>133858</xdr:rowOff>
    </xdr:to>
    <xdr:sp macro="" textlink="">
      <xdr:nvSpPr>
        <xdr:cNvPr id="456" name="楕円 455">
          <a:extLst>
            <a:ext uri="{FF2B5EF4-FFF2-40B4-BE49-F238E27FC236}">
              <a16:creationId xmlns:a16="http://schemas.microsoft.com/office/drawing/2014/main" id="{952425A8-83DA-4840-91BB-76673F21FE84}"/>
            </a:ext>
          </a:extLst>
        </xdr:cNvPr>
        <xdr:cNvSpPr/>
      </xdr:nvSpPr>
      <xdr:spPr>
        <a:xfrm>
          <a:off x="221107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55135</xdr:rowOff>
    </xdr:from>
    <xdr:ext cx="469744" cy="259045"/>
    <xdr:sp macro="" textlink="">
      <xdr:nvSpPr>
        <xdr:cNvPr id="457" name="【保健センター・保健所】&#10;一人当たり面積該当値テキスト">
          <a:extLst>
            <a:ext uri="{FF2B5EF4-FFF2-40B4-BE49-F238E27FC236}">
              <a16:creationId xmlns:a16="http://schemas.microsoft.com/office/drawing/2014/main" id="{CD80E75E-71F5-4584-94CD-CFC7856F548E}"/>
            </a:ext>
          </a:extLst>
        </xdr:cNvPr>
        <xdr:cNvSpPr txBox="1"/>
      </xdr:nvSpPr>
      <xdr:spPr>
        <a:xfrm>
          <a:off x="22199600"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458" name="楕円 457">
          <a:extLst>
            <a:ext uri="{FF2B5EF4-FFF2-40B4-BE49-F238E27FC236}">
              <a16:creationId xmlns:a16="http://schemas.microsoft.com/office/drawing/2014/main" id="{ED9A03CC-DD36-4F59-8E21-BC1EAC49C1D1}"/>
            </a:ext>
          </a:extLst>
        </xdr:cNvPr>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83058</xdr:rowOff>
    </xdr:from>
    <xdr:to>
      <xdr:col>116</xdr:col>
      <xdr:colOff>63500</xdr:colOff>
      <xdr:row>62</xdr:row>
      <xdr:rowOff>91440</xdr:rowOff>
    </xdr:to>
    <xdr:cxnSp macro="">
      <xdr:nvCxnSpPr>
        <xdr:cNvPr id="459" name="直線コネクタ 458">
          <a:extLst>
            <a:ext uri="{FF2B5EF4-FFF2-40B4-BE49-F238E27FC236}">
              <a16:creationId xmlns:a16="http://schemas.microsoft.com/office/drawing/2014/main" id="{297582C7-5DF9-4940-8482-595F443A44F8}"/>
            </a:ext>
          </a:extLst>
        </xdr:cNvPr>
        <xdr:cNvCxnSpPr/>
      </xdr:nvCxnSpPr>
      <xdr:spPr>
        <a:xfrm flipV="1">
          <a:off x="21323300" y="1071295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48260</xdr:rowOff>
    </xdr:from>
    <xdr:to>
      <xdr:col>107</xdr:col>
      <xdr:colOff>101600</xdr:colOff>
      <xdr:row>62</xdr:row>
      <xdr:rowOff>149860</xdr:rowOff>
    </xdr:to>
    <xdr:sp macro="" textlink="">
      <xdr:nvSpPr>
        <xdr:cNvPr id="460" name="楕円 459">
          <a:extLst>
            <a:ext uri="{FF2B5EF4-FFF2-40B4-BE49-F238E27FC236}">
              <a16:creationId xmlns:a16="http://schemas.microsoft.com/office/drawing/2014/main" id="{FA4EE94E-579A-4CC7-8E74-A33043D3B689}"/>
            </a:ext>
          </a:extLst>
        </xdr:cNvPr>
        <xdr:cNvSpPr/>
      </xdr:nvSpPr>
      <xdr:spPr>
        <a:xfrm>
          <a:off x="20383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99060</xdr:rowOff>
    </xdr:to>
    <xdr:cxnSp macro="">
      <xdr:nvCxnSpPr>
        <xdr:cNvPr id="461" name="直線コネクタ 460">
          <a:extLst>
            <a:ext uri="{FF2B5EF4-FFF2-40B4-BE49-F238E27FC236}">
              <a16:creationId xmlns:a16="http://schemas.microsoft.com/office/drawing/2014/main" id="{76E0A9D8-245E-4D72-890E-42105CF581AD}"/>
            </a:ext>
          </a:extLst>
        </xdr:cNvPr>
        <xdr:cNvCxnSpPr/>
      </xdr:nvCxnSpPr>
      <xdr:spPr>
        <a:xfrm flipV="1">
          <a:off x="20434300" y="10721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158767</xdr:rowOff>
    </xdr:from>
    <xdr:ext cx="469744" cy="259045"/>
    <xdr:sp macro="" textlink="">
      <xdr:nvSpPr>
        <xdr:cNvPr id="462" name="n_1mainValue【保健センター・保健所】&#10;一人当たり面積">
          <a:extLst>
            <a:ext uri="{FF2B5EF4-FFF2-40B4-BE49-F238E27FC236}">
              <a16:creationId xmlns:a16="http://schemas.microsoft.com/office/drawing/2014/main" id="{CEBDE492-0039-46D1-94FA-C092B59BE479}"/>
            </a:ext>
          </a:extLst>
        </xdr:cNvPr>
        <xdr:cNvSpPr txBox="1"/>
      </xdr:nvSpPr>
      <xdr:spPr>
        <a:xfrm>
          <a:off x="210757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463" name="n_2mainValue【保健センター・保健所】&#10;一人当たり面積">
          <a:extLst>
            <a:ext uri="{FF2B5EF4-FFF2-40B4-BE49-F238E27FC236}">
              <a16:creationId xmlns:a16="http://schemas.microsoft.com/office/drawing/2014/main" id="{593AA156-3936-4245-8F10-AB388BA238BA}"/>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a:extLst>
            <a:ext uri="{FF2B5EF4-FFF2-40B4-BE49-F238E27FC236}">
              <a16:creationId xmlns:a16="http://schemas.microsoft.com/office/drawing/2014/main" id="{B32FA3EE-3629-4F66-90C5-FAFB4ACCBCF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a:extLst>
            <a:ext uri="{FF2B5EF4-FFF2-40B4-BE49-F238E27FC236}">
              <a16:creationId xmlns:a16="http://schemas.microsoft.com/office/drawing/2014/main" id="{B3C5A262-8A32-4E1C-BD17-7ECF1274FA9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a:extLst>
            <a:ext uri="{FF2B5EF4-FFF2-40B4-BE49-F238E27FC236}">
              <a16:creationId xmlns:a16="http://schemas.microsoft.com/office/drawing/2014/main" id="{41F7584B-46D1-420D-82DE-7DA78B2DB88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a:extLst>
            <a:ext uri="{FF2B5EF4-FFF2-40B4-BE49-F238E27FC236}">
              <a16:creationId xmlns:a16="http://schemas.microsoft.com/office/drawing/2014/main" id="{C0A920B9-1E6E-4CF8-BCA8-36D00785533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a:extLst>
            <a:ext uri="{FF2B5EF4-FFF2-40B4-BE49-F238E27FC236}">
              <a16:creationId xmlns:a16="http://schemas.microsoft.com/office/drawing/2014/main" id="{46E785F0-6D24-4A59-A1C0-3BCD05A5C9B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a:extLst>
            <a:ext uri="{FF2B5EF4-FFF2-40B4-BE49-F238E27FC236}">
              <a16:creationId xmlns:a16="http://schemas.microsoft.com/office/drawing/2014/main" id="{DE077C8A-3452-4FFB-871E-D86EC6C66E4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a:extLst>
            <a:ext uri="{FF2B5EF4-FFF2-40B4-BE49-F238E27FC236}">
              <a16:creationId xmlns:a16="http://schemas.microsoft.com/office/drawing/2014/main" id="{C70B38E9-2BBE-4B23-B39B-4AE732DBB18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a:extLst>
            <a:ext uri="{FF2B5EF4-FFF2-40B4-BE49-F238E27FC236}">
              <a16:creationId xmlns:a16="http://schemas.microsoft.com/office/drawing/2014/main" id="{B4706CB8-16D4-48B9-A5F9-89006932948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a:extLst>
            <a:ext uri="{FF2B5EF4-FFF2-40B4-BE49-F238E27FC236}">
              <a16:creationId xmlns:a16="http://schemas.microsoft.com/office/drawing/2014/main" id="{DA3E5C5B-78D9-4E53-BD1C-5620DBF287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a:extLst>
            <a:ext uri="{FF2B5EF4-FFF2-40B4-BE49-F238E27FC236}">
              <a16:creationId xmlns:a16="http://schemas.microsoft.com/office/drawing/2014/main" id="{9A6654F0-C53A-4DFF-9D52-940F0140E37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4" name="直線コネクタ 473">
          <a:extLst>
            <a:ext uri="{FF2B5EF4-FFF2-40B4-BE49-F238E27FC236}">
              <a16:creationId xmlns:a16="http://schemas.microsoft.com/office/drawing/2014/main" id="{788DCC11-BBBF-4FA4-BA45-B2D5F326F86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5" name="テキスト ボックス 474">
          <a:extLst>
            <a:ext uri="{FF2B5EF4-FFF2-40B4-BE49-F238E27FC236}">
              <a16:creationId xmlns:a16="http://schemas.microsoft.com/office/drawing/2014/main" id="{D5EC53CB-FEF1-40ED-9F63-CF1912A2963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6" name="直線コネクタ 475">
          <a:extLst>
            <a:ext uri="{FF2B5EF4-FFF2-40B4-BE49-F238E27FC236}">
              <a16:creationId xmlns:a16="http://schemas.microsoft.com/office/drawing/2014/main" id="{423DD889-F751-4DD4-9C77-2066604B9C8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7" name="テキスト ボックス 476">
          <a:extLst>
            <a:ext uri="{FF2B5EF4-FFF2-40B4-BE49-F238E27FC236}">
              <a16:creationId xmlns:a16="http://schemas.microsoft.com/office/drawing/2014/main" id="{1282495E-2BA7-4A47-8622-46DB79753EB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8" name="直線コネクタ 477">
          <a:extLst>
            <a:ext uri="{FF2B5EF4-FFF2-40B4-BE49-F238E27FC236}">
              <a16:creationId xmlns:a16="http://schemas.microsoft.com/office/drawing/2014/main" id="{93ED70C3-B7BE-448F-904E-7581886D719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9" name="テキスト ボックス 478">
          <a:extLst>
            <a:ext uri="{FF2B5EF4-FFF2-40B4-BE49-F238E27FC236}">
              <a16:creationId xmlns:a16="http://schemas.microsoft.com/office/drawing/2014/main" id="{51C7DE14-2600-4B8D-9147-DD13964910B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0" name="直線コネクタ 479">
          <a:extLst>
            <a:ext uri="{FF2B5EF4-FFF2-40B4-BE49-F238E27FC236}">
              <a16:creationId xmlns:a16="http://schemas.microsoft.com/office/drawing/2014/main" id="{457E2648-79B3-4380-92D4-510BEB1C416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1" name="テキスト ボックス 480">
          <a:extLst>
            <a:ext uri="{FF2B5EF4-FFF2-40B4-BE49-F238E27FC236}">
              <a16:creationId xmlns:a16="http://schemas.microsoft.com/office/drawing/2014/main" id="{3AEBEAD9-0518-4BF5-A474-2F578915D78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2" name="直線コネクタ 481">
          <a:extLst>
            <a:ext uri="{FF2B5EF4-FFF2-40B4-BE49-F238E27FC236}">
              <a16:creationId xmlns:a16="http://schemas.microsoft.com/office/drawing/2014/main" id="{A06CFAA5-324E-4AFD-9AAB-D104DFA1C6C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3" name="テキスト ボックス 482">
          <a:extLst>
            <a:ext uri="{FF2B5EF4-FFF2-40B4-BE49-F238E27FC236}">
              <a16:creationId xmlns:a16="http://schemas.microsoft.com/office/drawing/2014/main" id="{A6B11184-1009-475A-9D6E-8A19442CE95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4" name="直線コネクタ 483">
          <a:extLst>
            <a:ext uri="{FF2B5EF4-FFF2-40B4-BE49-F238E27FC236}">
              <a16:creationId xmlns:a16="http://schemas.microsoft.com/office/drawing/2014/main" id="{6D1F5CA7-F2E1-4229-B895-34D1478F0A2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5" name="テキスト ボックス 484">
          <a:extLst>
            <a:ext uri="{FF2B5EF4-FFF2-40B4-BE49-F238E27FC236}">
              <a16:creationId xmlns:a16="http://schemas.microsoft.com/office/drawing/2014/main" id="{09AB2786-B805-45D2-9C6C-2513EA10DCB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a:extLst>
            <a:ext uri="{FF2B5EF4-FFF2-40B4-BE49-F238E27FC236}">
              <a16:creationId xmlns:a16="http://schemas.microsoft.com/office/drawing/2014/main" id="{2881E144-2DA5-4078-805E-39D5BA13D66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a:extLst>
            <a:ext uri="{FF2B5EF4-FFF2-40B4-BE49-F238E27FC236}">
              <a16:creationId xmlns:a16="http://schemas.microsoft.com/office/drawing/2014/main" id="{C1B32807-86E0-480F-9E7D-19990841828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消防施設】&#10;有形固定資産減価償却率グラフ枠">
          <a:extLst>
            <a:ext uri="{FF2B5EF4-FFF2-40B4-BE49-F238E27FC236}">
              <a16:creationId xmlns:a16="http://schemas.microsoft.com/office/drawing/2014/main" id="{F39899B6-171D-4F38-980B-27CB156FB44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89" name="直線コネクタ 488">
          <a:extLst>
            <a:ext uri="{FF2B5EF4-FFF2-40B4-BE49-F238E27FC236}">
              <a16:creationId xmlns:a16="http://schemas.microsoft.com/office/drawing/2014/main" id="{3AD4CF0D-104F-4929-BF68-6CE6ECBEB7C8}"/>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90" name="【消防施設】&#10;有形固定資産減価償却率最小値テキスト">
          <a:extLst>
            <a:ext uri="{FF2B5EF4-FFF2-40B4-BE49-F238E27FC236}">
              <a16:creationId xmlns:a16="http://schemas.microsoft.com/office/drawing/2014/main" id="{39AC6FC7-660B-4206-824A-4C8DE253B73C}"/>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91" name="直線コネクタ 490">
          <a:extLst>
            <a:ext uri="{FF2B5EF4-FFF2-40B4-BE49-F238E27FC236}">
              <a16:creationId xmlns:a16="http://schemas.microsoft.com/office/drawing/2014/main" id="{60CCA60D-E43F-46DF-8EC8-F493563BD3CB}"/>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2" name="【消防施設】&#10;有形固定資産減価償却率最大値テキスト">
          <a:extLst>
            <a:ext uri="{FF2B5EF4-FFF2-40B4-BE49-F238E27FC236}">
              <a16:creationId xmlns:a16="http://schemas.microsoft.com/office/drawing/2014/main" id="{EB2BC32D-D69C-4F14-8674-8C95FEA6E7CB}"/>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3" name="直線コネクタ 492">
          <a:extLst>
            <a:ext uri="{FF2B5EF4-FFF2-40B4-BE49-F238E27FC236}">
              <a16:creationId xmlns:a16="http://schemas.microsoft.com/office/drawing/2014/main" id="{A617DF73-5D5A-4E1B-85C0-DD808F028A26}"/>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94" name="【消防施設】&#10;有形固定資産減価償却率平均値テキスト">
          <a:extLst>
            <a:ext uri="{FF2B5EF4-FFF2-40B4-BE49-F238E27FC236}">
              <a16:creationId xmlns:a16="http://schemas.microsoft.com/office/drawing/2014/main" id="{D039881B-DA79-4376-B6A1-C0EE69A5F17D}"/>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95" name="フローチャート: 判断 494">
          <a:extLst>
            <a:ext uri="{FF2B5EF4-FFF2-40B4-BE49-F238E27FC236}">
              <a16:creationId xmlns:a16="http://schemas.microsoft.com/office/drawing/2014/main" id="{A6F302D7-4DCD-431E-8B1D-8048B5952AF9}"/>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96" name="フローチャート: 判断 495">
          <a:extLst>
            <a:ext uri="{FF2B5EF4-FFF2-40B4-BE49-F238E27FC236}">
              <a16:creationId xmlns:a16="http://schemas.microsoft.com/office/drawing/2014/main" id="{798C72CC-576A-422D-A733-1D4ACEAFC27F}"/>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97" name="n_1aveValue【消防施設】&#10;有形固定資産減価償却率">
          <a:extLst>
            <a:ext uri="{FF2B5EF4-FFF2-40B4-BE49-F238E27FC236}">
              <a16:creationId xmlns:a16="http://schemas.microsoft.com/office/drawing/2014/main" id="{98293C89-1E28-49A0-8A48-D0FBBCC8F1A0}"/>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98" name="フローチャート: 判断 497">
          <a:extLst>
            <a:ext uri="{FF2B5EF4-FFF2-40B4-BE49-F238E27FC236}">
              <a16:creationId xmlns:a16="http://schemas.microsoft.com/office/drawing/2014/main" id="{86CA011F-3326-4852-8D16-0AF2C1B9D5B9}"/>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499" name="n_2aveValue【消防施設】&#10;有形固定資産減価償却率">
          <a:extLst>
            <a:ext uri="{FF2B5EF4-FFF2-40B4-BE49-F238E27FC236}">
              <a16:creationId xmlns:a16="http://schemas.microsoft.com/office/drawing/2014/main" id="{5BD1546B-5671-45D3-A881-6004B0F05AA1}"/>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00" name="フローチャート: 判断 499">
          <a:extLst>
            <a:ext uri="{FF2B5EF4-FFF2-40B4-BE49-F238E27FC236}">
              <a16:creationId xmlns:a16="http://schemas.microsoft.com/office/drawing/2014/main" id="{16E16C54-C5F1-4BB7-A1B5-0DF87A3B44C1}"/>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01" name="n_3aveValue【消防施設】&#10;有形固定資産減価償却率">
          <a:extLst>
            <a:ext uri="{FF2B5EF4-FFF2-40B4-BE49-F238E27FC236}">
              <a16:creationId xmlns:a16="http://schemas.microsoft.com/office/drawing/2014/main" id="{7DA000FC-B3EE-4351-A5DC-ED5F5297ACB5}"/>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32F4C70B-BFA8-49CB-BB41-D87BC75E288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7561ED6D-29B1-4C00-A335-8E01677DD0F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EEE53814-AAF2-4B9D-9632-1AF2C9ACB1B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CFAABBC8-FA52-4E0E-96B0-CB62A9D9C14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BE783043-0736-4EBB-B6F7-F9D291C529B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59145</xdr:rowOff>
    </xdr:from>
    <xdr:to>
      <xdr:col>85</xdr:col>
      <xdr:colOff>177800</xdr:colOff>
      <xdr:row>77</xdr:row>
      <xdr:rowOff>160745</xdr:rowOff>
    </xdr:to>
    <xdr:sp macro="" textlink="">
      <xdr:nvSpPr>
        <xdr:cNvPr id="507" name="楕円 506">
          <a:extLst>
            <a:ext uri="{FF2B5EF4-FFF2-40B4-BE49-F238E27FC236}">
              <a16:creationId xmlns:a16="http://schemas.microsoft.com/office/drawing/2014/main" id="{47E9F363-0906-4ACC-B488-545AC262FCD7}"/>
            </a:ext>
          </a:extLst>
        </xdr:cNvPr>
        <xdr:cNvSpPr/>
      </xdr:nvSpPr>
      <xdr:spPr>
        <a:xfrm>
          <a:off x="16268700" y="13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05111" cy="259045"/>
    <xdr:sp macro="" textlink="">
      <xdr:nvSpPr>
        <xdr:cNvPr id="508" name="【消防施設】&#10;有形固定資産減価償却率該当値テキスト">
          <a:extLst>
            <a:ext uri="{FF2B5EF4-FFF2-40B4-BE49-F238E27FC236}">
              <a16:creationId xmlns:a16="http://schemas.microsoft.com/office/drawing/2014/main" id="{C19DE619-9796-4087-ABDA-7A3E7F32314F}"/>
            </a:ext>
          </a:extLst>
        </xdr:cNvPr>
        <xdr:cNvSpPr txBox="1"/>
      </xdr:nvSpPr>
      <xdr:spPr>
        <a:xfrm>
          <a:off x="16357600" y="1318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09" name="楕円 508">
          <a:extLst>
            <a:ext uri="{FF2B5EF4-FFF2-40B4-BE49-F238E27FC236}">
              <a16:creationId xmlns:a16="http://schemas.microsoft.com/office/drawing/2014/main" id="{2DF83623-C258-4531-AB07-3D6464D2B89C}"/>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109945</xdr:rowOff>
    </xdr:to>
    <xdr:cxnSp macro="">
      <xdr:nvCxnSpPr>
        <xdr:cNvPr id="510" name="直線コネクタ 509">
          <a:extLst>
            <a:ext uri="{FF2B5EF4-FFF2-40B4-BE49-F238E27FC236}">
              <a16:creationId xmlns:a16="http://schemas.microsoft.com/office/drawing/2014/main" id="{080B44DD-D248-429F-8BDC-2CE1C9629C5B}"/>
            </a:ext>
          </a:extLst>
        </xdr:cNvPr>
        <xdr:cNvCxnSpPr/>
      </xdr:nvCxnSpPr>
      <xdr:spPr>
        <a:xfrm>
          <a:off x="15481300" y="1328057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11" name="楕円 510">
          <a:extLst>
            <a:ext uri="{FF2B5EF4-FFF2-40B4-BE49-F238E27FC236}">
              <a16:creationId xmlns:a16="http://schemas.microsoft.com/office/drawing/2014/main" id="{151ADE4A-D8C6-4385-AF48-7B44F01B0107}"/>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12" name="直線コネクタ 511">
          <a:extLst>
            <a:ext uri="{FF2B5EF4-FFF2-40B4-BE49-F238E27FC236}">
              <a16:creationId xmlns:a16="http://schemas.microsoft.com/office/drawing/2014/main" id="{5C463858-02CE-457A-AAD1-AD8794A2A9F7}"/>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513" name="n_1mainValue【消防施設】&#10;有形固定資産減価償却率">
          <a:extLst>
            <a:ext uri="{FF2B5EF4-FFF2-40B4-BE49-F238E27FC236}">
              <a16:creationId xmlns:a16="http://schemas.microsoft.com/office/drawing/2014/main" id="{0FD24684-43AA-499D-BBAA-9D8FFAA46DB6}"/>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14" name="n_2mainValue【消防施設】&#10;有形固定資産減価償却率">
          <a:extLst>
            <a:ext uri="{FF2B5EF4-FFF2-40B4-BE49-F238E27FC236}">
              <a16:creationId xmlns:a16="http://schemas.microsoft.com/office/drawing/2014/main" id="{6D378D71-F2FF-4318-8D03-03FA36023DB0}"/>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5" name="正方形/長方形 514">
          <a:extLst>
            <a:ext uri="{FF2B5EF4-FFF2-40B4-BE49-F238E27FC236}">
              <a16:creationId xmlns:a16="http://schemas.microsoft.com/office/drawing/2014/main" id="{FAD67179-75E8-46A1-B1FA-807374A0FC9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6" name="正方形/長方形 515">
          <a:extLst>
            <a:ext uri="{FF2B5EF4-FFF2-40B4-BE49-F238E27FC236}">
              <a16:creationId xmlns:a16="http://schemas.microsoft.com/office/drawing/2014/main" id="{29A6B72D-983D-469C-AC8D-BCFA08E1F36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7" name="正方形/長方形 516">
          <a:extLst>
            <a:ext uri="{FF2B5EF4-FFF2-40B4-BE49-F238E27FC236}">
              <a16:creationId xmlns:a16="http://schemas.microsoft.com/office/drawing/2014/main" id="{5D3AFCBC-A31E-488A-88C2-E7BC001E04B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8" name="正方形/長方形 517">
          <a:extLst>
            <a:ext uri="{FF2B5EF4-FFF2-40B4-BE49-F238E27FC236}">
              <a16:creationId xmlns:a16="http://schemas.microsoft.com/office/drawing/2014/main" id="{7F9852A6-E2CC-4221-88E4-259700966F6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9" name="正方形/長方形 518">
          <a:extLst>
            <a:ext uri="{FF2B5EF4-FFF2-40B4-BE49-F238E27FC236}">
              <a16:creationId xmlns:a16="http://schemas.microsoft.com/office/drawing/2014/main" id="{4352D74E-A874-458A-91B2-6E65B51A42D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0" name="正方形/長方形 519">
          <a:extLst>
            <a:ext uri="{FF2B5EF4-FFF2-40B4-BE49-F238E27FC236}">
              <a16:creationId xmlns:a16="http://schemas.microsoft.com/office/drawing/2014/main" id="{F7DDBCF3-EE01-4FCE-847F-A715A759056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1" name="正方形/長方形 520">
          <a:extLst>
            <a:ext uri="{FF2B5EF4-FFF2-40B4-BE49-F238E27FC236}">
              <a16:creationId xmlns:a16="http://schemas.microsoft.com/office/drawing/2014/main" id="{114175F8-4C69-4C89-BA2C-7D7BFE1B16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2" name="正方形/長方形 521">
          <a:extLst>
            <a:ext uri="{FF2B5EF4-FFF2-40B4-BE49-F238E27FC236}">
              <a16:creationId xmlns:a16="http://schemas.microsoft.com/office/drawing/2014/main" id="{5535FF57-6D42-411A-856C-CBFB2E1F41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3" name="テキスト ボックス 522">
          <a:extLst>
            <a:ext uri="{FF2B5EF4-FFF2-40B4-BE49-F238E27FC236}">
              <a16:creationId xmlns:a16="http://schemas.microsoft.com/office/drawing/2014/main" id="{82710F41-EFE9-40AC-9530-853DA10A018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4" name="直線コネクタ 523">
          <a:extLst>
            <a:ext uri="{FF2B5EF4-FFF2-40B4-BE49-F238E27FC236}">
              <a16:creationId xmlns:a16="http://schemas.microsoft.com/office/drawing/2014/main" id="{407E7014-5BF9-4CEF-BCD0-EE4BB0E188A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5" name="直線コネクタ 524">
          <a:extLst>
            <a:ext uri="{FF2B5EF4-FFF2-40B4-BE49-F238E27FC236}">
              <a16:creationId xmlns:a16="http://schemas.microsoft.com/office/drawing/2014/main" id="{C2648BED-BA1D-4219-988A-6689EC45ADF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6" name="テキスト ボックス 525">
          <a:extLst>
            <a:ext uri="{FF2B5EF4-FFF2-40B4-BE49-F238E27FC236}">
              <a16:creationId xmlns:a16="http://schemas.microsoft.com/office/drawing/2014/main" id="{1BC0BF32-E434-4FCB-8856-29941726357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7" name="直線コネクタ 526">
          <a:extLst>
            <a:ext uri="{FF2B5EF4-FFF2-40B4-BE49-F238E27FC236}">
              <a16:creationId xmlns:a16="http://schemas.microsoft.com/office/drawing/2014/main" id="{A5417D84-B2EA-4A12-BB45-C1AC9298CA4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8" name="テキスト ボックス 527">
          <a:extLst>
            <a:ext uri="{FF2B5EF4-FFF2-40B4-BE49-F238E27FC236}">
              <a16:creationId xmlns:a16="http://schemas.microsoft.com/office/drawing/2014/main" id="{8987875A-21C9-41B4-A107-F3F651468B4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9" name="直線コネクタ 528">
          <a:extLst>
            <a:ext uri="{FF2B5EF4-FFF2-40B4-BE49-F238E27FC236}">
              <a16:creationId xmlns:a16="http://schemas.microsoft.com/office/drawing/2014/main" id="{8373E203-1D44-4DC8-98A8-FFBD3495032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0" name="テキスト ボックス 529">
          <a:extLst>
            <a:ext uri="{FF2B5EF4-FFF2-40B4-BE49-F238E27FC236}">
              <a16:creationId xmlns:a16="http://schemas.microsoft.com/office/drawing/2014/main" id="{68A59AA6-20BE-4F98-9E3A-51935B4FC1F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1" name="直線コネクタ 530">
          <a:extLst>
            <a:ext uri="{FF2B5EF4-FFF2-40B4-BE49-F238E27FC236}">
              <a16:creationId xmlns:a16="http://schemas.microsoft.com/office/drawing/2014/main" id="{42712E08-E577-4A7B-9C06-0FDA460F7D9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2" name="テキスト ボックス 531">
          <a:extLst>
            <a:ext uri="{FF2B5EF4-FFF2-40B4-BE49-F238E27FC236}">
              <a16:creationId xmlns:a16="http://schemas.microsoft.com/office/drawing/2014/main" id="{382C2436-251F-41F6-9293-9954A96C7FD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3" name="直線コネクタ 532">
          <a:extLst>
            <a:ext uri="{FF2B5EF4-FFF2-40B4-BE49-F238E27FC236}">
              <a16:creationId xmlns:a16="http://schemas.microsoft.com/office/drawing/2014/main" id="{52A33B28-DB1A-4B58-857A-66C7A370DD3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4" name="テキスト ボックス 533">
          <a:extLst>
            <a:ext uri="{FF2B5EF4-FFF2-40B4-BE49-F238E27FC236}">
              <a16:creationId xmlns:a16="http://schemas.microsoft.com/office/drawing/2014/main" id="{F66DE236-50A7-4110-8D49-1119A721D36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5" name="直線コネクタ 534">
          <a:extLst>
            <a:ext uri="{FF2B5EF4-FFF2-40B4-BE49-F238E27FC236}">
              <a16:creationId xmlns:a16="http://schemas.microsoft.com/office/drawing/2014/main" id="{67694107-1873-404D-8CC3-67CCDCDD950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36" name="テキスト ボックス 535">
          <a:extLst>
            <a:ext uri="{FF2B5EF4-FFF2-40B4-BE49-F238E27FC236}">
              <a16:creationId xmlns:a16="http://schemas.microsoft.com/office/drawing/2014/main" id="{80D69E3F-449B-4EE1-9CD4-6A57505CD0BB}"/>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7" name="【消防施設】&#10;一人当たり面積グラフ枠">
          <a:extLst>
            <a:ext uri="{FF2B5EF4-FFF2-40B4-BE49-F238E27FC236}">
              <a16:creationId xmlns:a16="http://schemas.microsoft.com/office/drawing/2014/main" id="{6F472CE7-9E72-4C45-8E96-9B30DF743A5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38" name="直線コネクタ 537">
          <a:extLst>
            <a:ext uri="{FF2B5EF4-FFF2-40B4-BE49-F238E27FC236}">
              <a16:creationId xmlns:a16="http://schemas.microsoft.com/office/drawing/2014/main" id="{64F50E1F-6CA6-4253-A6D7-F9DA79FBABB5}"/>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39" name="【消防施設】&#10;一人当たり面積最小値テキスト">
          <a:extLst>
            <a:ext uri="{FF2B5EF4-FFF2-40B4-BE49-F238E27FC236}">
              <a16:creationId xmlns:a16="http://schemas.microsoft.com/office/drawing/2014/main" id="{87106F63-FE3E-4DB9-9424-207D4F72A72E}"/>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40" name="直線コネクタ 539">
          <a:extLst>
            <a:ext uri="{FF2B5EF4-FFF2-40B4-BE49-F238E27FC236}">
              <a16:creationId xmlns:a16="http://schemas.microsoft.com/office/drawing/2014/main" id="{1B7C49A8-3A57-448A-9FE3-E324D9694F8A}"/>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41" name="【消防施設】&#10;一人当たり面積最大値テキスト">
          <a:extLst>
            <a:ext uri="{FF2B5EF4-FFF2-40B4-BE49-F238E27FC236}">
              <a16:creationId xmlns:a16="http://schemas.microsoft.com/office/drawing/2014/main" id="{D9D729F4-2189-4056-8F2B-5CAD8E9C4DCC}"/>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42" name="直線コネクタ 541">
          <a:extLst>
            <a:ext uri="{FF2B5EF4-FFF2-40B4-BE49-F238E27FC236}">
              <a16:creationId xmlns:a16="http://schemas.microsoft.com/office/drawing/2014/main" id="{B0238AB4-E33C-44F9-AF37-4DD09AE8CE35}"/>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43" name="【消防施設】&#10;一人当たり面積平均値テキスト">
          <a:extLst>
            <a:ext uri="{FF2B5EF4-FFF2-40B4-BE49-F238E27FC236}">
              <a16:creationId xmlns:a16="http://schemas.microsoft.com/office/drawing/2014/main" id="{9F656312-48FB-4445-BE47-ED72BBE1D692}"/>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44" name="フローチャート: 判断 543">
          <a:extLst>
            <a:ext uri="{FF2B5EF4-FFF2-40B4-BE49-F238E27FC236}">
              <a16:creationId xmlns:a16="http://schemas.microsoft.com/office/drawing/2014/main" id="{69E7FFDB-65E7-45B2-98AF-3C147AE949D4}"/>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45" name="フローチャート: 判断 544">
          <a:extLst>
            <a:ext uri="{FF2B5EF4-FFF2-40B4-BE49-F238E27FC236}">
              <a16:creationId xmlns:a16="http://schemas.microsoft.com/office/drawing/2014/main" id="{3178FF19-0A87-4BFB-8B66-BF205B1B5A8A}"/>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46" name="n_1aveValue【消防施設】&#10;一人当たり面積">
          <a:extLst>
            <a:ext uri="{FF2B5EF4-FFF2-40B4-BE49-F238E27FC236}">
              <a16:creationId xmlns:a16="http://schemas.microsoft.com/office/drawing/2014/main" id="{BE954D10-1071-458C-BAFC-F378DEFAC9DF}"/>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47" name="フローチャート: 判断 546">
          <a:extLst>
            <a:ext uri="{FF2B5EF4-FFF2-40B4-BE49-F238E27FC236}">
              <a16:creationId xmlns:a16="http://schemas.microsoft.com/office/drawing/2014/main" id="{661F1B24-6F52-40C5-8E10-979DF2F83668}"/>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48" name="n_2aveValue【消防施設】&#10;一人当たり面積">
          <a:extLst>
            <a:ext uri="{FF2B5EF4-FFF2-40B4-BE49-F238E27FC236}">
              <a16:creationId xmlns:a16="http://schemas.microsoft.com/office/drawing/2014/main" id="{E75BDB6E-0EBB-4100-BE70-5320B4C7329E}"/>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49" name="フローチャート: 判断 548">
          <a:extLst>
            <a:ext uri="{FF2B5EF4-FFF2-40B4-BE49-F238E27FC236}">
              <a16:creationId xmlns:a16="http://schemas.microsoft.com/office/drawing/2014/main" id="{7EA20589-BAD4-4368-87F1-8B1AA3E11872}"/>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50" name="n_3aveValue【消防施設】&#10;一人当たり面積">
          <a:extLst>
            <a:ext uri="{FF2B5EF4-FFF2-40B4-BE49-F238E27FC236}">
              <a16:creationId xmlns:a16="http://schemas.microsoft.com/office/drawing/2014/main" id="{AAAB98E0-09FE-4BC1-978B-AF5AA33A1E20}"/>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4F51969-1888-4CF4-BF14-9B11EFF1710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80DC26F7-2E8C-4311-B75C-1EE75DB78E1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2B833A2B-432A-420A-B639-9DF93C3CD10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16E0B4C6-720A-492C-B285-1F25D49EC92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CE478BAD-B59C-41FC-BCB6-6749205D6F5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1778</xdr:rowOff>
    </xdr:from>
    <xdr:to>
      <xdr:col>116</xdr:col>
      <xdr:colOff>114300</xdr:colOff>
      <xdr:row>86</xdr:row>
      <xdr:rowOff>103378</xdr:rowOff>
    </xdr:to>
    <xdr:sp macro="" textlink="">
      <xdr:nvSpPr>
        <xdr:cNvPr id="556" name="楕円 555">
          <a:extLst>
            <a:ext uri="{FF2B5EF4-FFF2-40B4-BE49-F238E27FC236}">
              <a16:creationId xmlns:a16="http://schemas.microsoft.com/office/drawing/2014/main" id="{80F7576F-515D-4E05-A83A-0805D8C404BC}"/>
            </a:ext>
          </a:extLst>
        </xdr:cNvPr>
        <xdr:cNvSpPr/>
      </xdr:nvSpPr>
      <xdr:spPr>
        <a:xfrm>
          <a:off x="221107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557" name="【消防施設】&#10;一人当たり面積該当値テキスト">
          <a:extLst>
            <a:ext uri="{FF2B5EF4-FFF2-40B4-BE49-F238E27FC236}">
              <a16:creationId xmlns:a16="http://schemas.microsoft.com/office/drawing/2014/main" id="{5256DD10-CA11-4E1D-826F-93E2DB2979E1}"/>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8065</xdr:rowOff>
    </xdr:from>
    <xdr:to>
      <xdr:col>112</xdr:col>
      <xdr:colOff>38100</xdr:colOff>
      <xdr:row>86</xdr:row>
      <xdr:rowOff>109665</xdr:rowOff>
    </xdr:to>
    <xdr:sp macro="" textlink="">
      <xdr:nvSpPr>
        <xdr:cNvPr id="558" name="楕円 557">
          <a:extLst>
            <a:ext uri="{FF2B5EF4-FFF2-40B4-BE49-F238E27FC236}">
              <a16:creationId xmlns:a16="http://schemas.microsoft.com/office/drawing/2014/main" id="{712D0243-621F-41F2-A9D3-0B1A8E315C41}"/>
            </a:ext>
          </a:extLst>
        </xdr:cNvPr>
        <xdr:cNvSpPr/>
      </xdr:nvSpPr>
      <xdr:spPr>
        <a:xfrm>
          <a:off x="21272500" y="1475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52578</xdr:rowOff>
    </xdr:from>
    <xdr:to>
      <xdr:col>116</xdr:col>
      <xdr:colOff>63500</xdr:colOff>
      <xdr:row>86</xdr:row>
      <xdr:rowOff>58865</xdr:rowOff>
    </xdr:to>
    <xdr:cxnSp macro="">
      <xdr:nvCxnSpPr>
        <xdr:cNvPr id="559" name="直線コネクタ 558">
          <a:extLst>
            <a:ext uri="{FF2B5EF4-FFF2-40B4-BE49-F238E27FC236}">
              <a16:creationId xmlns:a16="http://schemas.microsoft.com/office/drawing/2014/main" id="{BAFD6A12-174C-417B-9E64-219290CB7189}"/>
            </a:ext>
          </a:extLst>
        </xdr:cNvPr>
        <xdr:cNvCxnSpPr/>
      </xdr:nvCxnSpPr>
      <xdr:spPr>
        <a:xfrm flipV="1">
          <a:off x="21323300" y="14797278"/>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9207</xdr:rowOff>
    </xdr:from>
    <xdr:to>
      <xdr:col>107</xdr:col>
      <xdr:colOff>101600</xdr:colOff>
      <xdr:row>86</xdr:row>
      <xdr:rowOff>110807</xdr:rowOff>
    </xdr:to>
    <xdr:sp macro="" textlink="">
      <xdr:nvSpPr>
        <xdr:cNvPr id="560" name="楕円 559">
          <a:extLst>
            <a:ext uri="{FF2B5EF4-FFF2-40B4-BE49-F238E27FC236}">
              <a16:creationId xmlns:a16="http://schemas.microsoft.com/office/drawing/2014/main" id="{EC7504EE-2E2A-4460-93DC-38167E8D8194}"/>
            </a:ext>
          </a:extLst>
        </xdr:cNvPr>
        <xdr:cNvSpPr/>
      </xdr:nvSpPr>
      <xdr:spPr>
        <a:xfrm>
          <a:off x="20383500" y="1475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58865</xdr:rowOff>
    </xdr:from>
    <xdr:to>
      <xdr:col>111</xdr:col>
      <xdr:colOff>177800</xdr:colOff>
      <xdr:row>86</xdr:row>
      <xdr:rowOff>60007</xdr:rowOff>
    </xdr:to>
    <xdr:cxnSp macro="">
      <xdr:nvCxnSpPr>
        <xdr:cNvPr id="561" name="直線コネクタ 560">
          <a:extLst>
            <a:ext uri="{FF2B5EF4-FFF2-40B4-BE49-F238E27FC236}">
              <a16:creationId xmlns:a16="http://schemas.microsoft.com/office/drawing/2014/main" id="{6249A1A4-72CC-44C2-AED5-03BF0641021E}"/>
            </a:ext>
          </a:extLst>
        </xdr:cNvPr>
        <xdr:cNvCxnSpPr/>
      </xdr:nvCxnSpPr>
      <xdr:spPr>
        <a:xfrm flipV="1">
          <a:off x="20434300" y="1480356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100792</xdr:rowOff>
    </xdr:from>
    <xdr:ext cx="469744" cy="259045"/>
    <xdr:sp macro="" textlink="">
      <xdr:nvSpPr>
        <xdr:cNvPr id="562" name="n_1mainValue【消防施設】&#10;一人当たり面積">
          <a:extLst>
            <a:ext uri="{FF2B5EF4-FFF2-40B4-BE49-F238E27FC236}">
              <a16:creationId xmlns:a16="http://schemas.microsoft.com/office/drawing/2014/main" id="{6EE0DCCE-10FE-48E8-A858-B46639678222}"/>
            </a:ext>
          </a:extLst>
        </xdr:cNvPr>
        <xdr:cNvSpPr txBox="1"/>
      </xdr:nvSpPr>
      <xdr:spPr>
        <a:xfrm>
          <a:off x="21075727" y="1484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101934</xdr:rowOff>
    </xdr:from>
    <xdr:ext cx="469744" cy="259045"/>
    <xdr:sp macro="" textlink="">
      <xdr:nvSpPr>
        <xdr:cNvPr id="563" name="n_2mainValue【消防施設】&#10;一人当たり面積">
          <a:extLst>
            <a:ext uri="{FF2B5EF4-FFF2-40B4-BE49-F238E27FC236}">
              <a16:creationId xmlns:a16="http://schemas.microsoft.com/office/drawing/2014/main" id="{F685F44F-76BE-45C7-8CE8-4E9453A87D4A}"/>
            </a:ext>
          </a:extLst>
        </xdr:cNvPr>
        <xdr:cNvSpPr txBox="1"/>
      </xdr:nvSpPr>
      <xdr:spPr>
        <a:xfrm>
          <a:off x="20199427" y="1484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a:extLst>
            <a:ext uri="{FF2B5EF4-FFF2-40B4-BE49-F238E27FC236}">
              <a16:creationId xmlns:a16="http://schemas.microsoft.com/office/drawing/2014/main" id="{99E51B2B-5F80-4B3B-B8EE-9E1A1C64113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5" name="正方形/長方形 564">
          <a:extLst>
            <a:ext uri="{FF2B5EF4-FFF2-40B4-BE49-F238E27FC236}">
              <a16:creationId xmlns:a16="http://schemas.microsoft.com/office/drawing/2014/main" id="{983F5299-E025-4242-8AFB-BD2513F5B5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6" name="正方形/長方形 565">
          <a:extLst>
            <a:ext uri="{FF2B5EF4-FFF2-40B4-BE49-F238E27FC236}">
              <a16:creationId xmlns:a16="http://schemas.microsoft.com/office/drawing/2014/main" id="{2CFA597C-5B7B-48D6-8A66-8109463993F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7" name="正方形/長方形 566">
          <a:extLst>
            <a:ext uri="{FF2B5EF4-FFF2-40B4-BE49-F238E27FC236}">
              <a16:creationId xmlns:a16="http://schemas.microsoft.com/office/drawing/2014/main" id="{EDDF6478-00DB-46AF-AC36-0BFCE141681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8" name="正方形/長方形 567">
          <a:extLst>
            <a:ext uri="{FF2B5EF4-FFF2-40B4-BE49-F238E27FC236}">
              <a16:creationId xmlns:a16="http://schemas.microsoft.com/office/drawing/2014/main" id="{4FFCF76A-67AE-4D90-A91C-81E84399636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9" name="正方形/長方形 568">
          <a:extLst>
            <a:ext uri="{FF2B5EF4-FFF2-40B4-BE49-F238E27FC236}">
              <a16:creationId xmlns:a16="http://schemas.microsoft.com/office/drawing/2014/main" id="{C3A06DFF-0072-4C8B-8767-9AE2590DF47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0" name="正方形/長方形 569">
          <a:extLst>
            <a:ext uri="{FF2B5EF4-FFF2-40B4-BE49-F238E27FC236}">
              <a16:creationId xmlns:a16="http://schemas.microsoft.com/office/drawing/2014/main" id="{6F2F7C70-03FE-45D8-A0B3-4AF9A630D8B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a:extLst>
            <a:ext uri="{FF2B5EF4-FFF2-40B4-BE49-F238E27FC236}">
              <a16:creationId xmlns:a16="http://schemas.microsoft.com/office/drawing/2014/main" id="{64D099DC-4C6C-45BD-A321-4867F1D34AA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2" name="テキスト ボックス 571">
          <a:extLst>
            <a:ext uri="{FF2B5EF4-FFF2-40B4-BE49-F238E27FC236}">
              <a16:creationId xmlns:a16="http://schemas.microsoft.com/office/drawing/2014/main" id="{AA2D35B0-2B22-465D-B63F-C5DAD500017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3" name="直線コネクタ 572">
          <a:extLst>
            <a:ext uri="{FF2B5EF4-FFF2-40B4-BE49-F238E27FC236}">
              <a16:creationId xmlns:a16="http://schemas.microsoft.com/office/drawing/2014/main" id="{FEA35C1A-8A00-4AD5-8D0B-E1125AFB6EB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4" name="直線コネクタ 573">
          <a:extLst>
            <a:ext uri="{FF2B5EF4-FFF2-40B4-BE49-F238E27FC236}">
              <a16:creationId xmlns:a16="http://schemas.microsoft.com/office/drawing/2014/main" id="{78E4B9F9-AFC2-4723-A4E1-73FC92EF9D9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5" name="テキスト ボックス 574">
          <a:extLst>
            <a:ext uri="{FF2B5EF4-FFF2-40B4-BE49-F238E27FC236}">
              <a16:creationId xmlns:a16="http://schemas.microsoft.com/office/drawing/2014/main" id="{8D080A9B-9573-474F-940F-813DA5CD327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6" name="直線コネクタ 575">
          <a:extLst>
            <a:ext uri="{FF2B5EF4-FFF2-40B4-BE49-F238E27FC236}">
              <a16:creationId xmlns:a16="http://schemas.microsoft.com/office/drawing/2014/main" id="{15A7D857-A14E-4ED2-91ED-1EDC5182982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7" name="テキスト ボックス 576">
          <a:extLst>
            <a:ext uri="{FF2B5EF4-FFF2-40B4-BE49-F238E27FC236}">
              <a16:creationId xmlns:a16="http://schemas.microsoft.com/office/drawing/2014/main" id="{D7C708BC-EA7C-4C14-9604-EC89F9FEB29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8" name="直線コネクタ 577">
          <a:extLst>
            <a:ext uri="{FF2B5EF4-FFF2-40B4-BE49-F238E27FC236}">
              <a16:creationId xmlns:a16="http://schemas.microsoft.com/office/drawing/2014/main" id="{72DE06FD-2A98-4B01-94F1-33567765F65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9" name="テキスト ボックス 578">
          <a:extLst>
            <a:ext uri="{FF2B5EF4-FFF2-40B4-BE49-F238E27FC236}">
              <a16:creationId xmlns:a16="http://schemas.microsoft.com/office/drawing/2014/main" id="{EDB75EF6-6E6E-4823-90C2-59819F9ABF7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0" name="直線コネクタ 579">
          <a:extLst>
            <a:ext uri="{FF2B5EF4-FFF2-40B4-BE49-F238E27FC236}">
              <a16:creationId xmlns:a16="http://schemas.microsoft.com/office/drawing/2014/main" id="{5CB4154F-E836-4EE8-8E71-AC6073ED91B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1" name="テキスト ボックス 580">
          <a:extLst>
            <a:ext uri="{FF2B5EF4-FFF2-40B4-BE49-F238E27FC236}">
              <a16:creationId xmlns:a16="http://schemas.microsoft.com/office/drawing/2014/main" id="{767590EE-3D4D-4AEC-AE1B-EFEDE1F1D9D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2" name="直線コネクタ 581">
          <a:extLst>
            <a:ext uri="{FF2B5EF4-FFF2-40B4-BE49-F238E27FC236}">
              <a16:creationId xmlns:a16="http://schemas.microsoft.com/office/drawing/2014/main" id="{38A62808-A7A8-449F-907C-EF39963DF1A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3" name="テキスト ボックス 582">
          <a:extLst>
            <a:ext uri="{FF2B5EF4-FFF2-40B4-BE49-F238E27FC236}">
              <a16:creationId xmlns:a16="http://schemas.microsoft.com/office/drawing/2014/main" id="{3FF4B5FD-27C6-4668-8A8D-6BA4BF2BD83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a:extLst>
            <a:ext uri="{FF2B5EF4-FFF2-40B4-BE49-F238E27FC236}">
              <a16:creationId xmlns:a16="http://schemas.microsoft.com/office/drawing/2014/main" id="{F4CB0155-9B2F-4C1B-B91E-55473E0A9AD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a:extLst>
            <a:ext uri="{FF2B5EF4-FFF2-40B4-BE49-F238E27FC236}">
              <a16:creationId xmlns:a16="http://schemas.microsoft.com/office/drawing/2014/main" id="{B87C4324-242C-4C39-8982-C3B3E341C78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庁舎】&#10;有形固定資産減価償却率グラフ枠">
          <a:extLst>
            <a:ext uri="{FF2B5EF4-FFF2-40B4-BE49-F238E27FC236}">
              <a16:creationId xmlns:a16="http://schemas.microsoft.com/office/drawing/2014/main" id="{78C7F3CA-8DEB-492E-AE86-742003073B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87" name="直線コネクタ 586">
          <a:extLst>
            <a:ext uri="{FF2B5EF4-FFF2-40B4-BE49-F238E27FC236}">
              <a16:creationId xmlns:a16="http://schemas.microsoft.com/office/drawing/2014/main" id="{3105DC32-901F-46DA-A767-109F22914108}"/>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88" name="【庁舎】&#10;有形固定資産減価償却率最小値テキスト">
          <a:extLst>
            <a:ext uri="{FF2B5EF4-FFF2-40B4-BE49-F238E27FC236}">
              <a16:creationId xmlns:a16="http://schemas.microsoft.com/office/drawing/2014/main" id="{9D04BA2E-324D-40A5-9D40-7111AF1C854E}"/>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89" name="直線コネクタ 588">
          <a:extLst>
            <a:ext uri="{FF2B5EF4-FFF2-40B4-BE49-F238E27FC236}">
              <a16:creationId xmlns:a16="http://schemas.microsoft.com/office/drawing/2014/main" id="{2C4A54E2-BBD9-47FF-A55B-8D3A8823190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90" name="【庁舎】&#10;有形固定資産減価償却率最大値テキスト">
          <a:extLst>
            <a:ext uri="{FF2B5EF4-FFF2-40B4-BE49-F238E27FC236}">
              <a16:creationId xmlns:a16="http://schemas.microsoft.com/office/drawing/2014/main" id="{869B5C7D-DEB1-4118-8D84-C257BC253A75}"/>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91" name="直線コネクタ 590">
          <a:extLst>
            <a:ext uri="{FF2B5EF4-FFF2-40B4-BE49-F238E27FC236}">
              <a16:creationId xmlns:a16="http://schemas.microsoft.com/office/drawing/2014/main" id="{9042C31C-F039-4771-A2B9-0018160C7EF3}"/>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592" name="【庁舎】&#10;有形固定資産減価償却率平均値テキスト">
          <a:extLst>
            <a:ext uri="{FF2B5EF4-FFF2-40B4-BE49-F238E27FC236}">
              <a16:creationId xmlns:a16="http://schemas.microsoft.com/office/drawing/2014/main" id="{1F9B9EBD-8BFF-4923-A0E8-667A3BCAAF7F}"/>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93" name="フローチャート: 判断 592">
          <a:extLst>
            <a:ext uri="{FF2B5EF4-FFF2-40B4-BE49-F238E27FC236}">
              <a16:creationId xmlns:a16="http://schemas.microsoft.com/office/drawing/2014/main" id="{F91AD18D-57D4-42FD-B800-B9B741DE221B}"/>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94" name="フローチャート: 判断 593">
          <a:extLst>
            <a:ext uri="{FF2B5EF4-FFF2-40B4-BE49-F238E27FC236}">
              <a16:creationId xmlns:a16="http://schemas.microsoft.com/office/drawing/2014/main" id="{045A6794-E980-481C-81FD-B71B599EFD9B}"/>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595" name="n_1aveValue【庁舎】&#10;有形固定資産減価償却率">
          <a:extLst>
            <a:ext uri="{FF2B5EF4-FFF2-40B4-BE49-F238E27FC236}">
              <a16:creationId xmlns:a16="http://schemas.microsoft.com/office/drawing/2014/main" id="{88F30521-9CB9-49FA-87BC-429FDEE2B868}"/>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96" name="フローチャート: 判断 595">
          <a:extLst>
            <a:ext uri="{FF2B5EF4-FFF2-40B4-BE49-F238E27FC236}">
              <a16:creationId xmlns:a16="http://schemas.microsoft.com/office/drawing/2014/main" id="{5213D77F-C176-4D50-8573-D888ED741F6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97" name="n_2aveValue【庁舎】&#10;有形固定資産減価償却率">
          <a:extLst>
            <a:ext uri="{FF2B5EF4-FFF2-40B4-BE49-F238E27FC236}">
              <a16:creationId xmlns:a16="http://schemas.microsoft.com/office/drawing/2014/main" id="{BF6B4946-E5DA-4C06-8616-7D0CAAB11165}"/>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98" name="フローチャート: 判断 597">
          <a:extLst>
            <a:ext uri="{FF2B5EF4-FFF2-40B4-BE49-F238E27FC236}">
              <a16:creationId xmlns:a16="http://schemas.microsoft.com/office/drawing/2014/main" id="{32BCC5B1-0DC5-4722-837F-A12968A58BDD}"/>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599" name="n_3aveValue【庁舎】&#10;有形固定資産減価償却率">
          <a:extLst>
            <a:ext uri="{FF2B5EF4-FFF2-40B4-BE49-F238E27FC236}">
              <a16:creationId xmlns:a16="http://schemas.microsoft.com/office/drawing/2014/main" id="{25E7553D-1B81-42DB-BCE8-D54B499511D9}"/>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593CBCAC-F6D8-4B9E-93C5-AE31BE9D675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9B680BBE-A7E9-4408-BC43-B1BC54EE2D1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B656EA64-439F-4E5C-BD32-D7CD72E903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D474A14E-EF30-426D-82E9-D16DC2C1940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B6D369C5-7F11-46F5-8C77-A0B6E24755C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605" name="楕円 604">
          <a:extLst>
            <a:ext uri="{FF2B5EF4-FFF2-40B4-BE49-F238E27FC236}">
              <a16:creationId xmlns:a16="http://schemas.microsoft.com/office/drawing/2014/main" id="{37B10FAC-09B9-40C4-B481-D6A5697D2C5B}"/>
            </a:ext>
          </a:extLst>
        </xdr:cNvPr>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340478" cy="259045"/>
    <xdr:sp macro="" textlink="">
      <xdr:nvSpPr>
        <xdr:cNvPr id="606" name="【庁舎】&#10;有形固定資産減価償却率該当値テキスト">
          <a:extLst>
            <a:ext uri="{FF2B5EF4-FFF2-40B4-BE49-F238E27FC236}">
              <a16:creationId xmlns:a16="http://schemas.microsoft.com/office/drawing/2014/main" id="{22918D5E-DCA9-4AE3-A103-18C1DD50C359}"/>
            </a:ext>
          </a:extLst>
        </xdr:cNvPr>
        <xdr:cNvSpPr txBox="1"/>
      </xdr:nvSpPr>
      <xdr:spPr>
        <a:xfrm>
          <a:off x="16357600" y="1853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57150</xdr:rowOff>
    </xdr:from>
    <xdr:to>
      <xdr:col>76</xdr:col>
      <xdr:colOff>165100</xdr:colOff>
      <xdr:row>101</xdr:row>
      <xdr:rowOff>158750</xdr:rowOff>
    </xdr:to>
    <xdr:sp macro="" textlink="">
      <xdr:nvSpPr>
        <xdr:cNvPr id="607" name="楕円 606">
          <a:extLst>
            <a:ext uri="{FF2B5EF4-FFF2-40B4-BE49-F238E27FC236}">
              <a16:creationId xmlns:a16="http://schemas.microsoft.com/office/drawing/2014/main" id="{1CB2B33B-7D61-4103-B065-696C0A07E73F}"/>
            </a:ext>
          </a:extLst>
        </xdr:cNvPr>
        <xdr:cNvSpPr/>
      </xdr:nvSpPr>
      <xdr:spPr>
        <a:xfrm>
          <a:off x="14541500" y="173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100</xdr:row>
      <xdr:rowOff>3827</xdr:rowOff>
    </xdr:from>
    <xdr:ext cx="405111" cy="259045"/>
    <xdr:sp macro="" textlink="">
      <xdr:nvSpPr>
        <xdr:cNvPr id="608" name="n_2mainValue【庁舎】&#10;有形固定資産減価償却率">
          <a:extLst>
            <a:ext uri="{FF2B5EF4-FFF2-40B4-BE49-F238E27FC236}">
              <a16:creationId xmlns:a16="http://schemas.microsoft.com/office/drawing/2014/main" id="{20E269FC-7B57-4B32-96EF-76278A81A5CE}"/>
            </a:ext>
          </a:extLst>
        </xdr:cNvPr>
        <xdr:cNvSpPr txBox="1"/>
      </xdr:nvSpPr>
      <xdr:spPr>
        <a:xfrm>
          <a:off x="14389744"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a:extLst>
            <a:ext uri="{FF2B5EF4-FFF2-40B4-BE49-F238E27FC236}">
              <a16:creationId xmlns:a16="http://schemas.microsoft.com/office/drawing/2014/main" id="{CABCD4E1-E42D-44DA-A595-C582EF4E41D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a:extLst>
            <a:ext uri="{FF2B5EF4-FFF2-40B4-BE49-F238E27FC236}">
              <a16:creationId xmlns:a16="http://schemas.microsoft.com/office/drawing/2014/main" id="{62CBE4E8-1AE6-4185-8559-6831D9165CF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a:extLst>
            <a:ext uri="{FF2B5EF4-FFF2-40B4-BE49-F238E27FC236}">
              <a16:creationId xmlns:a16="http://schemas.microsoft.com/office/drawing/2014/main" id="{710CB3D3-CFD9-476D-9E9E-92D7950A248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a:extLst>
            <a:ext uri="{FF2B5EF4-FFF2-40B4-BE49-F238E27FC236}">
              <a16:creationId xmlns:a16="http://schemas.microsoft.com/office/drawing/2014/main" id="{CD4AA024-C8C0-4816-A535-0D12C8610E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a:extLst>
            <a:ext uri="{FF2B5EF4-FFF2-40B4-BE49-F238E27FC236}">
              <a16:creationId xmlns:a16="http://schemas.microsoft.com/office/drawing/2014/main" id="{BD9B281B-66CF-4486-B9DF-BE32A70CF7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a:extLst>
            <a:ext uri="{FF2B5EF4-FFF2-40B4-BE49-F238E27FC236}">
              <a16:creationId xmlns:a16="http://schemas.microsoft.com/office/drawing/2014/main" id="{41450305-EC8A-4AC1-AA08-529D7CDB21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a:extLst>
            <a:ext uri="{FF2B5EF4-FFF2-40B4-BE49-F238E27FC236}">
              <a16:creationId xmlns:a16="http://schemas.microsoft.com/office/drawing/2014/main" id="{8A79D6E1-BD0D-4693-98C9-587F855E63B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a:extLst>
            <a:ext uri="{FF2B5EF4-FFF2-40B4-BE49-F238E27FC236}">
              <a16:creationId xmlns:a16="http://schemas.microsoft.com/office/drawing/2014/main" id="{4CE0BB35-BEB9-4E6B-9F1E-CFB29C7D5C3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7" name="テキスト ボックス 616">
          <a:extLst>
            <a:ext uri="{FF2B5EF4-FFF2-40B4-BE49-F238E27FC236}">
              <a16:creationId xmlns:a16="http://schemas.microsoft.com/office/drawing/2014/main" id="{ED15ACD5-42CE-436E-B94D-87974E4CDE7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8" name="直線コネクタ 617">
          <a:extLst>
            <a:ext uri="{FF2B5EF4-FFF2-40B4-BE49-F238E27FC236}">
              <a16:creationId xmlns:a16="http://schemas.microsoft.com/office/drawing/2014/main" id="{868C7F72-F860-41CE-8515-62D7F6D5234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9" name="直線コネクタ 618">
          <a:extLst>
            <a:ext uri="{FF2B5EF4-FFF2-40B4-BE49-F238E27FC236}">
              <a16:creationId xmlns:a16="http://schemas.microsoft.com/office/drawing/2014/main" id="{2D635C11-21D6-41C9-9432-E983E0296B0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0" name="テキスト ボックス 619">
          <a:extLst>
            <a:ext uri="{FF2B5EF4-FFF2-40B4-BE49-F238E27FC236}">
              <a16:creationId xmlns:a16="http://schemas.microsoft.com/office/drawing/2014/main" id="{AD2AC878-42D7-4E8A-B073-7196E150844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1" name="直線コネクタ 620">
          <a:extLst>
            <a:ext uri="{FF2B5EF4-FFF2-40B4-BE49-F238E27FC236}">
              <a16:creationId xmlns:a16="http://schemas.microsoft.com/office/drawing/2014/main" id="{D523A45A-1153-4166-9632-67E1A98F892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2" name="テキスト ボックス 621">
          <a:extLst>
            <a:ext uri="{FF2B5EF4-FFF2-40B4-BE49-F238E27FC236}">
              <a16:creationId xmlns:a16="http://schemas.microsoft.com/office/drawing/2014/main" id="{FD3DE3AE-2640-41FB-A676-3E4C4628853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3" name="直線コネクタ 622">
          <a:extLst>
            <a:ext uri="{FF2B5EF4-FFF2-40B4-BE49-F238E27FC236}">
              <a16:creationId xmlns:a16="http://schemas.microsoft.com/office/drawing/2014/main" id="{1E157DE9-F9AB-43C4-9BD2-2FCE84EE381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4" name="テキスト ボックス 623">
          <a:extLst>
            <a:ext uri="{FF2B5EF4-FFF2-40B4-BE49-F238E27FC236}">
              <a16:creationId xmlns:a16="http://schemas.microsoft.com/office/drawing/2014/main" id="{14B114CB-A730-43EB-94DA-9612A454E56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5" name="直線コネクタ 624">
          <a:extLst>
            <a:ext uri="{FF2B5EF4-FFF2-40B4-BE49-F238E27FC236}">
              <a16:creationId xmlns:a16="http://schemas.microsoft.com/office/drawing/2014/main" id="{F1BCBC16-B979-4F4E-8B30-2193473D4CE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6" name="テキスト ボックス 625">
          <a:extLst>
            <a:ext uri="{FF2B5EF4-FFF2-40B4-BE49-F238E27FC236}">
              <a16:creationId xmlns:a16="http://schemas.microsoft.com/office/drawing/2014/main" id="{0FBDC165-FA8B-45C0-849E-7C16DE4118F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7" name="直線コネクタ 626">
          <a:extLst>
            <a:ext uri="{FF2B5EF4-FFF2-40B4-BE49-F238E27FC236}">
              <a16:creationId xmlns:a16="http://schemas.microsoft.com/office/drawing/2014/main" id="{384FB461-01AD-4281-AD5F-8C92A80D583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8" name="テキスト ボックス 627">
          <a:extLst>
            <a:ext uri="{FF2B5EF4-FFF2-40B4-BE49-F238E27FC236}">
              <a16:creationId xmlns:a16="http://schemas.microsoft.com/office/drawing/2014/main" id="{0713E12B-F6D4-487B-BF2F-FF7C9C11392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a:extLst>
            <a:ext uri="{FF2B5EF4-FFF2-40B4-BE49-F238E27FC236}">
              <a16:creationId xmlns:a16="http://schemas.microsoft.com/office/drawing/2014/main" id="{79E603A9-C382-4ECF-B86B-6A78E283EFC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id="{28EA9027-0AFE-4A7B-8B24-7A285805CE5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庁舎】&#10;一人当たり面積グラフ枠">
          <a:extLst>
            <a:ext uri="{FF2B5EF4-FFF2-40B4-BE49-F238E27FC236}">
              <a16:creationId xmlns:a16="http://schemas.microsoft.com/office/drawing/2014/main" id="{A30AB29F-2E2D-45F9-AD62-98740772435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32" name="直線コネクタ 631">
          <a:extLst>
            <a:ext uri="{FF2B5EF4-FFF2-40B4-BE49-F238E27FC236}">
              <a16:creationId xmlns:a16="http://schemas.microsoft.com/office/drawing/2014/main" id="{9D9E0022-D651-4EED-8EE2-66668E0A0EA6}"/>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33" name="【庁舎】&#10;一人当たり面積最小値テキスト">
          <a:extLst>
            <a:ext uri="{FF2B5EF4-FFF2-40B4-BE49-F238E27FC236}">
              <a16:creationId xmlns:a16="http://schemas.microsoft.com/office/drawing/2014/main" id="{6F039392-5764-42F1-B159-CF95EF30410B}"/>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34" name="直線コネクタ 633">
          <a:extLst>
            <a:ext uri="{FF2B5EF4-FFF2-40B4-BE49-F238E27FC236}">
              <a16:creationId xmlns:a16="http://schemas.microsoft.com/office/drawing/2014/main" id="{F9F40E96-4A8A-4C65-A1E3-E888DEE3B97D}"/>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35" name="【庁舎】&#10;一人当たり面積最大値テキスト">
          <a:extLst>
            <a:ext uri="{FF2B5EF4-FFF2-40B4-BE49-F238E27FC236}">
              <a16:creationId xmlns:a16="http://schemas.microsoft.com/office/drawing/2014/main" id="{EF9227CD-9741-4F90-8559-11E2371DEEDA}"/>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36" name="直線コネクタ 635">
          <a:extLst>
            <a:ext uri="{FF2B5EF4-FFF2-40B4-BE49-F238E27FC236}">
              <a16:creationId xmlns:a16="http://schemas.microsoft.com/office/drawing/2014/main" id="{4B390D82-AD70-44B2-836E-7555DE77995A}"/>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637" name="【庁舎】&#10;一人当たり面積平均値テキスト">
          <a:extLst>
            <a:ext uri="{FF2B5EF4-FFF2-40B4-BE49-F238E27FC236}">
              <a16:creationId xmlns:a16="http://schemas.microsoft.com/office/drawing/2014/main" id="{6BE3924F-FF6F-4F93-8094-15D5A528B1EB}"/>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38" name="フローチャート: 判断 637">
          <a:extLst>
            <a:ext uri="{FF2B5EF4-FFF2-40B4-BE49-F238E27FC236}">
              <a16:creationId xmlns:a16="http://schemas.microsoft.com/office/drawing/2014/main" id="{513FBB9B-24D7-49A9-AAF2-536FD6D669B4}"/>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39" name="フローチャート: 判断 638">
          <a:extLst>
            <a:ext uri="{FF2B5EF4-FFF2-40B4-BE49-F238E27FC236}">
              <a16:creationId xmlns:a16="http://schemas.microsoft.com/office/drawing/2014/main" id="{E2DD0BA6-2410-48D3-A6C0-B8468E4954C4}"/>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640" name="n_1aveValue【庁舎】&#10;一人当たり面積">
          <a:extLst>
            <a:ext uri="{FF2B5EF4-FFF2-40B4-BE49-F238E27FC236}">
              <a16:creationId xmlns:a16="http://schemas.microsoft.com/office/drawing/2014/main" id="{697A05B8-4FD5-4BEF-A8D7-343C59B6076C}"/>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41" name="フローチャート: 判断 640">
          <a:extLst>
            <a:ext uri="{FF2B5EF4-FFF2-40B4-BE49-F238E27FC236}">
              <a16:creationId xmlns:a16="http://schemas.microsoft.com/office/drawing/2014/main" id="{E7031D10-5D6D-4429-BAAD-7E09CD38602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642" name="n_2aveValue【庁舎】&#10;一人当たり面積">
          <a:extLst>
            <a:ext uri="{FF2B5EF4-FFF2-40B4-BE49-F238E27FC236}">
              <a16:creationId xmlns:a16="http://schemas.microsoft.com/office/drawing/2014/main" id="{14198A6C-95E2-495F-A361-FA5868EF9DD3}"/>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43" name="フローチャート: 判断 642">
          <a:extLst>
            <a:ext uri="{FF2B5EF4-FFF2-40B4-BE49-F238E27FC236}">
              <a16:creationId xmlns:a16="http://schemas.microsoft.com/office/drawing/2014/main" id="{62B115D0-9369-42CB-8927-D6BEF8148493}"/>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644" name="n_3aveValue【庁舎】&#10;一人当たり面積">
          <a:extLst>
            <a:ext uri="{FF2B5EF4-FFF2-40B4-BE49-F238E27FC236}">
              <a16:creationId xmlns:a16="http://schemas.microsoft.com/office/drawing/2014/main" id="{8AB685A2-34E9-4EF7-8C78-51C1C3F75B90}"/>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9E5C2B0-1D5D-4C78-A075-66D099A46A9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556E3F0B-0414-4FEC-9AD1-21A8AE07905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897188F3-5F06-4698-AB7F-88DE706B120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AB7EEBAA-9471-4AD2-99FE-020819D4547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9E3AB64F-C467-466C-926D-CF7E9C976DC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103124</xdr:rowOff>
    </xdr:from>
    <xdr:to>
      <xdr:col>116</xdr:col>
      <xdr:colOff>114300</xdr:colOff>
      <xdr:row>106</xdr:row>
      <xdr:rowOff>33274</xdr:rowOff>
    </xdr:to>
    <xdr:sp macro="" textlink="">
      <xdr:nvSpPr>
        <xdr:cNvPr id="650" name="楕円 649">
          <a:extLst>
            <a:ext uri="{FF2B5EF4-FFF2-40B4-BE49-F238E27FC236}">
              <a16:creationId xmlns:a16="http://schemas.microsoft.com/office/drawing/2014/main" id="{AF4EF31F-3436-4241-A6D8-0FCF85FB3536}"/>
            </a:ext>
          </a:extLst>
        </xdr:cNvPr>
        <xdr:cNvSpPr/>
      </xdr:nvSpPr>
      <xdr:spPr>
        <a:xfrm>
          <a:off x="221107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126001</xdr:rowOff>
    </xdr:from>
    <xdr:ext cx="469744" cy="259045"/>
    <xdr:sp macro="" textlink="">
      <xdr:nvSpPr>
        <xdr:cNvPr id="651" name="【庁舎】&#10;一人当たり面積該当値テキスト">
          <a:extLst>
            <a:ext uri="{FF2B5EF4-FFF2-40B4-BE49-F238E27FC236}">
              <a16:creationId xmlns:a16="http://schemas.microsoft.com/office/drawing/2014/main" id="{32E8F4C5-2513-429F-A4A1-B2C681F9BB1E}"/>
            </a:ext>
          </a:extLst>
        </xdr:cNvPr>
        <xdr:cNvSpPr txBox="1"/>
      </xdr:nvSpPr>
      <xdr:spPr>
        <a:xfrm>
          <a:off x="22199600" y="179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1778</xdr:rowOff>
    </xdr:from>
    <xdr:to>
      <xdr:col>107</xdr:col>
      <xdr:colOff>101600</xdr:colOff>
      <xdr:row>106</xdr:row>
      <xdr:rowOff>103378</xdr:rowOff>
    </xdr:to>
    <xdr:sp macro="" textlink="">
      <xdr:nvSpPr>
        <xdr:cNvPr id="652" name="楕円 651">
          <a:extLst>
            <a:ext uri="{FF2B5EF4-FFF2-40B4-BE49-F238E27FC236}">
              <a16:creationId xmlns:a16="http://schemas.microsoft.com/office/drawing/2014/main" id="{8077A2AD-389E-445D-A145-76FC144748C2}"/>
            </a:ext>
          </a:extLst>
        </xdr:cNvPr>
        <xdr:cNvSpPr/>
      </xdr:nvSpPr>
      <xdr:spPr>
        <a:xfrm>
          <a:off x="20383500" y="1817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119905</xdr:rowOff>
    </xdr:from>
    <xdr:ext cx="469744" cy="259045"/>
    <xdr:sp macro="" textlink="">
      <xdr:nvSpPr>
        <xdr:cNvPr id="653" name="n_2mainValue【庁舎】&#10;一人当たり面積">
          <a:extLst>
            <a:ext uri="{FF2B5EF4-FFF2-40B4-BE49-F238E27FC236}">
              <a16:creationId xmlns:a16="http://schemas.microsoft.com/office/drawing/2014/main" id="{4966558E-B935-44B6-AE03-EE7AD2A016FD}"/>
            </a:ext>
          </a:extLst>
        </xdr:cNvPr>
        <xdr:cNvSpPr txBox="1"/>
      </xdr:nvSpPr>
      <xdr:spPr>
        <a:xfrm>
          <a:off x="20199427" y="1795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49819E22-E30E-4238-9BB9-8A5ECDCB04C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7A28BAA2-E983-45A1-BA7E-D626D4C4C2F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87C4C619-BBF5-428A-9E0C-DABB36CC856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一般廃棄物処理施設、体育館・プール及び消防施設については、老朽化してきており有形固定資産減価償却率が高くなっている。今後、計画的な施設の維持管理や改修・更新を進めていく。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
1,150
271.51
2,955,382
2,812,949
102,050
1,189,017
1,995,428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少子化・過疎化などの社会環境により自主財源の確保が厳しく、類似団体を下回っている現状である。行政サービスを維持しながら、行政運営の更なる効率化、集約化など、事業の集約、選択を進め、自立自走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向けた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村づくりを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進めて</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39624</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834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58928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58928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160274</xdr:rowOff>
    </xdr:from>
    <xdr:to>
      <xdr:col>23</xdr:col>
      <xdr:colOff>184150</xdr:colOff>
      <xdr:row>44</xdr:row>
      <xdr:rowOff>90424</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8128</xdr:rowOff>
    </xdr:from>
    <xdr:to>
      <xdr:col>7</xdr:col>
      <xdr:colOff>31750</xdr:colOff>
      <xdr:row>44</xdr:row>
      <xdr:rowOff>109728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94505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普通交付税が減少したことにより、経常一般財源が減少し、前年度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ポイント悪化した。人件費の削減など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行政改革への取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を通じて義務的経費の削減に努める。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64</xdr:row>
      <xdr:rowOff>27305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75433"/>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74083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99021"/>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94721</xdr:rowOff>
    </xdr:from>
    <xdr:to>
      <xdr:col>15</xdr:col>
      <xdr:colOff>82550</xdr:colOff>
      <xdr:row>62</xdr:row>
      <xdr:rowOff>169121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24621"/>
          <a:ext cx="889000" cy="7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94721</xdr:rowOff>
    </xdr:from>
    <xdr:to>
      <xdr:col>11</xdr:col>
      <xdr:colOff>31750</xdr:colOff>
      <xdr:row>62</xdr:row>
      <xdr:rowOff>132927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24621"/>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118321</xdr:rowOff>
    </xdr:from>
    <xdr:to>
      <xdr:col>15</xdr:col>
      <xdr:colOff>133350</xdr:colOff>
      <xdr:row>63</xdr:row>
      <xdr:rowOff>48471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43921</xdr:rowOff>
    </xdr:from>
    <xdr:to>
      <xdr:col>11</xdr:col>
      <xdr:colOff>82550</xdr:colOff>
      <xdr:row>62</xdr:row>
      <xdr:rowOff>145521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155698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4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職員の退職等に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より決算額で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5,076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となった。また、物件費については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システム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改修やジビエ施設管理委託の増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14,072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適正な定員管理に努める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、事務事業等の見直しを行いながら、経費削減に努めていく。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40607</xdr:rowOff>
    </xdr:from>
    <xdr:to>
      <xdr:col>23</xdr:col>
      <xdr:colOff>133350</xdr:colOff>
      <xdr:row>85</xdr:row>
      <xdr:rowOff>72985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13857"/>
          <a:ext cx="838200" cy="3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16708</xdr:rowOff>
    </xdr:from>
    <xdr:to>
      <xdr:col>19</xdr:col>
      <xdr:colOff>133350</xdr:colOff>
      <xdr:row>85</xdr:row>
      <xdr:rowOff>40607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89958"/>
          <a:ext cx="889000" cy="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102228</xdr:rowOff>
    </xdr:from>
    <xdr:to>
      <xdr:col>15</xdr:col>
      <xdr:colOff>82550</xdr:colOff>
      <xdr:row>85</xdr:row>
      <xdr:rowOff>16708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504028"/>
          <a:ext cx="889000" cy="8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69492</xdr:rowOff>
    </xdr:from>
    <xdr:to>
      <xdr:col>11</xdr:col>
      <xdr:colOff>31750</xdr:colOff>
      <xdr:row>84</xdr:row>
      <xdr:rowOff>102228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71292"/>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22185</xdr:rowOff>
    </xdr:from>
    <xdr:to>
      <xdr:col>23</xdr:col>
      <xdr:colOff>184150</xdr:colOff>
      <xdr:row>85</xdr:row>
      <xdr:rowOff>123785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165712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6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161257</xdr:rowOff>
    </xdr:from>
    <xdr:to>
      <xdr:col>19</xdr:col>
      <xdr:colOff>184150</xdr:colOff>
      <xdr:row>85</xdr:row>
      <xdr:rowOff>91407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76184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137358</xdr:rowOff>
    </xdr:from>
    <xdr:to>
      <xdr:col>15</xdr:col>
      <xdr:colOff>133350</xdr:colOff>
      <xdr:row>85</xdr:row>
      <xdr:rowOff>67508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52285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2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51428</xdr:rowOff>
    </xdr:from>
    <xdr:to>
      <xdr:col>11</xdr:col>
      <xdr:colOff>82550</xdr:colOff>
      <xdr:row>84</xdr:row>
      <xdr:rowOff>153028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137805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3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18692</xdr:rowOff>
    </xdr:from>
    <xdr:to>
      <xdr:col>7</xdr:col>
      <xdr:colOff>31750</xdr:colOff>
      <xdr:row>84</xdr:row>
      <xdr:rowOff>120292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105069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0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類似団体の水準を下回っている。今後も給与や手当等の適正化に努めながら、大きな変動がないよう縮減努力を行っていく。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122238</xdr:rowOff>
    </xdr:from>
    <xdr:to>
      <xdr:col>81</xdr:col>
      <xdr:colOff>44450</xdr:colOff>
      <xdr:row>85</xdr:row>
      <xdr:rowOff>134302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69548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134302</xdr:rowOff>
    </xdr:from>
    <xdr:to>
      <xdr:col>77</xdr:col>
      <xdr:colOff>44450</xdr:colOff>
      <xdr:row>86</xdr:row>
      <xdr:rowOff>11113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70755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134302</xdr:rowOff>
    </xdr:from>
    <xdr:to>
      <xdr:col>72</xdr:col>
      <xdr:colOff>203200</xdr:colOff>
      <xdr:row>86</xdr:row>
      <xdr:rowOff>11113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70755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134302</xdr:rowOff>
    </xdr:from>
    <xdr:to>
      <xdr:col>68</xdr:col>
      <xdr:colOff>152400</xdr:colOff>
      <xdr:row>85</xdr:row>
      <xdr:rowOff>152400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70755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87965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8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83502</xdr:rowOff>
    </xdr:from>
    <xdr:to>
      <xdr:col>77</xdr:col>
      <xdr:colOff>95250</xdr:colOff>
      <xdr:row>86</xdr:row>
      <xdr:rowOff>13652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23829</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2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131763</xdr:rowOff>
    </xdr:from>
    <xdr:to>
      <xdr:col>73</xdr:col>
      <xdr:colOff>44450</xdr:colOff>
      <xdr:row>86</xdr:row>
      <xdr:rowOff>61913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72090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83502</xdr:rowOff>
    </xdr:from>
    <xdr:to>
      <xdr:col>68</xdr:col>
      <xdr:colOff>203200</xdr:colOff>
      <xdr:row>86</xdr:row>
      <xdr:rowOff>13652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23829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人口減少が進む中、移住定住対策として保育所職員を採用したため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、類似団体との比較において大幅に上回っている。今後も、職員配置の見直し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、長期的視点から定員管理等の改善を図っていく。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78885</xdr:rowOff>
    </xdr:from>
    <xdr:to>
      <xdr:col>81</xdr:col>
      <xdr:colOff>44450</xdr:colOff>
      <xdr:row>66</xdr:row>
      <xdr:rowOff>6713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223135"/>
          <a:ext cx="838200" cy="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12355</xdr:rowOff>
    </xdr:from>
    <xdr:to>
      <xdr:col>77</xdr:col>
      <xdr:colOff>44450</xdr:colOff>
      <xdr:row>65</xdr:row>
      <xdr:rowOff>78885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156605"/>
          <a:ext cx="889000" cy="6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12355</xdr:rowOff>
    </xdr:from>
    <xdr:to>
      <xdr:col>72</xdr:col>
      <xdr:colOff>203200</xdr:colOff>
      <xdr:row>65</xdr:row>
      <xdr:rowOff>13734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1156605"/>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125549</xdr:rowOff>
    </xdr:from>
    <xdr:to>
      <xdr:col>68</xdr:col>
      <xdr:colOff>152400</xdr:colOff>
      <xdr:row>65</xdr:row>
      <xdr:rowOff>13734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1098349"/>
          <a:ext cx="889000" cy="5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127363</xdr:rowOff>
    </xdr:from>
    <xdr:to>
      <xdr:col>81</xdr:col>
      <xdr:colOff>95250</xdr:colOff>
      <xdr:row>66</xdr:row>
      <xdr:rowOff>57513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23240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16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28085</xdr:rowOff>
    </xdr:from>
    <xdr:to>
      <xdr:col>77</xdr:col>
      <xdr:colOff>95250</xdr:colOff>
      <xdr:row>65</xdr:row>
      <xdr:rowOff>129685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1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114462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25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133005</xdr:rowOff>
    </xdr:from>
    <xdr:to>
      <xdr:col>73</xdr:col>
      <xdr:colOff>44450</xdr:colOff>
      <xdr:row>65</xdr:row>
      <xdr:rowOff>63155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1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47932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19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134384</xdr:rowOff>
    </xdr:from>
    <xdr:to>
      <xdr:col>68</xdr:col>
      <xdr:colOff>203200</xdr:colOff>
      <xdr:row>65</xdr:row>
      <xdr:rowOff>64534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1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49311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19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74749</xdr:rowOff>
    </xdr:from>
    <xdr:to>
      <xdr:col>64</xdr:col>
      <xdr:colOff>152400</xdr:colOff>
      <xdr:row>65</xdr:row>
      <xdr:rowOff>4899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161126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回っている。今後も、各数値に注意しながら地方債発行の抑制に努めていく。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73914</xdr:rowOff>
    </xdr:from>
    <xdr:to>
      <xdr:col>81</xdr:col>
      <xdr:colOff>44450</xdr:colOff>
      <xdr:row>40</xdr:row>
      <xdr:rowOff>141478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93191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73914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9077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64262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9077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64262</xdr:rowOff>
    </xdr:from>
    <xdr:to>
      <xdr:col>68</xdr:col>
      <xdr:colOff>152400</xdr:colOff>
      <xdr:row>40</xdr:row>
      <xdr:rowOff>69088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9222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90678</xdr:rowOff>
    </xdr:from>
    <xdr:to>
      <xdr:col>81</xdr:col>
      <xdr:colOff>95250</xdr:colOff>
      <xdr:row>41</xdr:row>
      <xdr:rowOff>20828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107205</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23114</xdr:rowOff>
    </xdr:from>
    <xdr:to>
      <xdr:col>77</xdr:col>
      <xdr:colOff>95250</xdr:colOff>
      <xdr:row>40</xdr:row>
      <xdr:rowOff>124714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134891</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64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13462</xdr:rowOff>
    </xdr:from>
    <xdr:to>
      <xdr:col>68</xdr:col>
      <xdr:colOff>203200</xdr:colOff>
      <xdr:row>40</xdr:row>
      <xdr:rowOff>115062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125239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地方債償還等に充当可能な基金による財源の確保など、将来負担額を充当可能財源が上回っているため、将来負担比率は表示されない。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
1,150
271.51
2,955,382
2,812,949
102,050
1,189,017
1,995,428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退職手当負担金等の増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が主な要因である。類似団体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の数値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を上回っている状況であることから、定員管理の適正化を図りながら抑制に努めたい。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421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460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147574</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912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91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149352</xdr:rowOff>
    </xdr:from>
    <xdr:to>
      <xdr:col>24</xdr:col>
      <xdr:colOff>76200</xdr:colOff>
      <xdr:row>39</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住基システム改修やジビエ施設管理委託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により支出額が増加した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類似団体の数値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今後も継続的に歳出抑制を図り、財政運営の健全化に努める。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115570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570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42418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29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17</xdr:row>
      <xdr:rowOff>14986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74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16</xdr:row>
      <xdr:rowOff>163576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74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103395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75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75963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21099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112776</xdr:rowOff>
    </xdr:from>
    <xdr:to>
      <xdr:col>65</xdr:col>
      <xdr:colOff>53975</xdr:colOff>
      <xdr:row>17</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53103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障害福祉サービス費等による減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が主な要因である。類似団体の数値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下回っているが、今後も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予防事業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を積極的に進め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ながら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医療費の抑制を図る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、扶助費の削減に努め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ていきたい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114300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5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114300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63500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国民健康保険事業、</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介護保険事業</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などの</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特別会計</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の繰出金</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が増加したため、前年度比</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回る水準となって</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今後も繰出金等の適正化により健全な財政運営に努める。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30988</xdr:rowOff>
    </xdr:from>
    <xdr:to>
      <xdr:col>82</xdr:col>
      <xdr:colOff>107950</xdr:colOff>
      <xdr:row>56</xdr:row>
      <xdr:rowOff>168148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3218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30988</xdr:rowOff>
    </xdr:from>
    <xdr:to>
      <xdr:col>78</xdr:col>
      <xdr:colOff>69850</xdr:colOff>
      <xdr:row>56</xdr:row>
      <xdr:rowOff>44704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32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44704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36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67564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36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89425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151638</xdr:rowOff>
    </xdr:from>
    <xdr:to>
      <xdr:col>78</xdr:col>
      <xdr:colOff>120650</xdr:colOff>
      <xdr:row>56</xdr:row>
      <xdr:rowOff>81788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91965</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xdr:rowOff>
    </xdr:from>
    <xdr:to>
      <xdr:col>65</xdr:col>
      <xdr:colOff>53975</xdr:colOff>
      <xdr:row>56</xdr:row>
      <xdr:rowOff>118364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103141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児童福祉施設運営事業等の減により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の数値は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分析･再点検を行い、財政運営の健全化に努める。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8128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1574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40132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36</xdr:row>
      <xdr:rowOff>26416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05231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元金償還の減により、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となった。計画的な起債と償還により、健全な財政運営が持続できるよう努めていきたい。</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57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8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65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657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については前年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より悪化して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上回っている。定員管理の適正化や効率化に努める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全体的な経常経費の見直しによる縮減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、健全な財政運営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に取り組んでいく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129287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02920"/>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1270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61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56135</xdr:rowOff>
    </xdr:from>
    <xdr:to>
      <xdr:col>73</xdr:col>
      <xdr:colOff>180975</xdr:colOff>
      <xdr:row>76</xdr:row>
      <xdr:rowOff>131572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86335"/>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28702</xdr:rowOff>
    </xdr:from>
    <xdr:to>
      <xdr:col>69</xdr:col>
      <xdr:colOff>92075</xdr:colOff>
      <xdr:row>76</xdr:row>
      <xdr:rowOff>56135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05890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167149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5335</xdr:rowOff>
    </xdr:from>
    <xdr:to>
      <xdr:col>69</xdr:col>
      <xdr:colOff>142875</xdr:colOff>
      <xdr:row>76</xdr:row>
      <xdr:rowOff>106935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149352</xdr:rowOff>
    </xdr:from>
    <xdr:to>
      <xdr:col>65</xdr:col>
      <xdr:colOff>53975</xdr:colOff>
      <xdr:row>76</xdr:row>
      <xdr:rowOff>79502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89679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169369</xdr:rowOff>
    </xdr:from>
    <xdr:to>
      <xdr:col>29</xdr:col>
      <xdr:colOff>127000</xdr:colOff>
      <xdr:row>16</xdr:row>
      <xdr:rowOff>15527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88744"/>
          <a:ext cx="647700" cy="17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15527</xdr:rowOff>
    </xdr:from>
    <xdr:to>
      <xdr:col>26</xdr:col>
      <xdr:colOff>50800</xdr:colOff>
      <xdr:row>16</xdr:row>
      <xdr:rowOff>34274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06352"/>
          <a:ext cx="698500" cy="18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34274</xdr:rowOff>
    </xdr:from>
    <xdr:to>
      <xdr:col>22</xdr:col>
      <xdr:colOff>114300</xdr:colOff>
      <xdr:row>16</xdr:row>
      <xdr:rowOff>40877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25099"/>
          <a:ext cx="698500" cy="6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40877</xdr:rowOff>
    </xdr:from>
    <xdr:to>
      <xdr:col>18</xdr:col>
      <xdr:colOff>177800</xdr:colOff>
      <xdr:row>16</xdr:row>
      <xdr:rowOff>74030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31702"/>
          <a:ext cx="698500" cy="33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118569</xdr:rowOff>
    </xdr:from>
    <xdr:to>
      <xdr:col>29</xdr:col>
      <xdr:colOff>177800</xdr:colOff>
      <xdr:row>16</xdr:row>
      <xdr:rowOff>48719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3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135096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136177</xdr:rowOff>
    </xdr:from>
    <xdr:to>
      <xdr:col>26</xdr:col>
      <xdr:colOff>101600</xdr:colOff>
      <xdr:row>16</xdr:row>
      <xdr:rowOff>66327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5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76504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2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154924</xdr:rowOff>
    </xdr:from>
    <xdr:to>
      <xdr:col>22</xdr:col>
      <xdr:colOff>165100</xdr:colOff>
      <xdr:row>16</xdr:row>
      <xdr:rowOff>85074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7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95251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4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161527</xdr:rowOff>
    </xdr:from>
    <xdr:to>
      <xdr:col>19</xdr:col>
      <xdr:colOff>38100</xdr:colOff>
      <xdr:row>16</xdr:row>
      <xdr:rowOff>91677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8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101854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4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23230</xdr:rowOff>
    </xdr:from>
    <xdr:to>
      <xdr:col>15</xdr:col>
      <xdr:colOff>101600</xdr:colOff>
      <xdr:row>16</xdr:row>
      <xdr:rowOff>124830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1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135007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8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132770</xdr:rowOff>
    </xdr:from>
    <xdr:to>
      <xdr:col>29</xdr:col>
      <xdr:colOff>127000</xdr:colOff>
      <xdr:row>35</xdr:row>
      <xdr:rowOff>190409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43120"/>
          <a:ext cx="647700" cy="5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190409</xdr:rowOff>
    </xdr:from>
    <xdr:to>
      <xdr:col>26</xdr:col>
      <xdr:colOff>50800</xdr:colOff>
      <xdr:row>35</xdr:row>
      <xdr:rowOff>266455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00759"/>
          <a:ext cx="698500" cy="76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266455</xdr:rowOff>
    </xdr:from>
    <xdr:to>
      <xdr:col>22</xdr:col>
      <xdr:colOff>114300</xdr:colOff>
      <xdr:row>35</xdr:row>
      <xdr:rowOff>273446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76805"/>
          <a:ext cx="698500" cy="6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248304</xdr:rowOff>
    </xdr:from>
    <xdr:to>
      <xdr:col>18</xdr:col>
      <xdr:colOff>177800</xdr:colOff>
      <xdr:row>35</xdr:row>
      <xdr:rowOff>273446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58654"/>
          <a:ext cx="698500" cy="25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81970</xdr:rowOff>
    </xdr:from>
    <xdr:to>
      <xdr:col>29</xdr:col>
      <xdr:colOff>177800</xdr:colOff>
      <xdr:row>35</xdr:row>
      <xdr:rowOff>183570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92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269947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3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139609</xdr:rowOff>
    </xdr:from>
    <xdr:to>
      <xdr:col>26</xdr:col>
      <xdr:colOff>101600</xdr:colOff>
      <xdr:row>35</xdr:row>
      <xdr:rowOff>241209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49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251386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1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215655</xdr:rowOff>
    </xdr:from>
    <xdr:to>
      <xdr:col>22</xdr:col>
      <xdr:colOff>165100</xdr:colOff>
      <xdr:row>35</xdr:row>
      <xdr:rowOff>317255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2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302032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1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222646</xdr:rowOff>
    </xdr:from>
    <xdr:to>
      <xdr:col>19</xdr:col>
      <xdr:colOff>38100</xdr:colOff>
      <xdr:row>35</xdr:row>
      <xdr:rowOff>324246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3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309023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1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197504</xdr:rowOff>
    </xdr:from>
    <xdr:to>
      <xdr:col>15</xdr:col>
      <xdr:colOff>101600</xdr:colOff>
      <xdr:row>35</xdr:row>
      <xdr:rowOff>299104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07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283881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9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
1,150
271.51
2,955,382
2,812,949
102,050
1,189,017
1,995,428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160000</xdr:rowOff>
    </xdr:from>
    <xdr:to>
      <xdr:col>24</xdr:col>
      <xdr:colOff>63500</xdr:colOff>
      <xdr:row>33</xdr:row>
      <xdr:rowOff>170017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817850"/>
          <a:ext cx="838200" cy="1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170017</xdr:rowOff>
    </xdr:from>
    <xdr:to>
      <xdr:col>19</xdr:col>
      <xdr:colOff>177800</xdr:colOff>
      <xdr:row>34</xdr:row>
      <xdr:rowOff>22673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827867"/>
          <a:ext cx="889000" cy="2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22673</xdr:rowOff>
    </xdr:from>
    <xdr:to>
      <xdr:col>15</xdr:col>
      <xdr:colOff>50800</xdr:colOff>
      <xdr:row>34</xdr:row>
      <xdr:rowOff>30724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851973"/>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30724</xdr:rowOff>
    </xdr:from>
    <xdr:to>
      <xdr:col>10</xdr:col>
      <xdr:colOff>114300</xdr:colOff>
      <xdr:row>34</xdr:row>
      <xdr:rowOff>69965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860024"/>
          <a:ext cx="889000" cy="3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109200</xdr:rowOff>
    </xdr:from>
    <xdr:to>
      <xdr:col>24</xdr:col>
      <xdr:colOff>114300</xdr:colOff>
      <xdr:row>34</xdr:row>
      <xdr:rowOff>39350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7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132077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61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119217</xdr:rowOff>
    </xdr:from>
    <xdr:to>
      <xdr:col>20</xdr:col>
      <xdr:colOff>38100</xdr:colOff>
      <xdr:row>34</xdr:row>
      <xdr:rowOff>49367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77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65894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55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143323</xdr:rowOff>
    </xdr:from>
    <xdr:to>
      <xdr:col>15</xdr:col>
      <xdr:colOff>101600</xdr:colOff>
      <xdr:row>34</xdr:row>
      <xdr:rowOff>73473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8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90000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57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151374</xdr:rowOff>
    </xdr:from>
    <xdr:to>
      <xdr:col>10</xdr:col>
      <xdr:colOff>165100</xdr:colOff>
      <xdr:row>34</xdr:row>
      <xdr:rowOff>81524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98051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58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19165</xdr:rowOff>
    </xdr:from>
    <xdr:to>
      <xdr:col>6</xdr:col>
      <xdr:colOff>38100</xdr:colOff>
      <xdr:row>34</xdr:row>
      <xdr:rowOff>120765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84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137292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62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106866</xdr:rowOff>
    </xdr:from>
    <xdr:to>
      <xdr:col>24</xdr:col>
      <xdr:colOff>63500</xdr:colOff>
      <xdr:row>55</xdr:row>
      <xdr:rowOff>142393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36616"/>
          <a:ext cx="838200" cy="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142393</xdr:rowOff>
    </xdr:from>
    <xdr:to>
      <xdr:col>19</xdr:col>
      <xdr:colOff>177800</xdr:colOff>
      <xdr:row>55</xdr:row>
      <xdr:rowOff>167545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72143"/>
          <a:ext cx="889000" cy="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167545</xdr:rowOff>
    </xdr:from>
    <xdr:to>
      <xdr:col>15</xdr:col>
      <xdr:colOff>50800</xdr:colOff>
      <xdr:row>56</xdr:row>
      <xdr:rowOff>108401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597295"/>
          <a:ext cx="889000" cy="1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108401</xdr:rowOff>
    </xdr:from>
    <xdr:to>
      <xdr:col>10</xdr:col>
      <xdr:colOff>114300</xdr:colOff>
      <xdr:row>56</xdr:row>
      <xdr:rowOff>131777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09601"/>
          <a:ext cx="889000" cy="2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56066</xdr:rowOff>
    </xdr:from>
    <xdr:to>
      <xdr:col>24</xdr:col>
      <xdr:colOff>114300</xdr:colOff>
      <xdr:row>55</xdr:row>
      <xdr:rowOff>157666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78943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3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91593</xdr:rowOff>
    </xdr:from>
    <xdr:to>
      <xdr:col>20</xdr:col>
      <xdr:colOff>38100</xdr:colOff>
      <xdr:row>56</xdr:row>
      <xdr:rowOff>21743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38270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9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116745</xdr:rowOff>
    </xdr:from>
    <xdr:to>
      <xdr:col>15</xdr:col>
      <xdr:colOff>101600</xdr:colOff>
      <xdr:row>56</xdr:row>
      <xdr:rowOff>46895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63422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2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57601</xdr:rowOff>
    </xdr:from>
    <xdr:to>
      <xdr:col>10</xdr:col>
      <xdr:colOff>165100</xdr:colOff>
      <xdr:row>56</xdr:row>
      <xdr:rowOff>159201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4278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3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80977</xdr:rowOff>
    </xdr:from>
    <xdr:to>
      <xdr:col>6</xdr:col>
      <xdr:colOff>38100</xdr:colOff>
      <xdr:row>57</xdr:row>
      <xdr:rowOff>11127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27654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5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92197</xdr:rowOff>
    </xdr:from>
    <xdr:to>
      <xdr:col>24</xdr:col>
      <xdr:colOff>63500</xdr:colOff>
      <xdr:row>78</xdr:row>
      <xdr:rowOff>93249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65297"/>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28234</xdr:rowOff>
    </xdr:from>
    <xdr:to>
      <xdr:col>19</xdr:col>
      <xdr:colOff>177800</xdr:colOff>
      <xdr:row>78</xdr:row>
      <xdr:rowOff>92197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01334"/>
          <a:ext cx="889000" cy="6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28234</xdr:rowOff>
    </xdr:from>
    <xdr:to>
      <xdr:col>15</xdr:col>
      <xdr:colOff>50800</xdr:colOff>
      <xdr:row>78</xdr:row>
      <xdr:rowOff>83373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01334"/>
          <a:ext cx="889000" cy="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80127</xdr:rowOff>
    </xdr:from>
    <xdr:to>
      <xdr:col>10</xdr:col>
      <xdr:colOff>114300</xdr:colOff>
      <xdr:row>78</xdr:row>
      <xdr:rowOff>83373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53227"/>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42449</xdr:rowOff>
    </xdr:from>
    <xdr:to>
      <xdr:col>24</xdr:col>
      <xdr:colOff>114300</xdr:colOff>
      <xdr:row>78</xdr:row>
      <xdr:rowOff>144049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128826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41397</xdr:rowOff>
    </xdr:from>
    <xdr:to>
      <xdr:col>20</xdr:col>
      <xdr:colOff>38100</xdr:colOff>
      <xdr:row>78</xdr:row>
      <xdr:rowOff>142997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134124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148884</xdr:rowOff>
    </xdr:from>
    <xdr:to>
      <xdr:col>15</xdr:col>
      <xdr:colOff>101600</xdr:colOff>
      <xdr:row>78</xdr:row>
      <xdr:rowOff>79034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70161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32573</xdr:rowOff>
    </xdr:from>
    <xdr:to>
      <xdr:col>10</xdr:col>
      <xdr:colOff>165100</xdr:colOff>
      <xdr:row>78</xdr:row>
      <xdr:rowOff>134173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125300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29327</xdr:rowOff>
    </xdr:from>
    <xdr:to>
      <xdr:col>6</xdr:col>
      <xdr:colOff>38100</xdr:colOff>
      <xdr:row>78</xdr:row>
      <xdr:rowOff>130927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122054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9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36954</xdr:rowOff>
    </xdr:from>
    <xdr:to>
      <xdr:col>24</xdr:col>
      <xdr:colOff>63500</xdr:colOff>
      <xdr:row>95</xdr:row>
      <xdr:rowOff>139891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24704"/>
          <a:ext cx="838200" cy="10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36954</xdr:rowOff>
    </xdr:from>
    <xdr:to>
      <xdr:col>19</xdr:col>
      <xdr:colOff>177800</xdr:colOff>
      <xdr:row>95</xdr:row>
      <xdr:rowOff>43459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24704"/>
          <a:ext cx="8890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43459</xdr:rowOff>
    </xdr:from>
    <xdr:to>
      <xdr:col>15</xdr:col>
      <xdr:colOff>50800</xdr:colOff>
      <xdr:row>95</xdr:row>
      <xdr:rowOff>124918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31209"/>
          <a:ext cx="889000" cy="8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95599</xdr:rowOff>
    </xdr:from>
    <xdr:to>
      <xdr:col>10</xdr:col>
      <xdr:colOff>114300</xdr:colOff>
      <xdr:row>95</xdr:row>
      <xdr:rowOff>124918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383349"/>
          <a:ext cx="889000" cy="2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89091</xdr:rowOff>
    </xdr:from>
    <xdr:to>
      <xdr:col>24</xdr:col>
      <xdr:colOff>114300</xdr:colOff>
      <xdr:row>96</xdr:row>
      <xdr:rowOff>19241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111968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157604</xdr:rowOff>
    </xdr:from>
    <xdr:to>
      <xdr:col>20</xdr:col>
      <xdr:colOff>38100</xdr:colOff>
      <xdr:row>95</xdr:row>
      <xdr:rowOff>87754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104281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4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164109</xdr:rowOff>
    </xdr:from>
    <xdr:to>
      <xdr:col>15</xdr:col>
      <xdr:colOff>101600</xdr:colOff>
      <xdr:row>95</xdr:row>
      <xdr:rowOff>94259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110786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5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74118</xdr:rowOff>
    </xdr:from>
    <xdr:to>
      <xdr:col>10</xdr:col>
      <xdr:colOff>165100</xdr:colOff>
      <xdr:row>96</xdr:row>
      <xdr:rowOff>4268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20795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3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44799</xdr:rowOff>
    </xdr:from>
    <xdr:to>
      <xdr:col>6</xdr:col>
      <xdr:colOff>38100</xdr:colOff>
      <xdr:row>95</xdr:row>
      <xdr:rowOff>146399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162926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7108</xdr:rowOff>
    </xdr:from>
    <xdr:to>
      <xdr:col>55</xdr:col>
      <xdr:colOff>0</xdr:colOff>
      <xdr:row>37</xdr:row>
      <xdr:rowOff>22055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50758"/>
          <a:ext cx="838200" cy="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22055</xdr:rowOff>
    </xdr:from>
    <xdr:to>
      <xdr:col>50</xdr:col>
      <xdr:colOff>114300</xdr:colOff>
      <xdr:row>37</xdr:row>
      <xdr:rowOff>29002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65705"/>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29002</xdr:rowOff>
    </xdr:from>
    <xdr:to>
      <xdr:col>45</xdr:col>
      <xdr:colOff>177800</xdr:colOff>
      <xdr:row>37</xdr:row>
      <xdr:rowOff>62784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726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62784</xdr:rowOff>
    </xdr:from>
    <xdr:to>
      <xdr:col>41</xdr:col>
      <xdr:colOff>50800</xdr:colOff>
      <xdr:row>37</xdr:row>
      <xdr:rowOff>73347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06434"/>
          <a:ext cx="889000" cy="1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127758</xdr:rowOff>
    </xdr:from>
    <xdr:to>
      <xdr:col>55</xdr:col>
      <xdr:colOff>50800</xdr:colOff>
      <xdr:row>37</xdr:row>
      <xdr:rowOff>57908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150635</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5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142705</xdr:rowOff>
    </xdr:from>
    <xdr:to>
      <xdr:col>50</xdr:col>
      <xdr:colOff>165100</xdr:colOff>
      <xdr:row>37</xdr:row>
      <xdr:rowOff>72855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63982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0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149652</xdr:rowOff>
    </xdr:from>
    <xdr:to>
      <xdr:col>46</xdr:col>
      <xdr:colOff>38100</xdr:colOff>
      <xdr:row>37</xdr:row>
      <xdr:rowOff>79802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96329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9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11984</xdr:rowOff>
    </xdr:from>
    <xdr:to>
      <xdr:col>41</xdr:col>
      <xdr:colOff>101600</xdr:colOff>
      <xdr:row>37</xdr:row>
      <xdr:rowOff>113584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104711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4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22547</xdr:rowOff>
    </xdr:from>
    <xdr:to>
      <xdr:col>36</xdr:col>
      <xdr:colOff>165100</xdr:colOff>
      <xdr:row>37</xdr:row>
      <xdr:rowOff>124147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115274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45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166959</xdr:rowOff>
    </xdr:from>
    <xdr:to>
      <xdr:col>55</xdr:col>
      <xdr:colOff>0</xdr:colOff>
      <xdr:row>57</xdr:row>
      <xdr:rowOff>32379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768159"/>
          <a:ext cx="838200" cy="3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32379</xdr:rowOff>
    </xdr:from>
    <xdr:to>
      <xdr:col>50</xdr:col>
      <xdr:colOff>114300</xdr:colOff>
      <xdr:row>57</xdr:row>
      <xdr:rowOff>112353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05029"/>
          <a:ext cx="889000" cy="7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91084</xdr:rowOff>
    </xdr:from>
    <xdr:to>
      <xdr:col>45</xdr:col>
      <xdr:colOff>177800</xdr:colOff>
      <xdr:row>57</xdr:row>
      <xdr:rowOff>112353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63734"/>
          <a:ext cx="889000" cy="2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91084</xdr:rowOff>
    </xdr:from>
    <xdr:to>
      <xdr:col>41</xdr:col>
      <xdr:colOff>50800</xdr:colOff>
      <xdr:row>57</xdr:row>
      <xdr:rowOff>117101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63734"/>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116159</xdr:rowOff>
    </xdr:from>
    <xdr:to>
      <xdr:col>55</xdr:col>
      <xdr:colOff>50800</xdr:colOff>
      <xdr:row>57</xdr:row>
      <xdr:rowOff>46309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139036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56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153029</xdr:rowOff>
    </xdr:from>
    <xdr:to>
      <xdr:col>50</xdr:col>
      <xdr:colOff>165100</xdr:colOff>
      <xdr:row>57</xdr:row>
      <xdr:rowOff>83179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99706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2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61553</xdr:rowOff>
    </xdr:from>
    <xdr:to>
      <xdr:col>46</xdr:col>
      <xdr:colOff>38100</xdr:colOff>
      <xdr:row>57</xdr:row>
      <xdr:rowOff>163153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8230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0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40284</xdr:rowOff>
    </xdr:from>
    <xdr:to>
      <xdr:col>41</xdr:col>
      <xdr:colOff>101600</xdr:colOff>
      <xdr:row>57</xdr:row>
      <xdr:rowOff>141884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158411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8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66301</xdr:rowOff>
    </xdr:from>
    <xdr:to>
      <xdr:col>36</xdr:col>
      <xdr:colOff>165100</xdr:colOff>
      <xdr:row>57</xdr:row>
      <xdr:rowOff>167901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12978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1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52905</xdr:rowOff>
    </xdr:from>
    <xdr:to>
      <xdr:col>55</xdr:col>
      <xdr:colOff>0</xdr:colOff>
      <xdr:row>78</xdr:row>
      <xdr:rowOff>155783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083105"/>
          <a:ext cx="838200" cy="44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52905</xdr:rowOff>
    </xdr:from>
    <xdr:to>
      <xdr:col>50</xdr:col>
      <xdr:colOff>114300</xdr:colOff>
      <xdr:row>78</xdr:row>
      <xdr:rowOff>100972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083105"/>
          <a:ext cx="889000" cy="39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70358</xdr:rowOff>
    </xdr:from>
    <xdr:to>
      <xdr:col>45</xdr:col>
      <xdr:colOff>177800</xdr:colOff>
      <xdr:row>78</xdr:row>
      <xdr:rowOff>100972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43458"/>
          <a:ext cx="8890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70358</xdr:rowOff>
    </xdr:from>
    <xdr:to>
      <xdr:col>41</xdr:col>
      <xdr:colOff>50800</xdr:colOff>
      <xdr:row>78</xdr:row>
      <xdr:rowOff>140912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43458"/>
          <a:ext cx="889000" cy="7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104983</xdr:rowOff>
    </xdr:from>
    <xdr:to>
      <xdr:col>55</xdr:col>
      <xdr:colOff>50800</xdr:colOff>
      <xdr:row>79</xdr:row>
      <xdr:rowOff>35133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7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2105</xdr:rowOff>
    </xdr:from>
    <xdr:to>
      <xdr:col>50</xdr:col>
      <xdr:colOff>165100</xdr:colOff>
      <xdr:row>76</xdr:row>
      <xdr:rowOff>103705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0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120232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80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50172</xdr:rowOff>
    </xdr:from>
    <xdr:to>
      <xdr:col>46</xdr:col>
      <xdr:colOff>38100</xdr:colOff>
      <xdr:row>78</xdr:row>
      <xdr:rowOff>151772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142899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19558</xdr:rowOff>
    </xdr:from>
    <xdr:to>
      <xdr:col>41</xdr:col>
      <xdr:colOff>101600</xdr:colOff>
      <xdr:row>78</xdr:row>
      <xdr:rowOff>121158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112285</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48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90112</xdr:rowOff>
    </xdr:from>
    <xdr:to>
      <xdr:col>36</xdr:col>
      <xdr:colOff>165100</xdr:colOff>
      <xdr:row>79</xdr:row>
      <xdr:rowOff>20262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11389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37116</xdr:rowOff>
    </xdr:from>
    <xdr:to>
      <xdr:col>55</xdr:col>
      <xdr:colOff>0</xdr:colOff>
      <xdr:row>98</xdr:row>
      <xdr:rowOff>67661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67766"/>
          <a:ext cx="838200" cy="20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15869</xdr:rowOff>
    </xdr:from>
    <xdr:to>
      <xdr:col>50</xdr:col>
      <xdr:colOff>114300</xdr:colOff>
      <xdr:row>98</xdr:row>
      <xdr:rowOff>67661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17969"/>
          <a:ext cx="889000" cy="5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10531</xdr:rowOff>
    </xdr:from>
    <xdr:to>
      <xdr:col>45</xdr:col>
      <xdr:colOff>177800</xdr:colOff>
      <xdr:row>98</xdr:row>
      <xdr:rowOff>15869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12631"/>
          <a:ext cx="8890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10531</xdr:rowOff>
    </xdr:from>
    <xdr:to>
      <xdr:col>41</xdr:col>
      <xdr:colOff>50800</xdr:colOff>
      <xdr:row>98</xdr:row>
      <xdr:rowOff>12895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12631"/>
          <a:ext cx="8890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157766</xdr:rowOff>
    </xdr:from>
    <xdr:to>
      <xdr:col>55</xdr:col>
      <xdr:colOff>50800</xdr:colOff>
      <xdr:row>97</xdr:row>
      <xdr:rowOff>87916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9193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6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16861</xdr:rowOff>
    </xdr:from>
    <xdr:to>
      <xdr:col>50</xdr:col>
      <xdr:colOff>165100</xdr:colOff>
      <xdr:row>98</xdr:row>
      <xdr:rowOff>118461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134988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136519</xdr:rowOff>
    </xdr:from>
    <xdr:to>
      <xdr:col>46</xdr:col>
      <xdr:colOff>38100</xdr:colOff>
      <xdr:row>98</xdr:row>
      <xdr:rowOff>66669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83196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4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131181</xdr:rowOff>
    </xdr:from>
    <xdr:to>
      <xdr:col>41</xdr:col>
      <xdr:colOff>101600</xdr:colOff>
      <xdr:row>98</xdr:row>
      <xdr:rowOff>61331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77858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3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133545</xdr:rowOff>
    </xdr:from>
    <xdr:to>
      <xdr:col>36</xdr:col>
      <xdr:colOff>165100</xdr:colOff>
      <xdr:row>98</xdr:row>
      <xdr:rowOff>63695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6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80222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3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30242</xdr:rowOff>
    </xdr:from>
    <xdr:to>
      <xdr:col>85</xdr:col>
      <xdr:colOff>127000</xdr:colOff>
      <xdr:row>38</xdr:row>
      <xdr:rowOff>51064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45342"/>
          <a:ext cx="8382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30242</xdr:rowOff>
    </xdr:from>
    <xdr:to>
      <xdr:col>81</xdr:col>
      <xdr:colOff>50800</xdr:colOff>
      <xdr:row>38</xdr:row>
      <xdr:rowOff>78729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45342"/>
          <a:ext cx="8890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41154</xdr:rowOff>
    </xdr:from>
    <xdr:to>
      <xdr:col>76</xdr:col>
      <xdr:colOff>114300</xdr:colOff>
      <xdr:row>38</xdr:row>
      <xdr:rowOff>78729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556254"/>
          <a:ext cx="889000" cy="3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41154</xdr:rowOff>
    </xdr:from>
    <xdr:to>
      <xdr:col>71</xdr:col>
      <xdr:colOff>177800</xdr:colOff>
      <xdr:row>38</xdr:row>
      <xdr:rowOff>58067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556254"/>
          <a:ext cx="889000" cy="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264</xdr:rowOff>
    </xdr:from>
    <xdr:to>
      <xdr:col>85</xdr:col>
      <xdr:colOff>177800</xdr:colOff>
      <xdr:row>38</xdr:row>
      <xdr:rowOff>101864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1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23141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6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150892</xdr:rowOff>
    </xdr:from>
    <xdr:to>
      <xdr:col>81</xdr:col>
      <xdr:colOff>101600</xdr:colOff>
      <xdr:row>38</xdr:row>
      <xdr:rowOff>81042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97569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6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27929</xdr:rowOff>
    </xdr:from>
    <xdr:to>
      <xdr:col>76</xdr:col>
      <xdr:colOff>165100</xdr:colOff>
      <xdr:row>38</xdr:row>
      <xdr:rowOff>129529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146056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1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161804</xdr:rowOff>
    </xdr:from>
    <xdr:to>
      <xdr:col>72</xdr:col>
      <xdr:colOff>38100</xdr:colOff>
      <xdr:row>38</xdr:row>
      <xdr:rowOff>91954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108481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2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7267</xdr:rowOff>
    </xdr:from>
    <xdr:to>
      <xdr:col>67</xdr:col>
      <xdr:colOff>101600</xdr:colOff>
      <xdr:row>38</xdr:row>
      <xdr:rowOff>108867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125394</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37897</xdr:rowOff>
    </xdr:from>
    <xdr:to>
      <xdr:col>85</xdr:col>
      <xdr:colOff>127000</xdr:colOff>
      <xdr:row>77</xdr:row>
      <xdr:rowOff>39190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39547"/>
          <a:ext cx="8382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37897</xdr:rowOff>
    </xdr:from>
    <xdr:to>
      <xdr:col>81</xdr:col>
      <xdr:colOff>50800</xdr:colOff>
      <xdr:row>77</xdr:row>
      <xdr:rowOff>67590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39547"/>
          <a:ext cx="889000" cy="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59452</xdr:rowOff>
    </xdr:from>
    <xdr:to>
      <xdr:col>76</xdr:col>
      <xdr:colOff>114300</xdr:colOff>
      <xdr:row>77</xdr:row>
      <xdr:rowOff>67590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61102"/>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10638</xdr:rowOff>
    </xdr:from>
    <xdr:to>
      <xdr:col>71</xdr:col>
      <xdr:colOff>177800</xdr:colOff>
      <xdr:row>77</xdr:row>
      <xdr:rowOff>59452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12288"/>
          <a:ext cx="8890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159840</xdr:rowOff>
    </xdr:from>
    <xdr:to>
      <xdr:col>85</xdr:col>
      <xdr:colOff>177800</xdr:colOff>
      <xdr:row>77</xdr:row>
      <xdr:rowOff>89990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11267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4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158547</xdr:rowOff>
    </xdr:from>
    <xdr:to>
      <xdr:col>81</xdr:col>
      <xdr:colOff>101600</xdr:colOff>
      <xdr:row>77</xdr:row>
      <xdr:rowOff>88697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105224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6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16790</xdr:rowOff>
    </xdr:from>
    <xdr:to>
      <xdr:col>76</xdr:col>
      <xdr:colOff>165100</xdr:colOff>
      <xdr:row>77</xdr:row>
      <xdr:rowOff>118390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134917</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99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8652</xdr:rowOff>
    </xdr:from>
    <xdr:to>
      <xdr:col>72</xdr:col>
      <xdr:colOff>38100</xdr:colOff>
      <xdr:row>77</xdr:row>
      <xdr:rowOff>110252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126779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131288</xdr:rowOff>
    </xdr:from>
    <xdr:to>
      <xdr:col>67</xdr:col>
      <xdr:colOff>101600</xdr:colOff>
      <xdr:row>77</xdr:row>
      <xdr:rowOff>61438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77965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3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69960</xdr:rowOff>
    </xdr:from>
    <xdr:to>
      <xdr:col>85</xdr:col>
      <xdr:colOff>127000</xdr:colOff>
      <xdr:row>97</xdr:row>
      <xdr:rowOff>154262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00610"/>
          <a:ext cx="838200" cy="8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69960</xdr:rowOff>
    </xdr:from>
    <xdr:to>
      <xdr:col>81</xdr:col>
      <xdr:colOff>50800</xdr:colOff>
      <xdr:row>98</xdr:row>
      <xdr:rowOff>51082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00610"/>
          <a:ext cx="889000" cy="15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53519</xdr:rowOff>
    </xdr:from>
    <xdr:to>
      <xdr:col>76</xdr:col>
      <xdr:colOff>114300</xdr:colOff>
      <xdr:row>98</xdr:row>
      <xdr:rowOff>51082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684169"/>
          <a:ext cx="889000" cy="16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167114</xdr:rowOff>
    </xdr:from>
    <xdr:to>
      <xdr:col>71</xdr:col>
      <xdr:colOff>177800</xdr:colOff>
      <xdr:row>97</xdr:row>
      <xdr:rowOff>53519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626314"/>
          <a:ext cx="889000" cy="5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103462</xdr:rowOff>
    </xdr:from>
    <xdr:to>
      <xdr:col>85</xdr:col>
      <xdr:colOff>177800</xdr:colOff>
      <xdr:row>98</xdr:row>
      <xdr:rowOff>33612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126339</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8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19160</xdr:rowOff>
    </xdr:from>
    <xdr:to>
      <xdr:col>81</xdr:col>
      <xdr:colOff>101600</xdr:colOff>
      <xdr:row>97</xdr:row>
      <xdr:rowOff>120760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137287</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42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282</xdr:rowOff>
    </xdr:from>
    <xdr:to>
      <xdr:col>76</xdr:col>
      <xdr:colOff>165100</xdr:colOff>
      <xdr:row>98</xdr:row>
      <xdr:rowOff>101882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118409</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7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2719</xdr:rowOff>
    </xdr:from>
    <xdr:to>
      <xdr:col>72</xdr:col>
      <xdr:colOff>38100</xdr:colOff>
      <xdr:row>97</xdr:row>
      <xdr:rowOff>104319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6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120846</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40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116314</xdr:rowOff>
    </xdr:from>
    <xdr:to>
      <xdr:col>67</xdr:col>
      <xdr:colOff>101600</xdr:colOff>
      <xdr:row>97</xdr:row>
      <xdr:rowOff>46464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5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62991</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35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102476</xdr:rowOff>
    </xdr:from>
    <xdr:to>
      <xdr:col>116</xdr:col>
      <xdr:colOff>63500</xdr:colOff>
      <xdr:row>59</xdr:row>
      <xdr:rowOff>37078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46576"/>
          <a:ext cx="838200" cy="10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46222</xdr:rowOff>
    </xdr:from>
    <xdr:to>
      <xdr:col>111</xdr:col>
      <xdr:colOff>177800</xdr:colOff>
      <xdr:row>58</xdr:row>
      <xdr:rowOff>102476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647422"/>
          <a:ext cx="889000" cy="39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46222</xdr:rowOff>
    </xdr:from>
    <xdr:to>
      <xdr:col>107</xdr:col>
      <xdr:colOff>50800</xdr:colOff>
      <xdr:row>58</xdr:row>
      <xdr:rowOff>41935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647422"/>
          <a:ext cx="889000" cy="33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41935</xdr:rowOff>
    </xdr:from>
    <xdr:to>
      <xdr:col>102</xdr:col>
      <xdr:colOff>114300</xdr:colOff>
      <xdr:row>58</xdr:row>
      <xdr:rowOff>75635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86035"/>
          <a:ext cx="889000" cy="3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157728</xdr:rowOff>
    </xdr:from>
    <xdr:to>
      <xdr:col>116</xdr:col>
      <xdr:colOff>114300</xdr:colOff>
      <xdr:row>59</xdr:row>
      <xdr:rowOff>87878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72655</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51676</xdr:rowOff>
    </xdr:from>
    <xdr:to>
      <xdr:col>112</xdr:col>
      <xdr:colOff>38100</xdr:colOff>
      <xdr:row>58</xdr:row>
      <xdr:rowOff>153276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144403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8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166872</xdr:rowOff>
    </xdr:from>
    <xdr:to>
      <xdr:col>107</xdr:col>
      <xdr:colOff>101600</xdr:colOff>
      <xdr:row>56</xdr:row>
      <xdr:rowOff>97022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59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113549</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37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162585</xdr:rowOff>
    </xdr:from>
    <xdr:to>
      <xdr:col>102</xdr:col>
      <xdr:colOff>165100</xdr:colOff>
      <xdr:row>58</xdr:row>
      <xdr:rowOff>92735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109262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24835</xdr:rowOff>
    </xdr:from>
    <xdr:to>
      <xdr:col>98</xdr:col>
      <xdr:colOff>38100</xdr:colOff>
      <xdr:row>58</xdr:row>
      <xdr:rowOff>126435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117562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6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128915</xdr:rowOff>
    </xdr:from>
    <xdr:to>
      <xdr:col>116</xdr:col>
      <xdr:colOff>63500</xdr:colOff>
      <xdr:row>74</xdr:row>
      <xdr:rowOff>140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644765"/>
          <a:ext cx="838200" cy="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154715</xdr:rowOff>
    </xdr:from>
    <xdr:to>
      <xdr:col>111</xdr:col>
      <xdr:colOff>177800</xdr:colOff>
      <xdr:row>74</xdr:row>
      <xdr:rowOff>140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670565"/>
          <a:ext cx="889000" cy="1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24006</xdr:rowOff>
    </xdr:from>
    <xdr:to>
      <xdr:col>107</xdr:col>
      <xdr:colOff>50800</xdr:colOff>
      <xdr:row>73</xdr:row>
      <xdr:rowOff>154715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539856"/>
          <a:ext cx="889000" cy="1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24006</xdr:rowOff>
    </xdr:from>
    <xdr:to>
      <xdr:col>102</xdr:col>
      <xdr:colOff>114300</xdr:colOff>
      <xdr:row>73</xdr:row>
      <xdr:rowOff>63896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539856"/>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78115</xdr:rowOff>
    </xdr:from>
    <xdr:to>
      <xdr:col>116</xdr:col>
      <xdr:colOff>114300</xdr:colOff>
      <xdr:row>74</xdr:row>
      <xdr:rowOff>8265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100992</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4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120790</xdr:rowOff>
    </xdr:from>
    <xdr:to>
      <xdr:col>112</xdr:col>
      <xdr:colOff>38100</xdr:colOff>
      <xdr:row>74</xdr:row>
      <xdr:rowOff>50940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6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67467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41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103915</xdr:rowOff>
    </xdr:from>
    <xdr:to>
      <xdr:col>107</xdr:col>
      <xdr:colOff>101600</xdr:colOff>
      <xdr:row>74</xdr:row>
      <xdr:rowOff>34065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61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50592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39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144656</xdr:rowOff>
    </xdr:from>
    <xdr:to>
      <xdr:col>102</xdr:col>
      <xdr:colOff>165100</xdr:colOff>
      <xdr:row>73</xdr:row>
      <xdr:rowOff>74806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4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91333</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26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13096</xdr:rowOff>
    </xdr:from>
    <xdr:to>
      <xdr:col>98</xdr:col>
      <xdr:colOff>38100</xdr:colOff>
      <xdr:row>73</xdr:row>
      <xdr:rowOff>114696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52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131223</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30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全体的な事項として、本村は類似団体と比較して人口が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少ない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のコストは高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くなる傾向に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扶助費、普通建設事業費、普通建設事業費（うち更新整備）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災害復旧事業費、公債費、積立金、繰出金の項目が高い水準にあり、なかでも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は類似団体内順位で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と突出している。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366,120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292,903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175,419</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宮崎県平均比較で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296,701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高くなっている。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その要因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少子高齢化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対策、子育て支援対策として、専門職の採用を行ったことに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国保総合保健センター施設運営管理費繰出金の増等が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あり高い数値となっている。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最小の経費で最大の効果が得られるよう適正な財政運営に取り組んでいく。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
1,150
271.51
2,955,382
2,812,949
102,050
1,189,017
1,995,428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15075</xdr:rowOff>
    </xdr:from>
    <xdr:to>
      <xdr:col>24</xdr:col>
      <xdr:colOff>63500</xdr:colOff>
      <xdr:row>34</xdr:row>
      <xdr:rowOff>61900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844375"/>
          <a:ext cx="8382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61900</xdr:rowOff>
    </xdr:from>
    <xdr:to>
      <xdr:col>19</xdr:col>
      <xdr:colOff>177800</xdr:colOff>
      <xdr:row>34</xdr:row>
      <xdr:rowOff>141053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891200"/>
          <a:ext cx="889000" cy="7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90475</xdr:rowOff>
    </xdr:from>
    <xdr:to>
      <xdr:col>15</xdr:col>
      <xdr:colOff>50800</xdr:colOff>
      <xdr:row>34</xdr:row>
      <xdr:rowOff>141053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919775"/>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90475</xdr:rowOff>
    </xdr:from>
    <xdr:to>
      <xdr:col>10</xdr:col>
      <xdr:colOff>114300</xdr:colOff>
      <xdr:row>34</xdr:row>
      <xdr:rowOff>154787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919775"/>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135725</xdr:rowOff>
    </xdr:from>
    <xdr:to>
      <xdr:col>24</xdr:col>
      <xdr:colOff>114300</xdr:colOff>
      <xdr:row>34</xdr:row>
      <xdr:rowOff>65875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7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158602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64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11100</xdr:rowOff>
    </xdr:from>
    <xdr:to>
      <xdr:col>20</xdr:col>
      <xdr:colOff>38100</xdr:colOff>
      <xdr:row>34</xdr:row>
      <xdr:rowOff>112700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8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129227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1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90253</xdr:rowOff>
    </xdr:from>
    <xdr:to>
      <xdr:col>15</xdr:col>
      <xdr:colOff>101600</xdr:colOff>
      <xdr:row>35</xdr:row>
      <xdr:rowOff>20403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36930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39675</xdr:rowOff>
    </xdr:from>
    <xdr:to>
      <xdr:col>10</xdr:col>
      <xdr:colOff>165100</xdr:colOff>
      <xdr:row>34</xdr:row>
      <xdr:rowOff>141275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8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157802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103987</xdr:rowOff>
    </xdr:from>
    <xdr:to>
      <xdr:col>6</xdr:col>
      <xdr:colOff>38100</xdr:colOff>
      <xdr:row>35</xdr:row>
      <xdr:rowOff>34137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50664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100185</xdr:rowOff>
    </xdr:from>
    <xdr:to>
      <xdr:col>24</xdr:col>
      <xdr:colOff>63500</xdr:colOff>
      <xdr:row>56</xdr:row>
      <xdr:rowOff>126152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01385"/>
          <a:ext cx="838200" cy="2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126152</xdr:rowOff>
    </xdr:from>
    <xdr:to>
      <xdr:col>19</xdr:col>
      <xdr:colOff>177800</xdr:colOff>
      <xdr:row>57</xdr:row>
      <xdr:rowOff>49359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727352"/>
          <a:ext cx="889000" cy="9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6391</xdr:rowOff>
    </xdr:from>
    <xdr:to>
      <xdr:col>15</xdr:col>
      <xdr:colOff>50800</xdr:colOff>
      <xdr:row>57</xdr:row>
      <xdr:rowOff>49359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779041"/>
          <a:ext cx="88900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147991</xdr:rowOff>
    </xdr:from>
    <xdr:to>
      <xdr:col>10</xdr:col>
      <xdr:colOff>114300</xdr:colOff>
      <xdr:row>57</xdr:row>
      <xdr:rowOff>6391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749191"/>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49385</xdr:rowOff>
    </xdr:from>
    <xdr:to>
      <xdr:col>24</xdr:col>
      <xdr:colOff>114300</xdr:colOff>
      <xdr:row>56</xdr:row>
      <xdr:rowOff>150985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72262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0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75352</xdr:rowOff>
    </xdr:from>
    <xdr:to>
      <xdr:col>20</xdr:col>
      <xdr:colOff>38100</xdr:colOff>
      <xdr:row>57</xdr:row>
      <xdr:rowOff>5502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22029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45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170009</xdr:rowOff>
    </xdr:from>
    <xdr:to>
      <xdr:col>15</xdr:col>
      <xdr:colOff>101600</xdr:colOff>
      <xdr:row>57</xdr:row>
      <xdr:rowOff>100159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116686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4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127041</xdr:rowOff>
    </xdr:from>
    <xdr:to>
      <xdr:col>10</xdr:col>
      <xdr:colOff>165100</xdr:colOff>
      <xdr:row>57</xdr:row>
      <xdr:rowOff>57191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73718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0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97191</xdr:rowOff>
    </xdr:from>
    <xdr:to>
      <xdr:col>6</xdr:col>
      <xdr:colOff>38100</xdr:colOff>
      <xdr:row>57</xdr:row>
      <xdr:rowOff>27341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69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43868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47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133200</xdr:rowOff>
    </xdr:from>
    <xdr:to>
      <xdr:col>24</xdr:col>
      <xdr:colOff>63500</xdr:colOff>
      <xdr:row>76</xdr:row>
      <xdr:rowOff>71293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91950"/>
          <a:ext cx="838200" cy="10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133200</xdr:rowOff>
    </xdr:from>
    <xdr:to>
      <xdr:col>19</xdr:col>
      <xdr:colOff>177800</xdr:colOff>
      <xdr:row>76</xdr:row>
      <xdr:rowOff>49535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91950"/>
          <a:ext cx="889000" cy="8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49535</xdr:rowOff>
    </xdr:from>
    <xdr:to>
      <xdr:col>15</xdr:col>
      <xdr:colOff>50800</xdr:colOff>
      <xdr:row>77</xdr:row>
      <xdr:rowOff>44000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79735"/>
          <a:ext cx="889000" cy="16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44000</xdr:rowOff>
    </xdr:from>
    <xdr:to>
      <xdr:col>10</xdr:col>
      <xdr:colOff>114300</xdr:colOff>
      <xdr:row>77</xdr:row>
      <xdr:rowOff>48651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45650"/>
          <a:ext cx="889000" cy="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20493</xdr:rowOff>
    </xdr:from>
    <xdr:to>
      <xdr:col>24</xdr:col>
      <xdr:colOff>114300</xdr:colOff>
      <xdr:row>76</xdr:row>
      <xdr:rowOff>122093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43370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0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82400</xdr:rowOff>
    </xdr:from>
    <xdr:to>
      <xdr:col>20</xdr:col>
      <xdr:colOff>38100</xdr:colOff>
      <xdr:row>76</xdr:row>
      <xdr:rowOff>12550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4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29077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1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170185</xdr:rowOff>
    </xdr:from>
    <xdr:to>
      <xdr:col>15</xdr:col>
      <xdr:colOff>101600</xdr:colOff>
      <xdr:row>76</xdr:row>
      <xdr:rowOff>100335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116862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0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164650</xdr:rowOff>
    </xdr:from>
    <xdr:to>
      <xdr:col>10</xdr:col>
      <xdr:colOff>165100</xdr:colOff>
      <xdr:row>77</xdr:row>
      <xdr:rowOff>94800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111327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7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169301</xdr:rowOff>
    </xdr:from>
    <xdr:to>
      <xdr:col>6</xdr:col>
      <xdr:colOff>38100</xdr:colOff>
      <xdr:row>77</xdr:row>
      <xdr:rowOff>99451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115978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7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93529</xdr:rowOff>
    </xdr:from>
    <xdr:to>
      <xdr:col>24</xdr:col>
      <xdr:colOff>63500</xdr:colOff>
      <xdr:row>96</xdr:row>
      <xdr:rowOff>120836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52729"/>
          <a:ext cx="838200" cy="2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89604</xdr:rowOff>
    </xdr:from>
    <xdr:to>
      <xdr:col>19</xdr:col>
      <xdr:colOff>177800</xdr:colOff>
      <xdr:row>96</xdr:row>
      <xdr:rowOff>120836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548804"/>
          <a:ext cx="889000" cy="3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41213</xdr:rowOff>
    </xdr:from>
    <xdr:to>
      <xdr:col>15</xdr:col>
      <xdr:colOff>50800</xdr:colOff>
      <xdr:row>96</xdr:row>
      <xdr:rowOff>89604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500413"/>
          <a:ext cx="889000" cy="4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37650</xdr:rowOff>
    </xdr:from>
    <xdr:to>
      <xdr:col>10</xdr:col>
      <xdr:colOff>114300</xdr:colOff>
      <xdr:row>96</xdr:row>
      <xdr:rowOff>41213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496850"/>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42729</xdr:rowOff>
    </xdr:from>
    <xdr:to>
      <xdr:col>24</xdr:col>
      <xdr:colOff>114300</xdr:colOff>
      <xdr:row>96</xdr:row>
      <xdr:rowOff>144329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65606</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35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70036</xdr:rowOff>
    </xdr:from>
    <xdr:to>
      <xdr:col>20</xdr:col>
      <xdr:colOff>38100</xdr:colOff>
      <xdr:row>97</xdr:row>
      <xdr:rowOff>186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16713</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30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38804</xdr:rowOff>
    </xdr:from>
    <xdr:to>
      <xdr:col>15</xdr:col>
      <xdr:colOff>101600</xdr:colOff>
      <xdr:row>96</xdr:row>
      <xdr:rowOff>140404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156931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27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161863</xdr:rowOff>
    </xdr:from>
    <xdr:to>
      <xdr:col>10</xdr:col>
      <xdr:colOff>165100</xdr:colOff>
      <xdr:row>96</xdr:row>
      <xdr:rowOff>92013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4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108540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22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158300</xdr:rowOff>
    </xdr:from>
    <xdr:to>
      <xdr:col>6</xdr:col>
      <xdr:colOff>38100</xdr:colOff>
      <xdr:row>96</xdr:row>
      <xdr:rowOff>88450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104977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22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113448</xdr:rowOff>
    </xdr:from>
    <xdr:to>
      <xdr:col>55</xdr:col>
      <xdr:colOff>0</xdr:colOff>
      <xdr:row>57</xdr:row>
      <xdr:rowOff>1339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14648"/>
          <a:ext cx="838200" cy="5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113448</xdr:rowOff>
    </xdr:from>
    <xdr:to>
      <xdr:col>50</xdr:col>
      <xdr:colOff>114300</xdr:colOff>
      <xdr:row>57</xdr:row>
      <xdr:rowOff>125394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14648"/>
          <a:ext cx="889000" cy="18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47540</xdr:rowOff>
    </xdr:from>
    <xdr:to>
      <xdr:col>45</xdr:col>
      <xdr:colOff>177800</xdr:colOff>
      <xdr:row>57</xdr:row>
      <xdr:rowOff>125394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20190"/>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23761</xdr:rowOff>
    </xdr:from>
    <xdr:to>
      <xdr:col>41</xdr:col>
      <xdr:colOff>50800</xdr:colOff>
      <xdr:row>57</xdr:row>
      <xdr:rowOff>47540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96411"/>
          <a:ext cx="889000" cy="2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121989</xdr:rowOff>
    </xdr:from>
    <xdr:to>
      <xdr:col>55</xdr:col>
      <xdr:colOff>50800</xdr:colOff>
      <xdr:row>57</xdr:row>
      <xdr:rowOff>52139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144866</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7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62648</xdr:rowOff>
    </xdr:from>
    <xdr:to>
      <xdr:col>50</xdr:col>
      <xdr:colOff>165100</xdr:colOff>
      <xdr:row>56</xdr:row>
      <xdr:rowOff>164248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9325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3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74594</xdr:rowOff>
    </xdr:from>
    <xdr:to>
      <xdr:col>46</xdr:col>
      <xdr:colOff>38100</xdr:colOff>
      <xdr:row>58</xdr:row>
      <xdr:rowOff>4744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21271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62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168190</xdr:rowOff>
    </xdr:from>
    <xdr:to>
      <xdr:col>41</xdr:col>
      <xdr:colOff>101600</xdr:colOff>
      <xdr:row>57</xdr:row>
      <xdr:rowOff>98340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6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114867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54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144411</xdr:rowOff>
    </xdr:from>
    <xdr:to>
      <xdr:col>36</xdr:col>
      <xdr:colOff>165100</xdr:colOff>
      <xdr:row>57</xdr:row>
      <xdr:rowOff>74561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91088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52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39977</xdr:rowOff>
    </xdr:from>
    <xdr:to>
      <xdr:col>55</xdr:col>
      <xdr:colOff>0</xdr:colOff>
      <xdr:row>78</xdr:row>
      <xdr:rowOff>44679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13077"/>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151825</xdr:rowOff>
    </xdr:from>
    <xdr:to>
      <xdr:col>50</xdr:col>
      <xdr:colOff>114300</xdr:colOff>
      <xdr:row>78</xdr:row>
      <xdr:rowOff>39977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53475"/>
          <a:ext cx="889000" cy="5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150755</xdr:rowOff>
    </xdr:from>
    <xdr:to>
      <xdr:col>45</xdr:col>
      <xdr:colOff>177800</xdr:colOff>
      <xdr:row>77</xdr:row>
      <xdr:rowOff>151825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52405"/>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150755</xdr:rowOff>
    </xdr:from>
    <xdr:to>
      <xdr:col>41</xdr:col>
      <xdr:colOff>50800</xdr:colOff>
      <xdr:row>78</xdr:row>
      <xdr:rowOff>56297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52405"/>
          <a:ext cx="8890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165329</xdr:rowOff>
    </xdr:from>
    <xdr:to>
      <xdr:col>55</xdr:col>
      <xdr:colOff>50800</xdr:colOff>
      <xdr:row>78</xdr:row>
      <xdr:rowOff>95479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160627</xdr:rowOff>
    </xdr:from>
    <xdr:to>
      <xdr:col>50</xdr:col>
      <xdr:colOff>165100</xdr:colOff>
      <xdr:row>78</xdr:row>
      <xdr:rowOff>90777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81904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5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101025</xdr:rowOff>
    </xdr:from>
    <xdr:to>
      <xdr:col>46</xdr:col>
      <xdr:colOff>38100</xdr:colOff>
      <xdr:row>78</xdr:row>
      <xdr:rowOff>31175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0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47702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99955</xdr:rowOff>
    </xdr:from>
    <xdr:to>
      <xdr:col>41</xdr:col>
      <xdr:colOff>101600</xdr:colOff>
      <xdr:row>78</xdr:row>
      <xdr:rowOff>30105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46632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5497</xdr:rowOff>
    </xdr:from>
    <xdr:to>
      <xdr:col>36</xdr:col>
      <xdr:colOff>165100</xdr:colOff>
      <xdr:row>78</xdr:row>
      <xdr:rowOff>107097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98224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67904</xdr:rowOff>
    </xdr:from>
    <xdr:to>
      <xdr:col>55</xdr:col>
      <xdr:colOff>0</xdr:colOff>
      <xdr:row>97</xdr:row>
      <xdr:rowOff>113906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698554"/>
          <a:ext cx="8382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69297</xdr:rowOff>
    </xdr:from>
    <xdr:to>
      <xdr:col>50</xdr:col>
      <xdr:colOff>114300</xdr:colOff>
      <xdr:row>97</xdr:row>
      <xdr:rowOff>113906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99947"/>
          <a:ext cx="889000" cy="4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45376</xdr:rowOff>
    </xdr:from>
    <xdr:to>
      <xdr:col>45</xdr:col>
      <xdr:colOff>177800</xdr:colOff>
      <xdr:row>97</xdr:row>
      <xdr:rowOff>69297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76026"/>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45376</xdr:rowOff>
    </xdr:from>
    <xdr:to>
      <xdr:col>41</xdr:col>
      <xdr:colOff>50800</xdr:colOff>
      <xdr:row>97</xdr:row>
      <xdr:rowOff>93171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76026"/>
          <a:ext cx="889000" cy="4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17104</xdr:rowOff>
    </xdr:from>
    <xdr:to>
      <xdr:col>55</xdr:col>
      <xdr:colOff>50800</xdr:colOff>
      <xdr:row>97</xdr:row>
      <xdr:rowOff>118704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4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147931</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3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63106</xdr:rowOff>
    </xdr:from>
    <xdr:to>
      <xdr:col>50</xdr:col>
      <xdr:colOff>165100</xdr:colOff>
      <xdr:row>97</xdr:row>
      <xdr:rowOff>164706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155833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78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18497</xdr:rowOff>
    </xdr:from>
    <xdr:to>
      <xdr:col>46</xdr:col>
      <xdr:colOff>38100</xdr:colOff>
      <xdr:row>97</xdr:row>
      <xdr:rowOff>120097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4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136624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42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166026</xdr:rowOff>
    </xdr:from>
    <xdr:to>
      <xdr:col>41</xdr:col>
      <xdr:colOff>101600</xdr:colOff>
      <xdr:row>97</xdr:row>
      <xdr:rowOff>96176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112703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0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42371</xdr:rowOff>
    </xdr:from>
    <xdr:to>
      <xdr:col>36</xdr:col>
      <xdr:colOff>165100</xdr:colOff>
      <xdr:row>97</xdr:row>
      <xdr:rowOff>143971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160498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4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164931</xdr:rowOff>
    </xdr:from>
    <xdr:to>
      <xdr:col>85</xdr:col>
      <xdr:colOff>127000</xdr:colOff>
      <xdr:row>39</xdr:row>
      <xdr:rowOff>5283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80031"/>
          <a:ext cx="838200" cy="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162625</xdr:rowOff>
    </xdr:from>
    <xdr:to>
      <xdr:col>81</xdr:col>
      <xdr:colOff>50800</xdr:colOff>
      <xdr:row>39</xdr:row>
      <xdr:rowOff>5283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77725"/>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162625</xdr:rowOff>
    </xdr:from>
    <xdr:to>
      <xdr:col>76</xdr:col>
      <xdr:colOff>114300</xdr:colOff>
      <xdr:row>38</xdr:row>
      <xdr:rowOff>169607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77725"/>
          <a:ext cx="889000" cy="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169607</xdr:rowOff>
    </xdr:from>
    <xdr:to>
      <xdr:col>71</xdr:col>
      <xdr:colOff>177800</xdr:colOff>
      <xdr:row>39</xdr:row>
      <xdr:rowOff>28626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84707"/>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114131</xdr:rowOff>
    </xdr:from>
    <xdr:to>
      <xdr:col>85</xdr:col>
      <xdr:colOff>177800</xdr:colOff>
      <xdr:row>39</xdr:row>
      <xdr:rowOff>44281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2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29058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125933</xdr:rowOff>
    </xdr:from>
    <xdr:to>
      <xdr:col>81</xdr:col>
      <xdr:colOff>101600</xdr:colOff>
      <xdr:row>39</xdr:row>
      <xdr:rowOff>56083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47210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3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111825</xdr:rowOff>
    </xdr:from>
    <xdr:to>
      <xdr:col>76</xdr:col>
      <xdr:colOff>165100</xdr:colOff>
      <xdr:row>39</xdr:row>
      <xdr:rowOff>41975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33102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1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118807</xdr:rowOff>
    </xdr:from>
    <xdr:to>
      <xdr:col>72</xdr:col>
      <xdr:colOff>38100</xdr:colOff>
      <xdr:row>39</xdr:row>
      <xdr:rowOff>48957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40084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149276</xdr:rowOff>
    </xdr:from>
    <xdr:to>
      <xdr:col>67</xdr:col>
      <xdr:colOff>101600</xdr:colOff>
      <xdr:row>39</xdr:row>
      <xdr:rowOff>79426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70553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5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26501</xdr:rowOff>
    </xdr:from>
    <xdr:to>
      <xdr:col>85</xdr:col>
      <xdr:colOff>127000</xdr:colOff>
      <xdr:row>57</xdr:row>
      <xdr:rowOff>33344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99151"/>
          <a:ext cx="8382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26501</xdr:rowOff>
    </xdr:from>
    <xdr:to>
      <xdr:col>81</xdr:col>
      <xdr:colOff>50800</xdr:colOff>
      <xdr:row>57</xdr:row>
      <xdr:rowOff>51284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799151"/>
          <a:ext cx="889000" cy="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51284</xdr:rowOff>
    </xdr:from>
    <xdr:to>
      <xdr:col>76</xdr:col>
      <xdr:colOff>114300</xdr:colOff>
      <xdr:row>57</xdr:row>
      <xdr:rowOff>73335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23934"/>
          <a:ext cx="8890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73335</xdr:rowOff>
    </xdr:from>
    <xdr:to>
      <xdr:col>71</xdr:col>
      <xdr:colOff>177800</xdr:colOff>
      <xdr:row>57</xdr:row>
      <xdr:rowOff>81558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45985"/>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153994</xdr:rowOff>
    </xdr:from>
    <xdr:to>
      <xdr:col>85</xdr:col>
      <xdr:colOff>177800</xdr:colOff>
      <xdr:row>57</xdr:row>
      <xdr:rowOff>84144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132421</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147151</xdr:rowOff>
    </xdr:from>
    <xdr:to>
      <xdr:col>81</xdr:col>
      <xdr:colOff>101600</xdr:colOff>
      <xdr:row>57</xdr:row>
      <xdr:rowOff>77301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68428</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84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484</xdr:rowOff>
    </xdr:from>
    <xdr:to>
      <xdr:col>76</xdr:col>
      <xdr:colOff>165100</xdr:colOff>
      <xdr:row>57</xdr:row>
      <xdr:rowOff>102084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7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93211</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86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22535</xdr:rowOff>
    </xdr:from>
    <xdr:to>
      <xdr:col>72</xdr:col>
      <xdr:colOff>38100</xdr:colOff>
      <xdr:row>57</xdr:row>
      <xdr:rowOff>124135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9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115262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88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30758</xdr:rowOff>
    </xdr:from>
    <xdr:to>
      <xdr:col>67</xdr:col>
      <xdr:colOff>101600</xdr:colOff>
      <xdr:row>57</xdr:row>
      <xdr:rowOff>132358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123485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89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30243</xdr:rowOff>
    </xdr:from>
    <xdr:to>
      <xdr:col>85</xdr:col>
      <xdr:colOff>127000</xdr:colOff>
      <xdr:row>78</xdr:row>
      <xdr:rowOff>51064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403343"/>
          <a:ext cx="838200" cy="2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30243</xdr:rowOff>
    </xdr:from>
    <xdr:to>
      <xdr:col>81</xdr:col>
      <xdr:colOff>50800</xdr:colOff>
      <xdr:row>78</xdr:row>
      <xdr:rowOff>78729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03343"/>
          <a:ext cx="8890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41154</xdr:rowOff>
    </xdr:from>
    <xdr:to>
      <xdr:col>76</xdr:col>
      <xdr:colOff>114300</xdr:colOff>
      <xdr:row>78</xdr:row>
      <xdr:rowOff>78729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414254"/>
          <a:ext cx="889000" cy="3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41154</xdr:rowOff>
    </xdr:from>
    <xdr:to>
      <xdr:col>71</xdr:col>
      <xdr:colOff>177800</xdr:colOff>
      <xdr:row>78</xdr:row>
      <xdr:rowOff>58066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414254"/>
          <a:ext cx="8890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264</xdr:rowOff>
    </xdr:from>
    <xdr:to>
      <xdr:col>85</xdr:col>
      <xdr:colOff>177800</xdr:colOff>
      <xdr:row>78</xdr:row>
      <xdr:rowOff>101864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7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23141</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2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150893</xdr:rowOff>
    </xdr:from>
    <xdr:to>
      <xdr:col>81</xdr:col>
      <xdr:colOff>101600</xdr:colOff>
      <xdr:row>78</xdr:row>
      <xdr:rowOff>81043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5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97570</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2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27929</xdr:rowOff>
    </xdr:from>
    <xdr:to>
      <xdr:col>76</xdr:col>
      <xdr:colOff>165100</xdr:colOff>
      <xdr:row>78</xdr:row>
      <xdr:rowOff>129529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146056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1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161804</xdr:rowOff>
    </xdr:from>
    <xdr:to>
      <xdr:col>72</xdr:col>
      <xdr:colOff>38100</xdr:colOff>
      <xdr:row>78</xdr:row>
      <xdr:rowOff>91954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108481</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13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7266</xdr:rowOff>
    </xdr:from>
    <xdr:to>
      <xdr:col>67</xdr:col>
      <xdr:colOff>101600</xdr:colOff>
      <xdr:row>78</xdr:row>
      <xdr:rowOff>108866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125393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37897</xdr:rowOff>
    </xdr:from>
    <xdr:to>
      <xdr:col>85</xdr:col>
      <xdr:colOff>127000</xdr:colOff>
      <xdr:row>97</xdr:row>
      <xdr:rowOff>39190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68547"/>
          <a:ext cx="8382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37897</xdr:rowOff>
    </xdr:from>
    <xdr:to>
      <xdr:col>81</xdr:col>
      <xdr:colOff>50800</xdr:colOff>
      <xdr:row>97</xdr:row>
      <xdr:rowOff>67590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68547"/>
          <a:ext cx="889000" cy="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59452</xdr:rowOff>
    </xdr:from>
    <xdr:to>
      <xdr:col>76</xdr:col>
      <xdr:colOff>114300</xdr:colOff>
      <xdr:row>97</xdr:row>
      <xdr:rowOff>67590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690102"/>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10638</xdr:rowOff>
    </xdr:from>
    <xdr:to>
      <xdr:col>71</xdr:col>
      <xdr:colOff>177800</xdr:colOff>
      <xdr:row>97</xdr:row>
      <xdr:rowOff>59452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41288"/>
          <a:ext cx="8890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159840</xdr:rowOff>
    </xdr:from>
    <xdr:to>
      <xdr:col>85</xdr:col>
      <xdr:colOff>177800</xdr:colOff>
      <xdr:row>97</xdr:row>
      <xdr:rowOff>89990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1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11267</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7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158547</xdr:rowOff>
    </xdr:from>
    <xdr:to>
      <xdr:col>81</xdr:col>
      <xdr:colOff>101600</xdr:colOff>
      <xdr:row>97</xdr:row>
      <xdr:rowOff>88697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105224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39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16790</xdr:rowOff>
    </xdr:from>
    <xdr:to>
      <xdr:col>76</xdr:col>
      <xdr:colOff>165100</xdr:colOff>
      <xdr:row>97</xdr:row>
      <xdr:rowOff>118390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134917</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42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8652</xdr:rowOff>
    </xdr:from>
    <xdr:to>
      <xdr:col>72</xdr:col>
      <xdr:colOff>38100</xdr:colOff>
      <xdr:row>97</xdr:row>
      <xdr:rowOff>110252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126779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1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131288</xdr:rowOff>
    </xdr:from>
    <xdr:to>
      <xdr:col>67</xdr:col>
      <xdr:colOff>101600</xdr:colOff>
      <xdr:row>97</xdr:row>
      <xdr:rowOff>61438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77965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6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2632</xdr:rowOff>
    </xdr:from>
    <xdr:to>
      <xdr:col>116</xdr:col>
      <xdr:colOff>63500</xdr:colOff>
      <xdr:row>38</xdr:row>
      <xdr:rowOff>64536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1323300" y="6517732"/>
          <a:ext cx="838200" cy="6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54708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69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129139</xdr:rowOff>
    </xdr:from>
    <xdr:to>
      <xdr:col>111</xdr:col>
      <xdr:colOff>177800</xdr:colOff>
      <xdr:row>38</xdr:row>
      <xdr:rowOff>64536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129889"/>
          <a:ext cx="889000" cy="4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161968</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129139</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19545300" y="6129889"/>
          <a:ext cx="889000" cy="52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153326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123282</xdr:rowOff>
    </xdr:from>
    <xdr:to>
      <xdr:col>116</xdr:col>
      <xdr:colOff>114300</xdr:colOff>
      <xdr:row>38</xdr:row>
      <xdr:rowOff>53432</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46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146159</xdr:rowOff>
    </xdr:from>
    <xdr:ext cx="469744"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31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13736</xdr:rowOff>
    </xdr:from>
    <xdr:to>
      <xdr:col>112</xdr:col>
      <xdr:colOff>38100</xdr:colOff>
      <xdr:row>38</xdr:row>
      <xdr:rowOff>115336</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5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131863</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088428" y="630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78339</xdr:rowOff>
    </xdr:from>
    <xdr:to>
      <xdr:col>107</xdr:col>
      <xdr:colOff>101600</xdr:colOff>
      <xdr:row>36</xdr:row>
      <xdr:rowOff>8489</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0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25016</xdr:rowOff>
    </xdr:from>
    <xdr:ext cx="534377"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67111" y="58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全体的な事項として、本村は類似団体と比較して人口が少ないため、住民一人当たりのコストは高くなる傾向にある。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前年度に比べ、議会費、総務費、衛生費、土木費、消防費、諸支出金が上昇しており、総務費は新庁舎建設、土木費は村道改良工事等の増となっている。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費における住民一人当たりのコストは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46,542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円であり、類似団体内順位で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位と突出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2,458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増加しており、その主な要因は議員報酬の見直しに伴う増額である。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ジビエ加工施設工事の完了に伴うもの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が主な減の要因である。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財政調整基金については決算余剰金を中心に積み立てており、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末で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立てている。財源調整の必要に応じて繰り入れを行いながらも、</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同水準を維持するよう努める。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実質収支については、ほぼ同程度で推移している。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特別会計に赤字額はなく、健全な財政運営を保持している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、自主財源の確保、経営改革等を積極的に推進し、財政の健全化に取り組んでい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く</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2955382</v>
      </c>
      <c r="BO4" s="461"/>
      <c r="BP4" s="461"/>
      <c r="BQ4" s="461"/>
      <c r="BR4" s="461"/>
      <c r="BS4" s="461"/>
      <c r="BT4" s="461"/>
      <c r="BU4" s="462"/>
      <c r="BV4" s="460">
        <v>2954671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8.6</v>
      </c>
      <c r="CU4" s="642"/>
      <c r="CV4" s="642"/>
      <c r="CW4" s="642"/>
      <c r="CX4" s="642"/>
      <c r="CY4" s="642"/>
      <c r="CZ4" s="642"/>
      <c r="DA4" s="643"/>
      <c r="DB4" s="641">
        <v>7.1</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2812949</v>
      </c>
      <c r="BO5" s="466"/>
      <c r="BP5" s="466"/>
      <c r="BQ5" s="466"/>
      <c r="BR5" s="466"/>
      <c r="BS5" s="466"/>
      <c r="BT5" s="466"/>
      <c r="BU5" s="467"/>
      <c r="BV5" s="465">
        <v>2853075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90.2</v>
      </c>
      <c r="CU5" s="436"/>
      <c r="CV5" s="436"/>
      <c r="CW5" s="436"/>
      <c r="CX5" s="436"/>
      <c r="CY5" s="436"/>
      <c r="CZ5" s="436"/>
      <c r="DA5" s="437"/>
      <c r="DB5" s="435">
        <v>84</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142433</v>
      </c>
      <c r="BO6" s="466"/>
      <c r="BP6" s="466"/>
      <c r="BQ6" s="466"/>
      <c r="BR6" s="466"/>
      <c r="BS6" s="466"/>
      <c r="BT6" s="466"/>
      <c r="BU6" s="467"/>
      <c r="BV6" s="465">
        <v>101596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93.4</v>
      </c>
      <c r="CU6" s="616"/>
      <c r="CV6" s="616"/>
      <c r="CW6" s="616"/>
      <c r="CX6" s="616"/>
      <c r="CY6" s="616"/>
      <c r="CZ6" s="616"/>
      <c r="DA6" s="617"/>
      <c r="DB6" s="615">
        <v>87.2</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40383</v>
      </c>
      <c r="BO7" s="466"/>
      <c r="BP7" s="466"/>
      <c r="BQ7" s="466"/>
      <c r="BR7" s="466"/>
      <c r="BS7" s="466"/>
      <c r="BT7" s="466"/>
      <c r="BU7" s="467"/>
      <c r="BV7" s="465">
        <v>12586</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1189017</v>
      </c>
      <c r="CU7" s="466"/>
      <c r="CV7" s="466"/>
      <c r="CW7" s="466"/>
      <c r="CX7" s="466"/>
      <c r="CY7" s="466"/>
      <c r="CZ7" s="466"/>
      <c r="DA7" s="467"/>
      <c r="DB7" s="465">
        <v>1258538</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106</v>
      </c>
      <c r="AV8" s="523"/>
      <c r="AW8" s="523"/>
      <c r="AX8" s="523"/>
      <c r="AY8" s="445" t="s">
        <v>110</v>
      </c>
      <c r="AZ8" s="446"/>
      <c r="BA8" s="446"/>
      <c r="BB8" s="446"/>
      <c r="BC8" s="446"/>
      <c r="BD8" s="446"/>
      <c r="BE8" s="446"/>
      <c r="BF8" s="446"/>
      <c r="BG8" s="446"/>
      <c r="BH8" s="446"/>
      <c r="BI8" s="446"/>
      <c r="BJ8" s="446"/>
      <c r="BK8" s="446"/>
      <c r="BL8" s="446"/>
      <c r="BM8" s="447"/>
      <c r="BN8" s="465">
        <v>102050</v>
      </c>
      <c r="BO8" s="466"/>
      <c r="BP8" s="466"/>
      <c r="BQ8" s="466"/>
      <c r="BR8" s="466"/>
      <c r="BS8" s="466"/>
      <c r="BT8" s="466"/>
      <c r="BU8" s="467"/>
      <c r="BV8" s="465">
        <v>89010</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0.13</v>
      </c>
      <c r="CU8" s="579"/>
      <c r="CV8" s="579"/>
      <c r="CW8" s="579"/>
      <c r="CX8" s="579"/>
      <c r="CY8" s="579"/>
      <c r="CZ8" s="579"/>
      <c r="DA8" s="580"/>
      <c r="DB8" s="578">
        <v>0.12</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1089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13040</v>
      </c>
      <c r="BO9" s="466"/>
      <c r="BP9" s="466"/>
      <c r="BQ9" s="466"/>
      <c r="BR9" s="466"/>
      <c r="BS9" s="466"/>
      <c r="BT9" s="466"/>
      <c r="BU9" s="467"/>
      <c r="BV9" s="465">
        <v>104</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11.2</v>
      </c>
      <c r="CU9" s="436"/>
      <c r="CV9" s="436"/>
      <c r="CW9" s="436"/>
      <c r="CX9" s="436"/>
      <c r="CY9" s="436"/>
      <c r="CZ9" s="436"/>
      <c r="DA9" s="437"/>
      <c r="DB9" s="435">
        <v>11.1</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1241</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102444</v>
      </c>
      <c r="BO10" s="466"/>
      <c r="BP10" s="466"/>
      <c r="BQ10" s="466"/>
      <c r="BR10" s="466"/>
      <c r="BS10" s="466"/>
      <c r="BT10" s="466"/>
      <c r="BU10" s="467"/>
      <c r="BV10" s="465">
        <v>52672</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2">
      <c r="A12" s="186"/>
      <c r="B12" s="581" t="s">
        <v>131</v>
      </c>
      <c r="C12" s="582"/>
      <c r="D12" s="582"/>
      <c r="E12" s="582"/>
      <c r="F12" s="582"/>
      <c r="G12" s="582"/>
      <c r="H12" s="582"/>
      <c r="I12" s="582"/>
      <c r="J12" s="582"/>
      <c r="K12" s="583"/>
      <c r="L12" s="590" t="s">
        <v>132</v>
      </c>
      <c r="M12" s="591"/>
      <c r="N12" s="591"/>
      <c r="O12" s="591"/>
      <c r="P12" s="591"/>
      <c r="Q12" s="592"/>
      <c r="R12" s="593">
        <v>1153</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102</v>
      </c>
      <c r="AV12" s="523"/>
      <c r="AW12" s="523"/>
      <c r="AX12" s="523"/>
      <c r="AY12" s="445" t="s">
        <v>136</v>
      </c>
      <c r="AZ12" s="446"/>
      <c r="BA12" s="446"/>
      <c r="BB12" s="446"/>
      <c r="BC12" s="446"/>
      <c r="BD12" s="446"/>
      <c r="BE12" s="446"/>
      <c r="BF12" s="446"/>
      <c r="BG12" s="446"/>
      <c r="BH12" s="446"/>
      <c r="BI12" s="446"/>
      <c r="BJ12" s="446"/>
      <c r="BK12" s="446"/>
      <c r="BL12" s="446"/>
      <c r="BM12" s="447"/>
      <c r="BN12" s="465">
        <v>103000</v>
      </c>
      <c r="BO12" s="466"/>
      <c r="BP12" s="466"/>
      <c r="BQ12" s="466"/>
      <c r="BR12" s="466"/>
      <c r="BS12" s="466"/>
      <c r="BT12" s="466"/>
      <c r="BU12" s="467"/>
      <c r="BV12" s="465">
        <v>95000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139</v>
      </c>
      <c r="N13" s="566"/>
      <c r="O13" s="566"/>
      <c r="P13" s="566"/>
      <c r="Q13" s="567"/>
      <c r="R13" s="568">
        <v>1150</v>
      </c>
      <c r="S13" s="569"/>
      <c r="T13" s="569"/>
      <c r="U13" s="569"/>
      <c r="V13" s="570"/>
      <c r="W13" s="556" t="s">
        <v>140</v>
      </c>
      <c r="X13" s="478"/>
      <c r="Y13" s="478"/>
      <c r="Z13" s="478"/>
      <c r="AA13" s="478"/>
      <c r="AB13" s="479"/>
      <c r="AC13" s="441">
        <v>128</v>
      </c>
      <c r="AD13" s="442"/>
      <c r="AE13" s="442"/>
      <c r="AF13" s="442"/>
      <c r="AG13" s="443"/>
      <c r="AH13" s="441">
        <v>153</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12484</v>
      </c>
      <c r="BO13" s="466"/>
      <c r="BP13" s="466"/>
      <c r="BQ13" s="466"/>
      <c r="BR13" s="466"/>
      <c r="BS13" s="466"/>
      <c r="BT13" s="466"/>
      <c r="BU13" s="467"/>
      <c r="BV13" s="465">
        <v>-42224</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5.3</v>
      </c>
      <c r="CU13" s="436"/>
      <c r="CV13" s="436"/>
      <c r="CW13" s="436"/>
      <c r="CX13" s="436"/>
      <c r="CY13" s="436"/>
      <c r="CZ13" s="436"/>
      <c r="DA13" s="437"/>
      <c r="DB13" s="435">
        <v>3.9</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145</v>
      </c>
      <c r="M14" s="599"/>
      <c r="N14" s="599"/>
      <c r="O14" s="599"/>
      <c r="P14" s="599"/>
      <c r="Q14" s="600"/>
      <c r="R14" s="568">
        <v>1181</v>
      </c>
      <c r="S14" s="569"/>
      <c r="T14" s="569"/>
      <c r="U14" s="569"/>
      <c r="V14" s="570"/>
      <c r="W14" s="571"/>
      <c r="X14" s="481"/>
      <c r="Y14" s="481"/>
      <c r="Z14" s="481"/>
      <c r="AA14" s="481"/>
      <c r="AB14" s="482"/>
      <c r="AC14" s="561">
        <v>23.3</v>
      </c>
      <c r="AD14" s="562"/>
      <c r="AE14" s="562"/>
      <c r="AF14" s="562"/>
      <c r="AG14" s="563"/>
      <c r="AH14" s="561">
        <v>24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138</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139</v>
      </c>
      <c r="N15" s="566"/>
      <c r="O15" s="566"/>
      <c r="P15" s="566"/>
      <c r="Q15" s="567"/>
      <c r="R15" s="568">
        <v>1179</v>
      </c>
      <c r="S15" s="569"/>
      <c r="T15" s="569"/>
      <c r="U15" s="569"/>
      <c r="V15" s="570"/>
      <c r="W15" s="556" t="s">
        <v>147</v>
      </c>
      <c r="X15" s="478"/>
      <c r="Y15" s="478"/>
      <c r="Z15" s="478"/>
      <c r="AA15" s="478"/>
      <c r="AB15" s="479"/>
      <c r="AC15" s="441">
        <v>86</v>
      </c>
      <c r="AD15" s="442"/>
      <c r="AE15" s="442"/>
      <c r="AF15" s="442"/>
      <c r="AG15" s="443"/>
      <c r="AH15" s="441">
        <v>128</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156810</v>
      </c>
      <c r="BO15" s="461"/>
      <c r="BP15" s="461"/>
      <c r="BQ15" s="461"/>
      <c r="BR15" s="461"/>
      <c r="BS15" s="461"/>
      <c r="BT15" s="461"/>
      <c r="BU15" s="462"/>
      <c r="BV15" s="460">
        <v>154526</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15.7</v>
      </c>
      <c r="AD16" s="562"/>
      <c r="AE16" s="562"/>
      <c r="AF16" s="562"/>
      <c r="AG16" s="563"/>
      <c r="AH16" s="561">
        <v>20.100000000000001</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1109309</v>
      </c>
      <c r="BO16" s="466"/>
      <c r="BP16" s="466"/>
      <c r="BQ16" s="466"/>
      <c r="BR16" s="466"/>
      <c r="BS16" s="466"/>
      <c r="BT16" s="466"/>
      <c r="BU16" s="467"/>
      <c r="BV16" s="465">
        <v>1176394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335</v>
      </c>
      <c r="AD17" s="442"/>
      <c r="AE17" s="442"/>
      <c r="AF17" s="442"/>
      <c r="AG17" s="443"/>
      <c r="AH17" s="441">
        <v>357</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194391</v>
      </c>
      <c r="BO17" s="466"/>
      <c r="BP17" s="466"/>
      <c r="BQ17" s="466"/>
      <c r="BR17" s="466"/>
      <c r="BS17" s="466"/>
      <c r="BT17" s="466"/>
      <c r="BU17" s="467"/>
      <c r="BV17" s="465">
        <v>191716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157</v>
      </c>
      <c r="C18" s="528"/>
      <c r="D18" s="528"/>
      <c r="E18" s="529"/>
      <c r="F18" s="529"/>
      <c r="G18" s="529"/>
      <c r="H18" s="529"/>
      <c r="I18" s="529"/>
      <c r="J18" s="529"/>
      <c r="K18" s="529"/>
      <c r="L18" s="530">
        <v>271.51</v>
      </c>
      <c r="M18" s="530"/>
      <c r="N18" s="530"/>
      <c r="O18" s="530"/>
      <c r="P18" s="530"/>
      <c r="Q18" s="530"/>
      <c r="R18" s="531"/>
      <c r="S18" s="531"/>
      <c r="T18" s="531"/>
      <c r="U18" s="531"/>
      <c r="V18" s="532"/>
      <c r="W18" s="546"/>
      <c r="X18" s="547"/>
      <c r="Y18" s="547"/>
      <c r="Z18" s="547"/>
      <c r="AA18" s="547"/>
      <c r="AB18" s="557"/>
      <c r="AC18" s="429">
        <v>61</v>
      </c>
      <c r="AD18" s="430"/>
      <c r="AE18" s="430"/>
      <c r="AF18" s="430"/>
      <c r="AG18" s="533"/>
      <c r="AH18" s="429">
        <v>56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1081294</v>
      </c>
      <c r="BO18" s="466"/>
      <c r="BP18" s="466"/>
      <c r="BQ18" s="466"/>
      <c r="BR18" s="466"/>
      <c r="BS18" s="466"/>
      <c r="BT18" s="466"/>
      <c r="BU18" s="467"/>
      <c r="BV18" s="465">
        <v>1069256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159</v>
      </c>
      <c r="C19" s="528"/>
      <c r="D19" s="528"/>
      <c r="E19" s="529"/>
      <c r="F19" s="529"/>
      <c r="G19" s="529"/>
      <c r="H19" s="529"/>
      <c r="I19" s="529"/>
      <c r="J19" s="529"/>
      <c r="K19" s="529"/>
      <c r="L19" s="535">
        <v>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1880409</v>
      </c>
      <c r="BO19" s="466"/>
      <c r="BP19" s="466"/>
      <c r="BQ19" s="466"/>
      <c r="BR19" s="466"/>
      <c r="BS19" s="466"/>
      <c r="BT19" s="466"/>
      <c r="BU19" s="467"/>
      <c r="BV19" s="465">
        <v>1945279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161</v>
      </c>
      <c r="C20" s="528"/>
      <c r="D20" s="528"/>
      <c r="E20" s="529"/>
      <c r="F20" s="529"/>
      <c r="G20" s="529"/>
      <c r="H20" s="529"/>
      <c r="I20" s="529"/>
      <c r="J20" s="529"/>
      <c r="K20" s="529"/>
      <c r="L20" s="535">
        <v>509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1995428</v>
      </c>
      <c r="BO23" s="466"/>
      <c r="BP23" s="466"/>
      <c r="BQ23" s="466"/>
      <c r="BR23" s="466"/>
      <c r="BS23" s="466"/>
      <c r="BT23" s="466"/>
      <c r="BU23" s="467"/>
      <c r="BV23" s="465">
        <v>2066211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170</v>
      </c>
      <c r="F24" s="439"/>
      <c r="G24" s="439"/>
      <c r="H24" s="439"/>
      <c r="I24" s="439"/>
      <c r="J24" s="439"/>
      <c r="K24" s="440"/>
      <c r="L24" s="441">
        <v>1</v>
      </c>
      <c r="M24" s="442"/>
      <c r="N24" s="442"/>
      <c r="O24" s="442"/>
      <c r="P24" s="443"/>
      <c r="Q24" s="441">
        <v>6650</v>
      </c>
      <c r="R24" s="442"/>
      <c r="S24" s="442"/>
      <c r="T24" s="442"/>
      <c r="U24" s="442"/>
      <c r="V24" s="443"/>
      <c r="W24" s="507"/>
      <c r="X24" s="498"/>
      <c r="Y24" s="499"/>
      <c r="Z24" s="438" t="s">
        <v>171</v>
      </c>
      <c r="AA24" s="439"/>
      <c r="AB24" s="439"/>
      <c r="AC24" s="439"/>
      <c r="AD24" s="439"/>
      <c r="AE24" s="439"/>
      <c r="AF24" s="439"/>
      <c r="AG24" s="440"/>
      <c r="AH24" s="441">
        <v>58</v>
      </c>
      <c r="AI24" s="442"/>
      <c r="AJ24" s="442"/>
      <c r="AK24" s="442"/>
      <c r="AL24" s="443"/>
      <c r="AM24" s="441">
        <v>150162</v>
      </c>
      <c r="AN24" s="442"/>
      <c r="AO24" s="442"/>
      <c r="AP24" s="442"/>
      <c r="AQ24" s="442"/>
      <c r="AR24" s="443"/>
      <c r="AS24" s="441">
        <v>2589</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1068405</v>
      </c>
      <c r="BO24" s="466"/>
      <c r="BP24" s="466"/>
      <c r="BQ24" s="466"/>
      <c r="BR24" s="466"/>
      <c r="BS24" s="466"/>
      <c r="BT24" s="466"/>
      <c r="BU24" s="467"/>
      <c r="BV24" s="465">
        <v>1104596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173</v>
      </c>
      <c r="F25" s="439"/>
      <c r="G25" s="439"/>
      <c r="H25" s="439"/>
      <c r="I25" s="439"/>
      <c r="J25" s="439"/>
      <c r="K25" s="440"/>
      <c r="L25" s="441">
        <v>1</v>
      </c>
      <c r="M25" s="442"/>
      <c r="N25" s="442"/>
      <c r="O25" s="442"/>
      <c r="P25" s="443"/>
      <c r="Q25" s="441">
        <v>5400</v>
      </c>
      <c r="R25" s="442"/>
      <c r="S25" s="442"/>
      <c r="T25" s="442"/>
      <c r="U25" s="442"/>
      <c r="V25" s="443"/>
      <c r="W25" s="507"/>
      <c r="X25" s="498"/>
      <c r="Y25" s="499"/>
      <c r="Z25" s="438" t="s">
        <v>174</v>
      </c>
      <c r="AA25" s="439"/>
      <c r="AB25" s="439"/>
      <c r="AC25" s="439"/>
      <c r="AD25" s="439"/>
      <c r="AE25" s="439"/>
      <c r="AF25" s="439"/>
      <c r="AG25" s="440"/>
      <c r="AH25" s="441" t="s">
        <v>175</v>
      </c>
      <c r="AI25" s="442"/>
      <c r="AJ25" s="442"/>
      <c r="AK25" s="442"/>
      <c r="AL25" s="443"/>
      <c r="AM25" s="441" t="s">
        <v>176</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43188</v>
      </c>
      <c r="BO25" s="461"/>
      <c r="BP25" s="461"/>
      <c r="BQ25" s="461"/>
      <c r="BR25" s="461"/>
      <c r="BS25" s="461"/>
      <c r="BT25" s="461"/>
      <c r="BU25" s="462"/>
      <c r="BV25" s="460">
        <v>49223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178</v>
      </c>
      <c r="F26" s="439"/>
      <c r="G26" s="439"/>
      <c r="H26" s="439"/>
      <c r="I26" s="439"/>
      <c r="J26" s="439"/>
      <c r="K26" s="440"/>
      <c r="L26" s="441">
        <v>1</v>
      </c>
      <c r="M26" s="442"/>
      <c r="N26" s="442"/>
      <c r="O26" s="442"/>
      <c r="P26" s="443"/>
      <c r="Q26" s="441">
        <v>5200</v>
      </c>
      <c r="R26" s="442"/>
      <c r="S26" s="442"/>
      <c r="T26" s="442"/>
      <c r="U26" s="442"/>
      <c r="V26" s="443"/>
      <c r="W26" s="507"/>
      <c r="X26" s="498"/>
      <c r="Y26" s="499"/>
      <c r="Z26" s="438" t="s">
        <v>179</v>
      </c>
      <c r="AA26" s="520"/>
      <c r="AB26" s="520"/>
      <c r="AC26" s="520"/>
      <c r="AD26" s="520"/>
      <c r="AE26" s="520"/>
      <c r="AF26" s="520"/>
      <c r="AG26" s="521"/>
      <c r="AH26" s="441">
        <v>3</v>
      </c>
      <c r="AI26" s="442"/>
      <c r="AJ26" s="442"/>
      <c r="AK26" s="442"/>
      <c r="AL26" s="443"/>
      <c r="AM26" s="441">
        <v>7590</v>
      </c>
      <c r="AN26" s="442"/>
      <c r="AO26" s="442"/>
      <c r="AP26" s="442"/>
      <c r="AQ26" s="442"/>
      <c r="AR26" s="443"/>
      <c r="AS26" s="441">
        <v>2530</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181</v>
      </c>
      <c r="F27" s="439"/>
      <c r="G27" s="439"/>
      <c r="H27" s="439"/>
      <c r="I27" s="439"/>
      <c r="J27" s="439"/>
      <c r="K27" s="440"/>
      <c r="L27" s="441">
        <v>1</v>
      </c>
      <c r="M27" s="442"/>
      <c r="N27" s="442"/>
      <c r="O27" s="442"/>
      <c r="P27" s="443"/>
      <c r="Q27" s="441">
        <v>2900</v>
      </c>
      <c r="R27" s="442"/>
      <c r="S27" s="442"/>
      <c r="T27" s="442"/>
      <c r="U27" s="442"/>
      <c r="V27" s="443"/>
      <c r="W27" s="507"/>
      <c r="X27" s="498"/>
      <c r="Y27" s="499"/>
      <c r="Z27" s="438" t="s">
        <v>182</v>
      </c>
      <c r="AA27" s="439"/>
      <c r="AB27" s="439"/>
      <c r="AC27" s="439"/>
      <c r="AD27" s="439"/>
      <c r="AE27" s="439"/>
      <c r="AF27" s="439"/>
      <c r="AG27" s="440"/>
      <c r="AH27" s="441" t="s">
        <v>176</v>
      </c>
      <c r="AI27" s="442"/>
      <c r="AJ27" s="442"/>
      <c r="AK27" s="442"/>
      <c r="AL27" s="443"/>
      <c r="AM27" s="441" t="s">
        <v>175</v>
      </c>
      <c r="AN27" s="442"/>
      <c r="AO27" s="442"/>
      <c r="AP27" s="442"/>
      <c r="AQ27" s="442"/>
      <c r="AR27" s="443"/>
      <c r="AS27" s="441" t="s">
        <v>176</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175</v>
      </c>
      <c r="BO27" s="469"/>
      <c r="BP27" s="469"/>
      <c r="BQ27" s="469"/>
      <c r="BR27" s="469"/>
      <c r="BS27" s="469"/>
      <c r="BT27" s="469"/>
      <c r="BU27" s="470"/>
      <c r="BV27" s="468" t="s">
        <v>138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184</v>
      </c>
      <c r="F28" s="439"/>
      <c r="G28" s="439"/>
      <c r="H28" s="439"/>
      <c r="I28" s="439"/>
      <c r="J28" s="439"/>
      <c r="K28" s="440"/>
      <c r="L28" s="441">
        <v>1</v>
      </c>
      <c r="M28" s="442"/>
      <c r="N28" s="442"/>
      <c r="O28" s="442"/>
      <c r="P28" s="443"/>
      <c r="Q28" s="441">
        <v>2150</v>
      </c>
      <c r="R28" s="442"/>
      <c r="S28" s="442"/>
      <c r="T28" s="442"/>
      <c r="U28" s="442"/>
      <c r="V28" s="443"/>
      <c r="W28" s="507"/>
      <c r="X28" s="498"/>
      <c r="Y28" s="499"/>
      <c r="Z28" s="438" t="s">
        <v>185</v>
      </c>
      <c r="AA28" s="439"/>
      <c r="AB28" s="439"/>
      <c r="AC28" s="439"/>
      <c r="AD28" s="439"/>
      <c r="AE28" s="439"/>
      <c r="AF28" s="439"/>
      <c r="AG28" s="440"/>
      <c r="AH28" s="441" t="s">
        <v>176</v>
      </c>
      <c r="AI28" s="442"/>
      <c r="AJ28" s="442"/>
      <c r="AK28" s="442"/>
      <c r="AL28" s="443"/>
      <c r="AM28" s="441" t="s">
        <v>176</v>
      </c>
      <c r="AN28" s="442"/>
      <c r="AO28" s="442"/>
      <c r="AP28" s="442"/>
      <c r="AQ28" s="442"/>
      <c r="AR28" s="443"/>
      <c r="AS28" s="441" t="s">
        <v>176</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607116</v>
      </c>
      <c r="BO28" s="461"/>
      <c r="BP28" s="461"/>
      <c r="BQ28" s="461"/>
      <c r="BR28" s="461"/>
      <c r="BS28" s="461"/>
      <c r="BT28" s="461"/>
      <c r="BU28" s="462"/>
      <c r="BV28" s="460">
        <v>607672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187</v>
      </c>
      <c r="F29" s="439"/>
      <c r="G29" s="439"/>
      <c r="H29" s="439"/>
      <c r="I29" s="439"/>
      <c r="J29" s="439"/>
      <c r="K29" s="440"/>
      <c r="L29" s="441">
        <v>6</v>
      </c>
      <c r="M29" s="442"/>
      <c r="N29" s="442"/>
      <c r="O29" s="442"/>
      <c r="P29" s="443"/>
      <c r="Q29" s="441">
        <v>2000</v>
      </c>
      <c r="R29" s="442"/>
      <c r="S29" s="442"/>
      <c r="T29" s="442"/>
      <c r="U29" s="442"/>
      <c r="V29" s="443"/>
      <c r="W29" s="508"/>
      <c r="X29" s="509"/>
      <c r="Y29" s="510"/>
      <c r="Z29" s="438" t="s">
        <v>188</v>
      </c>
      <c r="AA29" s="439"/>
      <c r="AB29" s="439"/>
      <c r="AC29" s="439"/>
      <c r="AD29" s="439"/>
      <c r="AE29" s="439"/>
      <c r="AF29" s="439"/>
      <c r="AG29" s="440"/>
      <c r="AH29" s="441">
        <v>58</v>
      </c>
      <c r="AI29" s="442"/>
      <c r="AJ29" s="442"/>
      <c r="AK29" s="442"/>
      <c r="AL29" s="443"/>
      <c r="AM29" s="441">
        <v>150162</v>
      </c>
      <c r="AN29" s="442"/>
      <c r="AO29" s="442"/>
      <c r="AP29" s="442"/>
      <c r="AQ29" s="442"/>
      <c r="AR29" s="443"/>
      <c r="AS29" s="441">
        <v>2589</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250175</v>
      </c>
      <c r="BO29" s="466"/>
      <c r="BP29" s="466"/>
      <c r="BQ29" s="466"/>
      <c r="BR29" s="466"/>
      <c r="BS29" s="466"/>
      <c r="BT29" s="466"/>
      <c r="BU29" s="467"/>
      <c r="BV29" s="465">
        <v>300100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91.5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1854518</v>
      </c>
      <c r="BO30" s="469"/>
      <c r="BP30" s="469"/>
      <c r="BQ30" s="469"/>
      <c r="BR30" s="469"/>
      <c r="BS30" s="469"/>
      <c r="BT30" s="469"/>
      <c r="BU30" s="470"/>
      <c r="BV30" s="468">
        <v>2276772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国民健康保険事業勘定会計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簡易水道事業</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西都児湯環境整備事務組合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米良の庄</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国民健康保険診療施設勘定会計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下水道事業</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宮崎県後期高齢者医療広域連合(一般会計)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宮崎県環境整備公社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介護保険事業勘定会計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宮崎県後期高齢者医療広域連合(後期高齢者医療特別会計)</v>
      </c>
      <c r="BZ36" s="423"/>
      <c r="CA36" s="423"/>
      <c r="CB36" s="423"/>
      <c r="CC36" s="423"/>
      <c r="CD36" s="423"/>
      <c r="CE36" s="423"/>
      <c r="CF36" s="423"/>
      <c r="CG36" s="423"/>
      <c r="CH36" s="423"/>
      <c r="CI36" s="423"/>
      <c r="CJ36" s="423"/>
      <c r="CK36" s="423"/>
      <c r="CL36" s="423"/>
      <c r="CM36" s="423"/>
      <c r="CN36" s="213"/>
      <c r="CO36" s="424">
        <f t="shared" si="3"/>
        <v>16</v>
      </c>
      <c r="CP36" s="424"/>
      <c r="CQ36" s="423" t="str">
        <f>IF('各会計、関係団体の財政状況及び健全化判断比率'!BS9="","",'各会計、関係団体の財政状況及び健全化判断比率'!BS9)</f>
        <v>宮崎県林業公社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後期高齢者医療事業</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宮崎県市町村総合事務組合（一般会計）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宮崎県市町村総合事務組合（市町村交通災害共済事業特別会計）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宮崎県市町村総合事務組合（自治会館管理運営特別会計）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SxtKkjrrDsn8wHIPl356Au3MDfZ9teZ3QMye7Teda5RLKLzcQYYsooOpB6PkkZQRht6A75vOsTcTzIhzGu2SeA==" saltValue="cTz2fi6VtS/n7J9cluvF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44" t="s">
        <v>562</v>
      </c>
      <c r="D34" s="1244"/>
      <c r="E34" s="1245"/>
      <c r="F34" s="32">
        <v>5.75</v>
      </c>
      <c r="G34" s="33">
        <v>7.18</v>
      </c>
      <c r="H34" s="33">
        <v>6.59</v>
      </c>
      <c r="I34" s="33">
        <v>7.07</v>
      </c>
      <c r="J34" s="34">
        <v>8.58</v>
      </c>
      <c r="K34" s="22"/>
      <c r="L34" s="22"/>
      <c r="M34" s="22"/>
      <c r="N34" s="22"/>
      <c r="O34" s="22"/>
      <c r="P34" s="22"/>
    </row>
    <row r="35" spans="1:16" ht="39" customHeight="1" x14ac:dyDescent="0.2">
      <c r="A35" s="22"/>
      <c r="B35" s="35"/>
      <c r="C35" s="1238" t="s">
        <v>563</v>
      </c>
      <c r="D35" s="1239"/>
      <c r="E35" s="1240"/>
      <c r="F35" s="36">
        <v>1.1000000000000001</v>
      </c>
      <c r="G35" s="37">
        <v>1.75</v>
      </c>
      <c r="H35" s="37">
        <v>1.48</v>
      </c>
      <c r="I35" s="37">
        <v>2.0299999999999998</v>
      </c>
      <c r="J35" s="38">
        <v>2.54</v>
      </c>
      <c r="K35" s="22"/>
      <c r="L35" s="22"/>
      <c r="M35" s="22"/>
      <c r="N35" s="22"/>
      <c r="O35" s="22"/>
      <c r="P35" s="22"/>
    </row>
    <row r="36" spans="1:16" ht="39" customHeight="1" x14ac:dyDescent="0.2">
      <c r="A36" s="22"/>
      <c r="B36" s="35"/>
      <c r="C36" s="1238" t="s">
        <v>564</v>
      </c>
      <c r="D36" s="1239"/>
      <c r="E36" s="1240"/>
      <c r="F36" s="36">
        <v>1.51</v>
      </c>
      <c r="G36" s="37">
        <v>1.94</v>
      </c>
      <c r="H36" s="37">
        <v>2.91</v>
      </c>
      <c r="I36" s="37">
        <v>3.35</v>
      </c>
      <c r="J36" s="38">
        <v>1.58</v>
      </c>
      <c r="K36" s="22"/>
      <c r="L36" s="22"/>
      <c r="M36" s="22"/>
      <c r="N36" s="22"/>
      <c r="O36" s="22"/>
      <c r="P36" s="22"/>
    </row>
    <row r="37" spans="1:16" ht="39" customHeight="1" x14ac:dyDescent="0.2">
      <c r="A37" s="22"/>
      <c r="B37" s="35"/>
      <c r="C37" s="1238" t="s">
        <v>565</v>
      </c>
      <c r="D37" s="1239"/>
      <c r="E37" s="1240"/>
      <c r="F37" s="36">
        <v>0.42</v>
      </c>
      <c r="G37" s="37">
        <v>1.07</v>
      </c>
      <c r="H37" s="37">
        <v>0.28999999999999998</v>
      </c>
      <c r="I37" s="37">
        <v>0.79</v>
      </c>
      <c r="J37" s="38">
        <v>0.6</v>
      </c>
      <c r="K37" s="22"/>
      <c r="L37" s="22"/>
      <c r="M37" s="22"/>
      <c r="N37" s="22"/>
      <c r="O37" s="22"/>
      <c r="P37" s="22"/>
    </row>
    <row r="38" spans="1:16" ht="39" customHeight="1" x14ac:dyDescent="0.2">
      <c r="A38" s="22"/>
      <c r="B38" s="35"/>
      <c r="C38" s="1238" t="s">
        <v>566</v>
      </c>
      <c r="D38" s="1239"/>
      <c r="E38" s="1240"/>
      <c r="F38" s="36">
        <v>0.24</v>
      </c>
      <c r="G38" s="37">
        <v>0.14000000000000001</v>
      </c>
      <c r="H38" s="37">
        <v>0.1</v>
      </c>
      <c r="I38" s="37">
        <v>0.16</v>
      </c>
      <c r="J38" s="38">
        <v>0.19</v>
      </c>
      <c r="K38" s="22"/>
      <c r="L38" s="22"/>
      <c r="M38" s="22"/>
      <c r="N38" s="22"/>
      <c r="O38" s="22"/>
      <c r="P38" s="22"/>
    </row>
    <row r="39" spans="1:16" ht="39" customHeight="1" x14ac:dyDescent="0.2">
      <c r="A39" s="22"/>
      <c r="B39" s="35"/>
      <c r="C39" s="1238" t="s">
        <v>567</v>
      </c>
      <c r="D39" s="1239"/>
      <c r="E39" s="1240"/>
      <c r="F39" s="36">
        <v>0.26</v>
      </c>
      <c r="G39" s="37">
        <v>0.16</v>
      </c>
      <c r="H39" s="37">
        <v>0.28999999999999998</v>
      </c>
      <c r="I39" s="37">
        <v>0.22</v>
      </c>
      <c r="J39" s="38">
        <v>0.16</v>
      </c>
      <c r="K39" s="22"/>
      <c r="L39" s="22"/>
      <c r="M39" s="22"/>
      <c r="N39" s="22"/>
      <c r="O39" s="22"/>
      <c r="P39" s="22"/>
    </row>
    <row r="40" spans="1:16" ht="39" customHeight="1" x14ac:dyDescent="0.2">
      <c r="A40" s="22"/>
      <c r="B40" s="35"/>
      <c r="C40" s="1238" t="s">
        <v>568</v>
      </c>
      <c r="D40" s="1239"/>
      <c r="E40" s="1240"/>
      <c r="F40" s="36">
        <v>0.02</v>
      </c>
      <c r="G40" s="37">
        <v>7.0000000000000007E-2</v>
      </c>
      <c r="H40" s="37">
        <v>0.12</v>
      </c>
      <c r="I40" s="37">
        <v>0.2</v>
      </c>
      <c r="J40" s="38">
        <v>0.08</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569</v>
      </c>
      <c r="D42" s="1239"/>
      <c r="E42" s="1240"/>
      <c r="F42" s="36" t="s">
        <v>514</v>
      </c>
      <c r="G42" s="37" t="s">
        <v>514</v>
      </c>
      <c r="H42" s="37" t="s">
        <v>514</v>
      </c>
      <c r="I42" s="37" t="s">
        <v>514</v>
      </c>
      <c r="J42" s="38" t="s">
        <v>514</v>
      </c>
      <c r="K42" s="22"/>
      <c r="L42" s="22"/>
      <c r="M42" s="22"/>
      <c r="N42" s="22"/>
      <c r="O42" s="22"/>
      <c r="P42" s="22"/>
    </row>
    <row r="43" spans="1:16" ht="39" customHeight="1" thickBot="1" x14ac:dyDescent="0.25">
      <c r="A43" s="22"/>
      <c r="B43" s="40"/>
      <c r="C43" s="1241" t="s">
        <v>570</v>
      </c>
      <c r="D43" s="1242"/>
      <c r="E43" s="1243"/>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fWctsuB+FZpnJlF0H2P1CAXXjaovrZjvaQKbnXy+aAK58WK11BkENZuARSiGFXw8WHlJnHVaBveolorT/uKGw==" saltValue="ug87B9BMM0AOusG55TGh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244</v>
      </c>
      <c r="L45" s="60">
        <v>208</v>
      </c>
      <c r="M45" s="60">
        <v>203</v>
      </c>
      <c r="N45" s="60">
        <v>217</v>
      </c>
      <c r="O45" s="61">
        <v>211</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2">
      <c r="A48" s="48"/>
      <c r="B48" s="1266"/>
      <c r="C48" s="1267"/>
      <c r="D48" s="62"/>
      <c r="E48" s="1248" t="s">
        <v>15</v>
      </c>
      <c r="F48" s="1248"/>
      <c r="G48" s="1248"/>
      <c r="H48" s="1248"/>
      <c r="I48" s="1248"/>
      <c r="J48" s="1249"/>
      <c r="K48" s="63">
        <v>36</v>
      </c>
      <c r="L48" s="64">
        <v>38</v>
      </c>
      <c r="M48" s="64">
        <v>37</v>
      </c>
      <c r="N48" s="64">
        <v>36</v>
      </c>
      <c r="O48" s="65">
        <v>37</v>
      </c>
      <c r="P48" s="48"/>
      <c r="Q48" s="48"/>
      <c r="R48" s="48"/>
      <c r="S48" s="48"/>
      <c r="T48" s="48"/>
      <c r="U48" s="48"/>
    </row>
    <row r="49" spans="1:21" ht="30.75" customHeight="1" x14ac:dyDescent="0.2">
      <c r="A49" s="48"/>
      <c r="B49" s="1266"/>
      <c r="C49" s="1267"/>
      <c r="D49" s="62"/>
      <c r="E49" s="1248" t="s">
        <v>16</v>
      </c>
      <c r="F49" s="1248"/>
      <c r="G49" s="1248"/>
      <c r="H49" s="1248"/>
      <c r="I49" s="1248"/>
      <c r="J49" s="1249"/>
      <c r="K49" s="63">
        <v>10</v>
      </c>
      <c r="L49" s="64">
        <v>10</v>
      </c>
      <c r="M49" s="64">
        <v>10</v>
      </c>
      <c r="N49" s="64">
        <v>9</v>
      </c>
      <c r="O49" s="65">
        <v>10</v>
      </c>
      <c r="P49" s="48"/>
      <c r="Q49" s="48"/>
      <c r="R49" s="48"/>
      <c r="S49" s="48"/>
      <c r="T49" s="48"/>
      <c r="U49" s="48"/>
    </row>
    <row r="50" spans="1:21" ht="30.75" customHeight="1" x14ac:dyDescent="0.2">
      <c r="A50" s="48"/>
      <c r="B50" s="1266"/>
      <c r="C50" s="1267"/>
      <c r="D50" s="62"/>
      <c r="E50" s="1248" t="s">
        <v>17</v>
      </c>
      <c r="F50" s="1248"/>
      <c r="G50" s="1248"/>
      <c r="H50" s="1248"/>
      <c r="I50" s="1248"/>
      <c r="J50" s="1249"/>
      <c r="K50" s="63">
        <v>3</v>
      </c>
      <c r="L50" s="64">
        <v>3</v>
      </c>
      <c r="M50" s="64">
        <v>3</v>
      </c>
      <c r="N50" s="64">
        <v>3</v>
      </c>
      <c r="O50" s="65">
        <v>3</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514</v>
      </c>
      <c r="L51" s="64" t="s">
        <v>514</v>
      </c>
      <c r="M51" s="64" t="s">
        <v>514</v>
      </c>
      <c r="N51" s="64" t="s">
        <v>514</v>
      </c>
      <c r="O51" s="65" t="s">
        <v>514</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249</v>
      </c>
      <c r="L52" s="64">
        <v>222</v>
      </c>
      <c r="M52" s="64">
        <v>214</v>
      </c>
      <c r="N52" s="64">
        <v>206</v>
      </c>
      <c r="O52" s="65">
        <v>189</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44</v>
      </c>
      <c r="L53" s="69">
        <v>37</v>
      </c>
      <c r="M53" s="69">
        <v>39</v>
      </c>
      <c r="N53" s="69">
        <v>59</v>
      </c>
      <c r="O53" s="70">
        <v>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514</v>
      </c>
      <c r="L57" s="83" t="s">
        <v>514</v>
      </c>
      <c r="M57" s="83" t="s">
        <v>514</v>
      </c>
      <c r="N57" s="83" t="s">
        <v>514</v>
      </c>
      <c r="O57" s="84" t="s">
        <v>514</v>
      </c>
    </row>
    <row r="58" spans="1:21" ht="31.5" customHeight="1" thickBot="1" x14ac:dyDescent="0.25">
      <c r="B58" s="1256"/>
      <c r="C58" s="1257"/>
      <c r="D58" s="1261" t="s">
        <v>27</v>
      </c>
      <c r="E58" s="1262"/>
      <c r="F58" s="1262"/>
      <c r="G58" s="1262"/>
      <c r="H58" s="1262"/>
      <c r="I58" s="1262"/>
      <c r="J58" s="1263"/>
      <c r="K58" s="85" t="s">
        <v>514</v>
      </c>
      <c r="L58" s="86" t="s">
        <v>514</v>
      </c>
      <c r="M58" s="86" t="s">
        <v>514</v>
      </c>
      <c r="N58" s="86" t="s">
        <v>514</v>
      </c>
      <c r="O58" s="87" t="s">
        <v>514</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BKFebzp03u5qaC7HNoS7GoKS8dNpjC/IHLaa6rPSooqsBuuafdwyN85nnbZ5aDGBCmpQPSHNxN3JlmC6torMw==" saltValue="5WQzeCdXoVfPL1qwjfAU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556</v>
      </c>
      <c r="J40" s="99" t="s">
        <v>557</v>
      </c>
      <c r="K40" s="99" t="s">
        <v>558</v>
      </c>
      <c r="L40" s="99" t="s">
        <v>559</v>
      </c>
      <c r="M40" s="100" t="s">
        <v>560</v>
      </c>
    </row>
    <row r="41" spans="2:13" ht="27.75" customHeight="1" x14ac:dyDescent="0.2">
      <c r="B41" s="1284" t="s">
        <v>30</v>
      </c>
      <c r="C41" s="1285"/>
      <c r="D41" s="101"/>
      <c r="E41" s="1286" t="s">
        <v>31</v>
      </c>
      <c r="F41" s="1286"/>
      <c r="G41" s="1286"/>
      <c r="H41" s="1287"/>
      <c r="I41" s="102">
        <v>2047</v>
      </c>
      <c r="J41" s="103">
        <v>2154</v>
      </c>
      <c r="K41" s="103">
        <v>2101</v>
      </c>
      <c r="L41" s="103">
        <v>2066</v>
      </c>
      <c r="M41" s="104">
        <v>1995</v>
      </c>
    </row>
    <row r="42" spans="2:13" ht="27.75" customHeight="1" x14ac:dyDescent="0.2">
      <c r="B42" s="1274"/>
      <c r="C42" s="1275"/>
      <c r="D42" s="105"/>
      <c r="E42" s="1278" t="s">
        <v>32</v>
      </c>
      <c r="F42" s="1278"/>
      <c r="G42" s="1278"/>
      <c r="H42" s="1279"/>
      <c r="I42" s="106">
        <v>38</v>
      </c>
      <c r="J42" s="107">
        <v>35</v>
      </c>
      <c r="K42" s="107">
        <v>32</v>
      </c>
      <c r="L42" s="107">
        <v>29</v>
      </c>
      <c r="M42" s="108">
        <v>26</v>
      </c>
    </row>
    <row r="43" spans="2:13" ht="27.75" customHeight="1" x14ac:dyDescent="0.2">
      <c r="B43" s="1274"/>
      <c r="C43" s="1275"/>
      <c r="D43" s="105"/>
      <c r="E43" s="1278" t="s">
        <v>33</v>
      </c>
      <c r="F43" s="1278"/>
      <c r="G43" s="1278"/>
      <c r="H43" s="1279"/>
      <c r="I43" s="106">
        <v>359</v>
      </c>
      <c r="J43" s="107">
        <v>390</v>
      </c>
      <c r="K43" s="107">
        <v>429</v>
      </c>
      <c r="L43" s="107">
        <v>485</v>
      </c>
      <c r="M43" s="108">
        <v>423</v>
      </c>
    </row>
    <row r="44" spans="2:13" ht="27.75" customHeight="1" x14ac:dyDescent="0.2">
      <c r="B44" s="1274"/>
      <c r="C44" s="1275"/>
      <c r="D44" s="105"/>
      <c r="E44" s="1278" t="s">
        <v>34</v>
      </c>
      <c r="F44" s="1278"/>
      <c r="G44" s="1278"/>
      <c r="H44" s="1279"/>
      <c r="I44" s="106">
        <v>48</v>
      </c>
      <c r="J44" s="107">
        <v>40</v>
      </c>
      <c r="K44" s="107">
        <v>30</v>
      </c>
      <c r="L44" s="107">
        <v>20</v>
      </c>
      <c r="M44" s="108">
        <v>10</v>
      </c>
    </row>
    <row r="45" spans="2:13" ht="27.75" customHeight="1" x14ac:dyDescent="0.2">
      <c r="B45" s="1274"/>
      <c r="C45" s="1275"/>
      <c r="D45" s="105"/>
      <c r="E45" s="1278" t="s">
        <v>35</v>
      </c>
      <c r="F45" s="1278"/>
      <c r="G45" s="1278"/>
      <c r="H45" s="1279"/>
      <c r="I45" s="106">
        <v>310</v>
      </c>
      <c r="J45" s="107">
        <v>328</v>
      </c>
      <c r="K45" s="107">
        <v>338</v>
      </c>
      <c r="L45" s="107">
        <v>312</v>
      </c>
      <c r="M45" s="108">
        <v>290</v>
      </c>
    </row>
    <row r="46" spans="2:13" ht="27.75" customHeight="1" x14ac:dyDescent="0.2">
      <c r="B46" s="1274"/>
      <c r="C46" s="1275"/>
      <c r="D46" s="109"/>
      <c r="E46" s="1278" t="s">
        <v>36</v>
      </c>
      <c r="F46" s="1278"/>
      <c r="G46" s="1278"/>
      <c r="H46" s="1279"/>
      <c r="I46" s="106" t="s">
        <v>514</v>
      </c>
      <c r="J46" s="107" t="s">
        <v>514</v>
      </c>
      <c r="K46" s="107">
        <v>10</v>
      </c>
      <c r="L46" s="107">
        <v>7</v>
      </c>
      <c r="M46" s="108">
        <v>6</v>
      </c>
    </row>
    <row r="47" spans="2:13" ht="27.75" customHeight="1" x14ac:dyDescent="0.2">
      <c r="B47" s="1274"/>
      <c r="C47" s="1275"/>
      <c r="D47" s="110"/>
      <c r="E47" s="1288" t="s">
        <v>37</v>
      </c>
      <c r="F47" s="1289"/>
      <c r="G47" s="1289"/>
      <c r="H47" s="1290"/>
      <c r="I47" s="106" t="s">
        <v>514</v>
      </c>
      <c r="J47" s="107" t="s">
        <v>514</v>
      </c>
      <c r="K47" s="107" t="s">
        <v>514</v>
      </c>
      <c r="L47" s="107" t="s">
        <v>514</v>
      </c>
      <c r="M47" s="108" t="s">
        <v>514</v>
      </c>
    </row>
    <row r="48" spans="2:13" ht="27.75" customHeight="1" x14ac:dyDescent="0.2">
      <c r="B48" s="1274"/>
      <c r="C48" s="1275"/>
      <c r="D48" s="105"/>
      <c r="E48" s="1278" t="s">
        <v>38</v>
      </c>
      <c r="F48" s="1278"/>
      <c r="G48" s="1278"/>
      <c r="H48" s="1279"/>
      <c r="I48" s="106" t="s">
        <v>514</v>
      </c>
      <c r="J48" s="107" t="s">
        <v>514</v>
      </c>
      <c r="K48" s="107" t="s">
        <v>514</v>
      </c>
      <c r="L48" s="107" t="s">
        <v>514</v>
      </c>
      <c r="M48" s="108" t="s">
        <v>514</v>
      </c>
    </row>
    <row r="49" spans="2:13" ht="27.75" customHeight="1" x14ac:dyDescent="0.2">
      <c r="B49" s="1276"/>
      <c r="C49" s="1277"/>
      <c r="D49" s="105"/>
      <c r="E49" s="1278" t="s">
        <v>39</v>
      </c>
      <c r="F49" s="1278"/>
      <c r="G49" s="1278"/>
      <c r="H49" s="1279"/>
      <c r="I49" s="106" t="s">
        <v>514</v>
      </c>
      <c r="J49" s="107" t="s">
        <v>514</v>
      </c>
      <c r="K49" s="107" t="s">
        <v>514</v>
      </c>
      <c r="L49" s="107" t="s">
        <v>514</v>
      </c>
      <c r="M49" s="108" t="s">
        <v>514</v>
      </c>
    </row>
    <row r="50" spans="2:13" ht="27.75" customHeight="1" x14ac:dyDescent="0.2">
      <c r="B50" s="1272" t="s">
        <v>40</v>
      </c>
      <c r="C50" s="1273"/>
      <c r="D50" s="111"/>
      <c r="E50" s="1278" t="s">
        <v>41</v>
      </c>
      <c r="F50" s="1278"/>
      <c r="G50" s="1278"/>
      <c r="H50" s="1279"/>
      <c r="I50" s="106">
        <v>3417</v>
      </c>
      <c r="J50" s="107">
        <v>3698</v>
      </c>
      <c r="K50" s="107">
        <v>3682</v>
      </c>
      <c r="L50" s="107">
        <v>3374</v>
      </c>
      <c r="M50" s="108">
        <v>2738</v>
      </c>
    </row>
    <row r="51" spans="2:13" ht="27.75" customHeight="1" x14ac:dyDescent="0.2">
      <c r="B51" s="1274"/>
      <c r="C51" s="1275"/>
      <c r="D51" s="105"/>
      <c r="E51" s="1278" t="s">
        <v>42</v>
      </c>
      <c r="F51" s="1278"/>
      <c r="G51" s="1278"/>
      <c r="H51" s="1279"/>
      <c r="I51" s="106" t="s">
        <v>514</v>
      </c>
      <c r="J51" s="107" t="s">
        <v>514</v>
      </c>
      <c r="K51" s="107" t="s">
        <v>514</v>
      </c>
      <c r="L51" s="107" t="s">
        <v>514</v>
      </c>
      <c r="M51" s="108" t="s">
        <v>514</v>
      </c>
    </row>
    <row r="52" spans="2:13" ht="27.75" customHeight="1" x14ac:dyDescent="0.2">
      <c r="B52" s="1276"/>
      <c r="C52" s="1277"/>
      <c r="D52" s="105"/>
      <c r="E52" s="1278" t="s">
        <v>43</v>
      </c>
      <c r="F52" s="1278"/>
      <c r="G52" s="1278"/>
      <c r="H52" s="1279"/>
      <c r="I52" s="106">
        <v>1801</v>
      </c>
      <c r="J52" s="107">
        <v>2005</v>
      </c>
      <c r="K52" s="107">
        <v>1798</v>
      </c>
      <c r="L52" s="107">
        <v>1756</v>
      </c>
      <c r="M52" s="108">
        <v>1689</v>
      </c>
    </row>
    <row r="53" spans="2:13" ht="27.75" customHeight="1" thickBot="1" x14ac:dyDescent="0.25">
      <c r="B53" s="1280" t="s">
        <v>44</v>
      </c>
      <c r="C53" s="1281"/>
      <c r="D53" s="112"/>
      <c r="E53" s="1282" t="s">
        <v>45</v>
      </c>
      <c r="F53" s="1282"/>
      <c r="G53" s="1282"/>
      <c r="H53" s="1283"/>
      <c r="I53" s="113">
        <v>-2418</v>
      </c>
      <c r="J53" s="114">
        <v>-2755</v>
      </c>
      <c r="K53" s="114">
        <v>-2540</v>
      </c>
      <c r="L53" s="114">
        <v>-2211</v>
      </c>
      <c r="M53" s="115">
        <v>-1676</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6KVjXRgIOhSkVtz8uaf4sIsJXjIX3XLaaIF73OpayTwxPsLPOovacfOSNIuVGRMn/+7A9LA5QfXOZbEne/MAw==" saltValue="3Kpviqovh/961aI77Xze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558</v>
      </c>
      <c r="G54" s="124" t="s">
        <v>559</v>
      </c>
      <c r="H54" s="125" t="s">
        <v>560</v>
      </c>
    </row>
    <row r="55" spans="2:8" ht="52.5" customHeight="1" x14ac:dyDescent="0.2">
      <c r="B55" s="126"/>
      <c r="C55" s="1299" t="s">
        <v>48</v>
      </c>
      <c r="D55" s="1299"/>
      <c r="E55" s="1300"/>
      <c r="F55" s="127">
        <v>650</v>
      </c>
      <c r="G55" s="127">
        <v>608</v>
      </c>
      <c r="H55" s="128">
        <v>607</v>
      </c>
    </row>
    <row r="56" spans="2:8" ht="52.5" customHeight="1" x14ac:dyDescent="0.2">
      <c r="B56" s="129"/>
      <c r="C56" s="1301" t="s">
        <v>49</v>
      </c>
      <c r="D56" s="1301"/>
      <c r="E56" s="1302"/>
      <c r="F56" s="130">
        <v>400</v>
      </c>
      <c r="G56" s="130">
        <v>300</v>
      </c>
      <c r="H56" s="131">
        <v>250</v>
      </c>
    </row>
    <row r="57" spans="2:8" ht="53.25" customHeight="1" x14ac:dyDescent="0.2">
      <c r="B57" s="129"/>
      <c r="C57" s="1303" t="s">
        <v>50</v>
      </c>
      <c r="D57" s="1303"/>
      <c r="E57" s="1304"/>
      <c r="F57" s="132">
        <v>2446</v>
      </c>
      <c r="G57" s="132">
        <v>2277</v>
      </c>
      <c r="H57" s="133">
        <v>1855</v>
      </c>
    </row>
    <row r="58" spans="2:8" ht="45.75" customHeight="1" x14ac:dyDescent="0.2">
      <c r="B58" s="134"/>
      <c r="C58" s="1291" t="s">
        <v>586</v>
      </c>
      <c r="D58" s="1292"/>
      <c r="E58" s="1293"/>
      <c r="F58" s="135">
        <v>1366</v>
      </c>
      <c r="G58" s="135">
        <v>1213</v>
      </c>
      <c r="H58" s="136">
        <v>1016</v>
      </c>
    </row>
    <row r="59" spans="2:8" ht="45.75" customHeight="1" x14ac:dyDescent="0.2">
      <c r="B59" s="134"/>
      <c r="C59" s="1291" t="s">
        <v>587</v>
      </c>
      <c r="D59" s="1292"/>
      <c r="E59" s="1293"/>
      <c r="F59" s="135">
        <v>50</v>
      </c>
      <c r="G59" s="135">
        <v>200</v>
      </c>
      <c r="H59" s="136">
        <v>260</v>
      </c>
    </row>
    <row r="60" spans="2:8" ht="45.75" customHeight="1" x14ac:dyDescent="0.2">
      <c r="B60" s="134"/>
      <c r="C60" s="1291" t="s">
        <v>588</v>
      </c>
      <c r="D60" s="1292"/>
      <c r="E60" s="1293"/>
      <c r="F60" s="135">
        <v>100</v>
      </c>
      <c r="G60" s="135">
        <v>200</v>
      </c>
      <c r="H60" s="136">
        <v>220</v>
      </c>
    </row>
    <row r="61" spans="2:8" ht="45.75" customHeight="1" x14ac:dyDescent="0.2">
      <c r="B61" s="134"/>
      <c r="C61" s="1291" t="s">
        <v>589</v>
      </c>
      <c r="D61" s="1292"/>
      <c r="E61" s="1293"/>
      <c r="F61" s="135">
        <v>0</v>
      </c>
      <c r="G61" s="135">
        <v>100</v>
      </c>
      <c r="H61" s="136">
        <v>200</v>
      </c>
    </row>
    <row r="62" spans="2:8" ht="45.75" customHeight="1" thickBot="1" x14ac:dyDescent="0.25">
      <c r="B62" s="137"/>
      <c r="C62" s="1294" t="s">
        <v>590</v>
      </c>
      <c r="D62" s="1295"/>
      <c r="E62" s="1296"/>
      <c r="F62" s="138">
        <v>100</v>
      </c>
      <c r="G62" s="138">
        <v>100</v>
      </c>
      <c r="H62" s="139">
        <v>100</v>
      </c>
    </row>
    <row r="63" spans="2:8" ht="52.5" customHeight="1" thickBot="1" x14ac:dyDescent="0.25">
      <c r="B63" s="140"/>
      <c r="C63" s="1297" t="s">
        <v>51</v>
      </c>
      <c r="D63" s="1297"/>
      <c r="E63" s="1298"/>
      <c r="F63" s="141">
        <v>3496</v>
      </c>
      <c r="G63" s="141">
        <v>3185</v>
      </c>
      <c r="H63" s="142">
        <v>2712</v>
      </c>
    </row>
    <row r="64" spans="2:8" ht="15" customHeight="1" x14ac:dyDescent="0.2"/>
    <row r="65" ht="0" hidden="1" customHeight="1" x14ac:dyDescent="0.2"/>
    <row r="66" ht="0" hidden="1" customHeight="1" x14ac:dyDescent="0.2"/>
  </sheetData>
  <sheetProtection algorithmName="SHA-512" hashValue="M+cqP9lbV/lrx5xnb5K9WppJl5BUNYzOwIetKc8hZ2e4IGhOv+v2i6d4Suc2n7b+Tji+eDUJsS7/EOV4tkZSXQ==" saltValue="4lnhycvfxOefeaIDJWIE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03E41-C9DE-49AF-9F00-14321037C253}">
  <sheetPr>
    <pageSetUpPr fitToPage="1"/>
  </sheetPr>
  <dimension ref="A1:WZM191"/>
  <sheetViews>
    <sheetView showGridLines="0" topLeftCell="AD1" zoomScaleNormal="100" zoomScaleSheetLayoutView="55" workbookViewId="0">
      <selection activeCell="CX38" sqref="CX38"/>
    </sheetView>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602</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599</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19" t="s">
        <v>605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86"/>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86"/>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86"/>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86"/>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598</v>
      </c>
    </row>
    <row r="50" spans="1:109" ht="13.2" x14ac:dyDescent="0.2">
      <c r="B50" s="386"/>
      <c r="G50" s="1308"/>
      <c r="H50" s="1308"/>
      <c r="I50" s="1308"/>
      <c r="J50" s="1308"/>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2" t="s">
        <v>556</v>
      </c>
      <c r="BQ50" s="1312"/>
      <c r="BR50" s="1312"/>
      <c r="BS50" s="1312"/>
      <c r="BT50" s="1312"/>
      <c r="BU50" s="1312"/>
      <c r="BV50" s="1312"/>
      <c r="BW50" s="1312"/>
      <c r="BX50" s="1312" t="s">
        <v>557</v>
      </c>
      <c r="BY50" s="1312"/>
      <c r="BZ50" s="1312"/>
      <c r="CA50" s="1312"/>
      <c r="CB50" s="1312"/>
      <c r="CC50" s="1312"/>
      <c r="CD50" s="1312"/>
      <c r="CE50" s="1312"/>
      <c r="CF50" s="1312" t="s">
        <v>558</v>
      </c>
      <c r="CG50" s="1312"/>
      <c r="CH50" s="1312"/>
      <c r="CI50" s="1312"/>
      <c r="CJ50" s="1312"/>
      <c r="CK50" s="1312"/>
      <c r="CL50" s="1312"/>
      <c r="CM50" s="1312"/>
      <c r="CN50" s="1312" t="s">
        <v>559</v>
      </c>
      <c r="CO50" s="1312"/>
      <c r="CP50" s="1312"/>
      <c r="CQ50" s="1312"/>
      <c r="CR50" s="1312"/>
      <c r="CS50" s="1312"/>
      <c r="CT50" s="1312"/>
      <c r="CU50" s="1312"/>
      <c r="CV50" s="1312" t="s">
        <v>560</v>
      </c>
      <c r="CW50" s="1312"/>
      <c r="CX50" s="1312"/>
      <c r="CY50" s="1312"/>
      <c r="CZ50" s="1312"/>
      <c r="DA50" s="1312"/>
      <c r="DB50" s="1312"/>
      <c r="DC50" s="1312"/>
    </row>
    <row r="51" spans="1:109" ht="13.5" customHeight="1" x14ac:dyDescent="0.2">
      <c r="B51" s="386"/>
      <c r="G51" s="1316"/>
      <c r="H51" s="1316"/>
      <c r="I51" s="1317"/>
      <c r="J51" s="1317"/>
      <c r="K51" s="1307"/>
      <c r="L51" s="1307"/>
      <c r="M51" s="1307"/>
      <c r="N51" s="1307"/>
      <c r="AM51" s="393"/>
      <c r="AN51" s="1305" t="s">
        <v>597</v>
      </c>
      <c r="AO51" s="1305"/>
      <c r="AP51" s="1305"/>
      <c r="AQ51" s="1305"/>
      <c r="AR51" s="1305"/>
      <c r="AS51" s="1305"/>
      <c r="AT51" s="1305"/>
      <c r="AU51" s="1305"/>
      <c r="AV51" s="1305"/>
      <c r="AW51" s="1305"/>
      <c r="AX51" s="1305"/>
      <c r="AY51" s="1305"/>
      <c r="AZ51" s="1305"/>
      <c r="BA51" s="1305"/>
      <c r="BB51" s="1305" t="s">
        <v>595</v>
      </c>
      <c r="BC51" s="1305"/>
      <c r="BD51" s="1305"/>
      <c r="BE51" s="1305"/>
      <c r="BF51" s="1305"/>
      <c r="BG51" s="1305"/>
      <c r="BH51" s="1305"/>
      <c r="BI51" s="1305"/>
      <c r="BJ51" s="1305"/>
      <c r="BK51" s="1305"/>
      <c r="BL51" s="1305"/>
      <c r="BM51" s="1305"/>
      <c r="BN51" s="1305"/>
      <c r="BO51" s="1305"/>
      <c r="BP51" s="1318"/>
      <c r="BQ51" s="1306"/>
      <c r="BR51" s="1306"/>
      <c r="BS51" s="1306"/>
      <c r="BT51" s="1306"/>
      <c r="BU51" s="1306"/>
      <c r="BV51" s="1306"/>
      <c r="BW51" s="1306"/>
      <c r="BX51" s="1318"/>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ht="13.2" x14ac:dyDescent="0.2">
      <c r="B52" s="386"/>
      <c r="G52" s="1316"/>
      <c r="H52" s="1316"/>
      <c r="I52" s="1317"/>
      <c r="J52" s="1317"/>
      <c r="K52" s="1307"/>
      <c r="L52" s="1307"/>
      <c r="M52" s="1307"/>
      <c r="N52" s="1307"/>
      <c r="AM52" s="393"/>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2" x14ac:dyDescent="0.2">
      <c r="A53" s="401"/>
      <c r="B53" s="386"/>
      <c r="G53" s="1316"/>
      <c r="H53" s="1316"/>
      <c r="I53" s="1308"/>
      <c r="J53" s="1308"/>
      <c r="K53" s="1307"/>
      <c r="L53" s="1307"/>
      <c r="M53" s="1307"/>
      <c r="N53" s="1307"/>
      <c r="AM53" s="393"/>
      <c r="AN53" s="1305"/>
      <c r="AO53" s="1305"/>
      <c r="AP53" s="1305"/>
      <c r="AQ53" s="1305"/>
      <c r="AR53" s="1305"/>
      <c r="AS53" s="1305"/>
      <c r="AT53" s="1305"/>
      <c r="AU53" s="1305"/>
      <c r="AV53" s="1305"/>
      <c r="AW53" s="1305"/>
      <c r="AX53" s="1305"/>
      <c r="AY53" s="1305"/>
      <c r="AZ53" s="1305"/>
      <c r="BA53" s="1305"/>
      <c r="BB53" s="1305" t="s">
        <v>601</v>
      </c>
      <c r="BC53" s="1305"/>
      <c r="BD53" s="1305"/>
      <c r="BE53" s="1305"/>
      <c r="BF53" s="1305"/>
      <c r="BG53" s="1305"/>
      <c r="BH53" s="1305"/>
      <c r="BI53" s="1305"/>
      <c r="BJ53" s="1305"/>
      <c r="BK53" s="1305"/>
      <c r="BL53" s="1305"/>
      <c r="BM53" s="1305"/>
      <c r="BN53" s="1305"/>
      <c r="BO53" s="1305"/>
      <c r="BP53" s="1318"/>
      <c r="BQ53" s="1306"/>
      <c r="BR53" s="1306"/>
      <c r="BS53" s="1306"/>
      <c r="BT53" s="1306"/>
      <c r="BU53" s="1306"/>
      <c r="BV53" s="1306"/>
      <c r="BW53" s="1306"/>
      <c r="BX53" s="1318"/>
      <c r="BY53" s="1306"/>
      <c r="BZ53" s="1306"/>
      <c r="CA53" s="1306"/>
      <c r="CB53" s="1306"/>
      <c r="CC53" s="1306"/>
      <c r="CD53" s="1306"/>
      <c r="CE53" s="1306"/>
      <c r="CF53" s="1306">
        <v>69.3</v>
      </c>
      <c r="CG53" s="1306"/>
      <c r="CH53" s="1306"/>
      <c r="CI53" s="1306"/>
      <c r="CJ53" s="1306"/>
      <c r="CK53" s="1306"/>
      <c r="CL53" s="1306"/>
      <c r="CM53" s="1306"/>
      <c r="CN53" s="1306">
        <v>70.5</v>
      </c>
      <c r="CO53" s="1306"/>
      <c r="CP53" s="1306"/>
      <c r="CQ53" s="1306"/>
      <c r="CR53" s="1306"/>
      <c r="CS53" s="1306"/>
      <c r="CT53" s="1306"/>
      <c r="CU53" s="1306"/>
      <c r="CV53" s="1306">
        <v>71</v>
      </c>
      <c r="CW53" s="1306"/>
      <c r="CX53" s="1306"/>
      <c r="CY53" s="1306"/>
      <c r="CZ53" s="1306"/>
      <c r="DA53" s="1306"/>
      <c r="DB53" s="1306"/>
      <c r="DC53" s="1306"/>
    </row>
    <row r="54" spans="1:109" ht="13.2" x14ac:dyDescent="0.2">
      <c r="A54" s="401"/>
      <c r="B54" s="386"/>
      <c r="G54" s="1316"/>
      <c r="H54" s="1316"/>
      <c r="I54" s="1308"/>
      <c r="J54" s="1308"/>
      <c r="K54" s="1307"/>
      <c r="L54" s="1307"/>
      <c r="M54" s="1307"/>
      <c r="N54" s="1307"/>
      <c r="AM54" s="393"/>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2" x14ac:dyDescent="0.2">
      <c r="A55" s="401"/>
      <c r="B55" s="386"/>
      <c r="G55" s="1308"/>
      <c r="H55" s="1308"/>
      <c r="I55" s="1308"/>
      <c r="J55" s="1308"/>
      <c r="K55" s="1307"/>
      <c r="L55" s="1307"/>
      <c r="M55" s="1307"/>
      <c r="N55" s="1307"/>
      <c r="AN55" s="1312" t="s">
        <v>596</v>
      </c>
      <c r="AO55" s="1312"/>
      <c r="AP55" s="1312"/>
      <c r="AQ55" s="1312"/>
      <c r="AR55" s="1312"/>
      <c r="AS55" s="1312"/>
      <c r="AT55" s="1312"/>
      <c r="AU55" s="1312"/>
      <c r="AV55" s="1312"/>
      <c r="AW55" s="1312"/>
      <c r="AX55" s="1312"/>
      <c r="AY55" s="1312"/>
      <c r="AZ55" s="1312"/>
      <c r="BA55" s="1312"/>
      <c r="BB55" s="1305" t="s">
        <v>595</v>
      </c>
      <c r="BC55" s="1305"/>
      <c r="BD55" s="1305"/>
      <c r="BE55" s="1305"/>
      <c r="BF55" s="1305"/>
      <c r="BG55" s="1305"/>
      <c r="BH55" s="1305"/>
      <c r="BI55" s="1305"/>
      <c r="BJ55" s="1305"/>
      <c r="BK55" s="1305"/>
      <c r="BL55" s="1305"/>
      <c r="BM55" s="1305"/>
      <c r="BN55" s="1305"/>
      <c r="BO55" s="1305"/>
      <c r="BP55" s="1318"/>
      <c r="BQ55" s="1306"/>
      <c r="BR55" s="1306"/>
      <c r="BS55" s="1306"/>
      <c r="BT55" s="1306"/>
      <c r="BU55" s="1306"/>
      <c r="BV55" s="1306"/>
      <c r="BW55" s="1306"/>
      <c r="BX55" s="1318"/>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ht="13.2" x14ac:dyDescent="0.2">
      <c r="A56" s="401"/>
      <c r="B56" s="386"/>
      <c r="G56" s="1308"/>
      <c r="H56" s="1308"/>
      <c r="I56" s="1308"/>
      <c r="J56" s="1308"/>
      <c r="K56" s="1307"/>
      <c r="L56" s="1307"/>
      <c r="M56" s="1307"/>
      <c r="N56" s="1307"/>
      <c r="AN56" s="1312"/>
      <c r="AO56" s="1312"/>
      <c r="AP56" s="1312"/>
      <c r="AQ56" s="1312"/>
      <c r="AR56" s="1312"/>
      <c r="AS56" s="1312"/>
      <c r="AT56" s="1312"/>
      <c r="AU56" s="1312"/>
      <c r="AV56" s="1312"/>
      <c r="AW56" s="1312"/>
      <c r="AX56" s="1312"/>
      <c r="AY56" s="1312"/>
      <c r="AZ56" s="1312"/>
      <c r="BA56" s="1312"/>
      <c r="BB56" s="1305"/>
      <c r="BC56" s="1305"/>
      <c r="BD56" s="1305"/>
      <c r="BE56" s="1305"/>
      <c r="BF56" s="1305"/>
      <c r="BG56" s="1305"/>
      <c r="BH56" s="1305"/>
      <c r="BI56" s="1305"/>
      <c r="BJ56" s="1305"/>
      <c r="BK56" s="1305"/>
      <c r="BL56" s="1305"/>
      <c r="BM56" s="1305"/>
      <c r="BN56" s="1305"/>
      <c r="BO56" s="1305"/>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1" customFormat="1" ht="13.2" x14ac:dyDescent="0.2">
      <c r="B57" s="407"/>
      <c r="G57" s="1308"/>
      <c r="H57" s="1308"/>
      <c r="I57" s="1310"/>
      <c r="J57" s="1310"/>
      <c r="K57" s="1307"/>
      <c r="L57" s="1307"/>
      <c r="M57" s="1307"/>
      <c r="N57" s="1307"/>
      <c r="AM57" s="385"/>
      <c r="AN57" s="1312"/>
      <c r="AO57" s="1312"/>
      <c r="AP57" s="1312"/>
      <c r="AQ57" s="1312"/>
      <c r="AR57" s="1312"/>
      <c r="AS57" s="1312"/>
      <c r="AT57" s="1312"/>
      <c r="AU57" s="1312"/>
      <c r="AV57" s="1312"/>
      <c r="AW57" s="1312"/>
      <c r="AX57" s="1312"/>
      <c r="AY57" s="1312"/>
      <c r="AZ57" s="1312"/>
      <c r="BA57" s="1312"/>
      <c r="BB57" s="1305" t="s">
        <v>601</v>
      </c>
      <c r="BC57" s="1305"/>
      <c r="BD57" s="1305"/>
      <c r="BE57" s="1305"/>
      <c r="BF57" s="1305"/>
      <c r="BG57" s="1305"/>
      <c r="BH57" s="1305"/>
      <c r="BI57" s="1305"/>
      <c r="BJ57" s="1305"/>
      <c r="BK57" s="1305"/>
      <c r="BL57" s="1305"/>
      <c r="BM57" s="1305"/>
      <c r="BN57" s="1305"/>
      <c r="BO57" s="1305"/>
      <c r="BP57" s="1318"/>
      <c r="BQ57" s="1306"/>
      <c r="BR57" s="1306"/>
      <c r="BS57" s="1306"/>
      <c r="BT57" s="1306"/>
      <c r="BU57" s="1306"/>
      <c r="BV57" s="1306"/>
      <c r="BW57" s="1306"/>
      <c r="BX57" s="1318"/>
      <c r="BY57" s="1306"/>
      <c r="BZ57" s="1306"/>
      <c r="CA57" s="1306"/>
      <c r="CB57" s="1306"/>
      <c r="CC57" s="1306"/>
      <c r="CD57" s="1306"/>
      <c r="CE57" s="1306"/>
      <c r="CF57" s="1306">
        <v>56.3</v>
      </c>
      <c r="CG57" s="1306"/>
      <c r="CH57" s="1306"/>
      <c r="CI57" s="1306"/>
      <c r="CJ57" s="1306"/>
      <c r="CK57" s="1306"/>
      <c r="CL57" s="1306"/>
      <c r="CM57" s="1306"/>
      <c r="CN57" s="1306">
        <v>57.6</v>
      </c>
      <c r="CO57" s="1306"/>
      <c r="CP57" s="1306"/>
      <c r="CQ57" s="1306"/>
      <c r="CR57" s="1306"/>
      <c r="CS57" s="1306"/>
      <c r="CT57" s="1306"/>
      <c r="CU57" s="1306"/>
      <c r="CV57" s="1306">
        <v>58.7</v>
      </c>
      <c r="CW57" s="1306"/>
      <c r="CX57" s="1306"/>
      <c r="CY57" s="1306"/>
      <c r="CZ57" s="1306"/>
      <c r="DA57" s="1306"/>
      <c r="DB57" s="1306"/>
      <c r="DC57" s="1306"/>
      <c r="DD57" s="412"/>
      <c r="DE57" s="407"/>
    </row>
    <row r="58" spans="1:109" s="401" customFormat="1" ht="13.2" x14ac:dyDescent="0.2">
      <c r="A58" s="385"/>
      <c r="B58" s="407"/>
      <c r="G58" s="1308"/>
      <c r="H58" s="1308"/>
      <c r="I58" s="1310"/>
      <c r="J58" s="1310"/>
      <c r="K58" s="1307"/>
      <c r="L58" s="1307"/>
      <c r="M58" s="1307"/>
      <c r="N58" s="1307"/>
      <c r="AM58" s="385"/>
      <c r="AN58" s="1312"/>
      <c r="AO58" s="1312"/>
      <c r="AP58" s="1312"/>
      <c r="AQ58" s="1312"/>
      <c r="AR58" s="1312"/>
      <c r="AS58" s="1312"/>
      <c r="AT58" s="1312"/>
      <c r="AU58" s="1312"/>
      <c r="AV58" s="1312"/>
      <c r="AW58" s="1312"/>
      <c r="AX58" s="1312"/>
      <c r="AY58" s="1312"/>
      <c r="AZ58" s="1312"/>
      <c r="BA58" s="1312"/>
      <c r="BB58" s="1305"/>
      <c r="BC58" s="1305"/>
      <c r="BD58" s="1305"/>
      <c r="BE58" s="1305"/>
      <c r="BF58" s="1305"/>
      <c r="BG58" s="1305"/>
      <c r="BH58" s="1305"/>
      <c r="BI58" s="1305"/>
      <c r="BJ58" s="1305"/>
      <c r="BK58" s="1305"/>
      <c r="BL58" s="1305"/>
      <c r="BM58" s="1305"/>
      <c r="BN58" s="1305"/>
      <c r="BO58" s="1305"/>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600</v>
      </c>
    </row>
    <row r="64" spans="1:109" ht="13.2" x14ac:dyDescent="0.2">
      <c r="B64" s="386"/>
      <c r="G64" s="402"/>
      <c r="I64" s="404"/>
      <c r="J64" s="404"/>
      <c r="K64" s="404"/>
      <c r="L64" s="404"/>
      <c r="M64" s="404"/>
      <c r="N64" s="403"/>
      <c r="AM64" s="402"/>
      <c r="AN64" s="402" t="s">
        <v>599</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19" t="s">
        <v>604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86"/>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86"/>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86"/>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86"/>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598</v>
      </c>
    </row>
    <row r="72" spans="2:107" ht="13.2" x14ac:dyDescent="0.2">
      <c r="B72" s="386"/>
      <c r="G72" s="1308"/>
      <c r="H72" s="1308"/>
      <c r="I72" s="1308"/>
      <c r="J72" s="1308"/>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2" t="s">
        <v>556</v>
      </c>
      <c r="BQ72" s="1312"/>
      <c r="BR72" s="1312"/>
      <c r="BS72" s="1312"/>
      <c r="BT72" s="1312"/>
      <c r="BU72" s="1312"/>
      <c r="BV72" s="1312"/>
      <c r="BW72" s="1312"/>
      <c r="BX72" s="1312" t="s">
        <v>557</v>
      </c>
      <c r="BY72" s="1312"/>
      <c r="BZ72" s="1312"/>
      <c r="CA72" s="1312"/>
      <c r="CB72" s="1312"/>
      <c r="CC72" s="1312"/>
      <c r="CD72" s="1312"/>
      <c r="CE72" s="1312"/>
      <c r="CF72" s="1312" t="s">
        <v>558</v>
      </c>
      <c r="CG72" s="1312"/>
      <c r="CH72" s="1312"/>
      <c r="CI72" s="1312"/>
      <c r="CJ72" s="1312"/>
      <c r="CK72" s="1312"/>
      <c r="CL72" s="1312"/>
      <c r="CM72" s="1312"/>
      <c r="CN72" s="1312" t="s">
        <v>559</v>
      </c>
      <c r="CO72" s="1312"/>
      <c r="CP72" s="1312"/>
      <c r="CQ72" s="1312"/>
      <c r="CR72" s="1312"/>
      <c r="CS72" s="1312"/>
      <c r="CT72" s="1312"/>
      <c r="CU72" s="1312"/>
      <c r="CV72" s="1312" t="s">
        <v>560</v>
      </c>
      <c r="CW72" s="1312"/>
      <c r="CX72" s="1312"/>
      <c r="CY72" s="1312"/>
      <c r="CZ72" s="1312"/>
      <c r="DA72" s="1312"/>
      <c r="DB72" s="1312"/>
      <c r="DC72" s="1312"/>
    </row>
    <row r="73" spans="2:107" ht="13.2" x14ac:dyDescent="0.2">
      <c r="B73" s="386"/>
      <c r="G73" s="1316"/>
      <c r="H73" s="1316"/>
      <c r="I73" s="1316"/>
      <c r="J73" s="1316"/>
      <c r="K73" s="1309"/>
      <c r="L73" s="1309"/>
      <c r="M73" s="1309"/>
      <c r="N73" s="1309"/>
      <c r="AM73" s="393"/>
      <c r="AN73" s="1305" t="s">
        <v>597</v>
      </c>
      <c r="AO73" s="1305"/>
      <c r="AP73" s="1305"/>
      <c r="AQ73" s="1305"/>
      <c r="AR73" s="1305"/>
      <c r="AS73" s="1305"/>
      <c r="AT73" s="1305"/>
      <c r="AU73" s="1305"/>
      <c r="AV73" s="1305"/>
      <c r="AW73" s="1305"/>
      <c r="AX73" s="1305"/>
      <c r="AY73" s="1305"/>
      <c r="AZ73" s="1305"/>
      <c r="BA73" s="1305"/>
      <c r="BB73" s="1305" t="s">
        <v>595</v>
      </c>
      <c r="BC73" s="1305"/>
      <c r="BD73" s="1305"/>
      <c r="BE73" s="1305"/>
      <c r="BF73" s="1305"/>
      <c r="BG73" s="1305"/>
      <c r="BH73" s="1305"/>
      <c r="BI73" s="1305"/>
      <c r="BJ73" s="1305"/>
      <c r="BK73" s="1305"/>
      <c r="BL73" s="1305"/>
      <c r="BM73" s="1305"/>
      <c r="BN73" s="1305"/>
      <c r="BO73" s="1305"/>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ht="13.2" x14ac:dyDescent="0.2">
      <c r="B74" s="386"/>
      <c r="G74" s="1316"/>
      <c r="H74" s="1316"/>
      <c r="I74" s="1316"/>
      <c r="J74" s="1316"/>
      <c r="K74" s="1309"/>
      <c r="L74" s="1309"/>
      <c r="M74" s="1309"/>
      <c r="N74" s="1309"/>
      <c r="AM74" s="393"/>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2" x14ac:dyDescent="0.2">
      <c r="B75" s="386"/>
      <c r="G75" s="1316"/>
      <c r="H75" s="1316"/>
      <c r="I75" s="1308"/>
      <c r="J75" s="1308"/>
      <c r="K75" s="1307"/>
      <c r="L75" s="1307"/>
      <c r="M75" s="1307"/>
      <c r="N75" s="1307"/>
      <c r="AM75" s="393"/>
      <c r="AN75" s="1305"/>
      <c r="AO75" s="1305"/>
      <c r="AP75" s="1305"/>
      <c r="AQ75" s="1305"/>
      <c r="AR75" s="1305"/>
      <c r="AS75" s="1305"/>
      <c r="AT75" s="1305"/>
      <c r="AU75" s="1305"/>
      <c r="AV75" s="1305"/>
      <c r="AW75" s="1305"/>
      <c r="AX75" s="1305"/>
      <c r="AY75" s="1305"/>
      <c r="AZ75" s="1305"/>
      <c r="BA75" s="1305"/>
      <c r="BB75" s="1305" t="s">
        <v>594</v>
      </c>
      <c r="BC75" s="1305"/>
      <c r="BD75" s="1305"/>
      <c r="BE75" s="1305"/>
      <c r="BF75" s="1305"/>
      <c r="BG75" s="1305"/>
      <c r="BH75" s="1305"/>
      <c r="BI75" s="1305"/>
      <c r="BJ75" s="1305"/>
      <c r="BK75" s="1305"/>
      <c r="BL75" s="1305"/>
      <c r="BM75" s="1305"/>
      <c r="BN75" s="1305"/>
      <c r="BO75" s="1305"/>
      <c r="BP75" s="1306">
        <v>3.8</v>
      </c>
      <c r="BQ75" s="1306"/>
      <c r="BR75" s="1306"/>
      <c r="BS75" s="1306"/>
      <c r="BT75" s="1306"/>
      <c r="BU75" s="1306"/>
      <c r="BV75" s="1306"/>
      <c r="BW75" s="1306"/>
      <c r="BX75" s="1306">
        <v>3.7</v>
      </c>
      <c r="BY75" s="1306"/>
      <c r="BZ75" s="1306"/>
      <c r="CA75" s="1306"/>
      <c r="CB75" s="1306"/>
      <c r="CC75" s="1306"/>
      <c r="CD75" s="1306"/>
      <c r="CE75" s="1306"/>
      <c r="CF75" s="1306">
        <v>3.4</v>
      </c>
      <c r="CG75" s="1306"/>
      <c r="CH75" s="1306"/>
      <c r="CI75" s="1306"/>
      <c r="CJ75" s="1306"/>
      <c r="CK75" s="1306"/>
      <c r="CL75" s="1306"/>
      <c r="CM75" s="1306"/>
      <c r="CN75" s="1306">
        <v>3.9</v>
      </c>
      <c r="CO75" s="1306"/>
      <c r="CP75" s="1306"/>
      <c r="CQ75" s="1306"/>
      <c r="CR75" s="1306"/>
      <c r="CS75" s="1306"/>
      <c r="CT75" s="1306"/>
      <c r="CU75" s="1306"/>
      <c r="CV75" s="1306">
        <v>5.3</v>
      </c>
      <c r="CW75" s="1306"/>
      <c r="CX75" s="1306"/>
      <c r="CY75" s="1306"/>
      <c r="CZ75" s="1306"/>
      <c r="DA75" s="1306"/>
      <c r="DB75" s="1306"/>
      <c r="DC75" s="1306"/>
    </row>
    <row r="76" spans="2:107" ht="13.2" x14ac:dyDescent="0.2">
      <c r="B76" s="386"/>
      <c r="G76" s="1316"/>
      <c r="H76" s="1316"/>
      <c r="I76" s="1308"/>
      <c r="J76" s="1308"/>
      <c r="K76" s="1307"/>
      <c r="L76" s="1307"/>
      <c r="M76" s="1307"/>
      <c r="N76" s="1307"/>
      <c r="AM76" s="393"/>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2" x14ac:dyDescent="0.2">
      <c r="B77" s="386"/>
      <c r="G77" s="1308"/>
      <c r="H77" s="1308"/>
      <c r="I77" s="1308"/>
      <c r="J77" s="1308"/>
      <c r="K77" s="1309"/>
      <c r="L77" s="1309"/>
      <c r="M77" s="1309"/>
      <c r="N77" s="1309"/>
      <c r="AN77" s="1312" t="s">
        <v>596</v>
      </c>
      <c r="AO77" s="1312"/>
      <c r="AP77" s="1312"/>
      <c r="AQ77" s="1312"/>
      <c r="AR77" s="1312"/>
      <c r="AS77" s="1312"/>
      <c r="AT77" s="1312"/>
      <c r="AU77" s="1312"/>
      <c r="AV77" s="1312"/>
      <c r="AW77" s="1312"/>
      <c r="AX77" s="1312"/>
      <c r="AY77" s="1312"/>
      <c r="AZ77" s="1312"/>
      <c r="BA77" s="1312"/>
      <c r="BB77" s="1305" t="s">
        <v>595</v>
      </c>
      <c r="BC77" s="1305"/>
      <c r="BD77" s="1305"/>
      <c r="BE77" s="1305"/>
      <c r="BF77" s="1305"/>
      <c r="BG77" s="1305"/>
      <c r="BH77" s="1305"/>
      <c r="BI77" s="1305"/>
      <c r="BJ77" s="1305"/>
      <c r="BK77" s="1305"/>
      <c r="BL77" s="1305"/>
      <c r="BM77" s="1305"/>
      <c r="BN77" s="1305"/>
      <c r="BO77" s="1305"/>
      <c r="BP77" s="1306">
        <v>0</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ht="13.2" x14ac:dyDescent="0.2">
      <c r="B78" s="386"/>
      <c r="G78" s="1308"/>
      <c r="H78" s="1308"/>
      <c r="I78" s="1308"/>
      <c r="J78" s="1308"/>
      <c r="K78" s="1309"/>
      <c r="L78" s="1309"/>
      <c r="M78" s="1309"/>
      <c r="N78" s="1309"/>
      <c r="AN78" s="1312"/>
      <c r="AO78" s="1312"/>
      <c r="AP78" s="1312"/>
      <c r="AQ78" s="1312"/>
      <c r="AR78" s="1312"/>
      <c r="AS78" s="1312"/>
      <c r="AT78" s="1312"/>
      <c r="AU78" s="1312"/>
      <c r="AV78" s="1312"/>
      <c r="AW78" s="1312"/>
      <c r="AX78" s="1312"/>
      <c r="AY78" s="1312"/>
      <c r="AZ78" s="1312"/>
      <c r="BA78" s="1312"/>
      <c r="BB78" s="1305"/>
      <c r="BC78" s="1305"/>
      <c r="BD78" s="1305"/>
      <c r="BE78" s="1305"/>
      <c r="BF78" s="1305"/>
      <c r="BG78" s="1305"/>
      <c r="BH78" s="1305"/>
      <c r="BI78" s="1305"/>
      <c r="BJ78" s="1305"/>
      <c r="BK78" s="1305"/>
      <c r="BL78" s="1305"/>
      <c r="BM78" s="1305"/>
      <c r="BN78" s="1305"/>
      <c r="BO78" s="1305"/>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2" x14ac:dyDescent="0.2">
      <c r="B79" s="386"/>
      <c r="G79" s="1308"/>
      <c r="H79" s="1308"/>
      <c r="I79" s="1310"/>
      <c r="J79" s="1310"/>
      <c r="K79" s="1311"/>
      <c r="L79" s="1311"/>
      <c r="M79" s="1311"/>
      <c r="N79" s="1311"/>
      <c r="AN79" s="1312"/>
      <c r="AO79" s="1312"/>
      <c r="AP79" s="1312"/>
      <c r="AQ79" s="1312"/>
      <c r="AR79" s="1312"/>
      <c r="AS79" s="1312"/>
      <c r="AT79" s="1312"/>
      <c r="AU79" s="1312"/>
      <c r="AV79" s="1312"/>
      <c r="AW79" s="1312"/>
      <c r="AX79" s="1312"/>
      <c r="AY79" s="1312"/>
      <c r="AZ79" s="1312"/>
      <c r="BA79" s="1312"/>
      <c r="BB79" s="1305" t="s">
        <v>594</v>
      </c>
      <c r="BC79" s="1305"/>
      <c r="BD79" s="1305"/>
      <c r="BE79" s="1305"/>
      <c r="BF79" s="1305"/>
      <c r="BG79" s="1305"/>
      <c r="BH79" s="1305"/>
      <c r="BI79" s="1305"/>
      <c r="BJ79" s="1305"/>
      <c r="BK79" s="1305"/>
      <c r="BL79" s="1305"/>
      <c r="BM79" s="1305"/>
      <c r="BN79" s="1305"/>
      <c r="BO79" s="1305"/>
      <c r="BP79" s="1306">
        <v>8.1999999999999993</v>
      </c>
      <c r="BQ79" s="1306"/>
      <c r="BR79" s="1306"/>
      <c r="BS79" s="1306"/>
      <c r="BT79" s="1306"/>
      <c r="BU79" s="1306"/>
      <c r="BV79" s="1306"/>
      <c r="BW79" s="1306"/>
      <c r="BX79" s="1306">
        <v>7.8</v>
      </c>
      <c r="BY79" s="1306"/>
      <c r="BZ79" s="1306"/>
      <c r="CA79" s="1306"/>
      <c r="CB79" s="1306"/>
      <c r="CC79" s="1306"/>
      <c r="CD79" s="1306"/>
      <c r="CE79" s="1306"/>
      <c r="CF79" s="1306">
        <v>7.4</v>
      </c>
      <c r="CG79" s="1306"/>
      <c r="CH79" s="1306"/>
      <c r="CI79" s="1306"/>
      <c r="CJ79" s="1306"/>
      <c r="CK79" s="1306"/>
      <c r="CL79" s="1306"/>
      <c r="CM79" s="1306"/>
      <c r="CN79" s="1306">
        <v>7.1</v>
      </c>
      <c r="CO79" s="1306"/>
      <c r="CP79" s="1306"/>
      <c r="CQ79" s="1306"/>
      <c r="CR79" s="1306"/>
      <c r="CS79" s="1306"/>
      <c r="CT79" s="1306"/>
      <c r="CU79" s="1306"/>
      <c r="CV79" s="1306">
        <v>7.1</v>
      </c>
      <c r="CW79" s="1306"/>
      <c r="CX79" s="1306"/>
      <c r="CY79" s="1306"/>
      <c r="CZ79" s="1306"/>
      <c r="DA79" s="1306"/>
      <c r="DB79" s="1306"/>
      <c r="DC79" s="1306"/>
    </row>
    <row r="80" spans="2:107" ht="13.2" x14ac:dyDescent="0.2">
      <c r="B80" s="386"/>
      <c r="G80" s="1308"/>
      <c r="H80" s="1308"/>
      <c r="I80" s="1310"/>
      <c r="J80" s="1310"/>
      <c r="K80" s="1311"/>
      <c r="L80" s="1311"/>
      <c r="M80" s="1311"/>
      <c r="N80" s="1311"/>
      <c r="AN80" s="1312"/>
      <c r="AO80" s="1312"/>
      <c r="AP80" s="1312"/>
      <c r="AQ80" s="1312"/>
      <c r="AR80" s="1312"/>
      <c r="AS80" s="1312"/>
      <c r="AT80" s="1312"/>
      <c r="AU80" s="1312"/>
      <c r="AV80" s="1312"/>
      <c r="AW80" s="1312"/>
      <c r="AX80" s="1312"/>
      <c r="AY80" s="1312"/>
      <c r="AZ80" s="1312"/>
      <c r="BA80" s="1312"/>
      <c r="BB80" s="1305"/>
      <c r="BC80" s="1305"/>
      <c r="BD80" s="1305"/>
      <c r="BE80" s="1305"/>
      <c r="BF80" s="1305"/>
      <c r="BG80" s="1305"/>
      <c r="BH80" s="1305"/>
      <c r="BI80" s="1305"/>
      <c r="BJ80" s="1305"/>
      <c r="BK80" s="1305"/>
      <c r="BL80" s="1305"/>
      <c r="BM80" s="1305"/>
      <c r="BN80" s="1305"/>
      <c r="BO80" s="1305"/>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w09OeT5cBkxMxFHYGQfn79JsW7nUe42mqM8T7RSWEBjdTVYKHWxAu9SeMvaljtqKGOKFjEfxGqIlPGUXoG/q1g==" saltValue="GFOf263p6Ohb1XNOxRqqX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AE1F8-231D-4039-923F-A808A9C0DF6E}">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qRemof8hkmWpI9JrAC6H812AyEqE7DOI50C5gBswyo5ro4McQ2sJDjF8Axy5B5HCh+yjdS1uEmR1t8mwdYG4A==" saltValue="AzNo8a8E7KLlEBDpm4dWe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EF62B-2052-4FE7-BF28-E13D8621A849}">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4kRa0V4YnRFdsWQhVYAn86vJowE9AVAYjkiAQhu4b5u40VCTFtdaqN/zIxuUEoiXtFmCKBJxKd64gLltcwCYA==" saltValue="7Uk/wyZNFKPMwGlZl2wvp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553</v>
      </c>
      <c r="G2" s="156"/>
      <c r="H2" s="157"/>
    </row>
    <row r="3" spans="1:8" x14ac:dyDescent="0.2">
      <c r="A3" s="153" t="s">
        <v>546</v>
      </c>
      <c r="B3" s="158"/>
      <c r="C3" s="159"/>
      <c r="D3" s="160">
        <v>424428</v>
      </c>
      <c r="E3" s="161"/>
      <c r="F3" s="162">
        <v>333013</v>
      </c>
      <c r="G3" s="163"/>
      <c r="H3" s="164"/>
    </row>
    <row r="4" spans="1:8" x14ac:dyDescent="0.2">
      <c r="A4" s="165"/>
      <c r="B4" s="166"/>
      <c r="C4" s="167"/>
      <c r="D4" s="168">
        <v>316569</v>
      </c>
      <c r="E4" s="169"/>
      <c r="F4" s="170">
        <v>126732</v>
      </c>
      <c r="G4" s="171"/>
      <c r="H4" s="172"/>
    </row>
    <row r="5" spans="1:8" x14ac:dyDescent="0.2">
      <c r="A5" s="153" t="s">
        <v>548</v>
      </c>
      <c r="B5" s="158"/>
      <c r="C5" s="159"/>
      <c r="D5" s="160">
        <v>481334</v>
      </c>
      <c r="E5" s="161"/>
      <c r="F5" s="162">
        <v>280458</v>
      </c>
      <c r="G5" s="163"/>
      <c r="H5" s="164"/>
    </row>
    <row r="6" spans="1:8" x14ac:dyDescent="0.2">
      <c r="A6" s="165"/>
      <c r="B6" s="166"/>
      <c r="C6" s="167"/>
      <c r="D6" s="168">
        <v>385954</v>
      </c>
      <c r="E6" s="169"/>
      <c r="F6" s="170">
        <v>127286</v>
      </c>
      <c r="G6" s="171"/>
      <c r="H6" s="172"/>
    </row>
    <row r="7" spans="1:8" x14ac:dyDescent="0.2">
      <c r="A7" s="153" t="s">
        <v>549</v>
      </c>
      <c r="B7" s="158"/>
      <c r="C7" s="159"/>
      <c r="D7" s="160">
        <v>434815</v>
      </c>
      <c r="E7" s="161"/>
      <c r="F7" s="162">
        <v>291945</v>
      </c>
      <c r="G7" s="163"/>
      <c r="H7" s="164"/>
    </row>
    <row r="8" spans="1:8" x14ac:dyDescent="0.2">
      <c r="A8" s="165"/>
      <c r="B8" s="166"/>
      <c r="C8" s="167"/>
      <c r="D8" s="168">
        <v>253131</v>
      </c>
      <c r="E8" s="169"/>
      <c r="F8" s="170">
        <v>127651</v>
      </c>
      <c r="G8" s="171"/>
      <c r="H8" s="172"/>
    </row>
    <row r="9" spans="1:8" x14ac:dyDescent="0.2">
      <c r="A9" s="153" t="s">
        <v>550</v>
      </c>
      <c r="B9" s="158"/>
      <c r="C9" s="159"/>
      <c r="D9" s="160">
        <v>609734</v>
      </c>
      <c r="E9" s="161"/>
      <c r="F9" s="162">
        <v>291173</v>
      </c>
      <c r="G9" s="163"/>
      <c r="H9" s="164"/>
    </row>
    <row r="10" spans="1:8" x14ac:dyDescent="0.2">
      <c r="A10" s="165"/>
      <c r="B10" s="166"/>
      <c r="C10" s="167"/>
      <c r="D10" s="168">
        <v>420876</v>
      </c>
      <c r="E10" s="169"/>
      <c r="F10" s="170">
        <v>119071</v>
      </c>
      <c r="G10" s="171"/>
      <c r="H10" s="172"/>
    </row>
    <row r="11" spans="1:8" x14ac:dyDescent="0.2">
      <c r="A11" s="153" t="s">
        <v>551</v>
      </c>
      <c r="B11" s="158"/>
      <c r="C11" s="159"/>
      <c r="D11" s="160">
        <v>690379</v>
      </c>
      <c r="E11" s="161"/>
      <c r="F11" s="162">
        <v>271581</v>
      </c>
      <c r="G11" s="163"/>
      <c r="H11" s="164"/>
    </row>
    <row r="12" spans="1:8" x14ac:dyDescent="0.2">
      <c r="A12" s="165"/>
      <c r="B12" s="166"/>
      <c r="C12" s="173"/>
      <c r="D12" s="168">
        <v>483360</v>
      </c>
      <c r="E12" s="169"/>
      <c r="F12" s="170">
        <v>117844</v>
      </c>
      <c r="G12" s="171"/>
      <c r="H12" s="172"/>
    </row>
    <row r="13" spans="1:8" x14ac:dyDescent="0.2">
      <c r="A13" s="153"/>
      <c r="B13" s="158"/>
      <c r="C13" s="174"/>
      <c r="D13" s="175">
        <v>528138</v>
      </c>
      <c r="E13" s="176"/>
      <c r="F13" s="177">
        <v>293634</v>
      </c>
      <c r="G13" s="178"/>
      <c r="H13" s="164"/>
    </row>
    <row r="14" spans="1:8" x14ac:dyDescent="0.2">
      <c r="A14" s="165"/>
      <c r="B14" s="166"/>
      <c r="C14" s="167"/>
      <c r="D14" s="168">
        <v>371978</v>
      </c>
      <c r="E14" s="169"/>
      <c r="F14" s="170">
        <v>123717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5.75</v>
      </c>
      <c r="C19" s="179">
        <f>ROUND(VALUE(SUBSTITUTE(実質収支比率等に係る経年分析!G$48,"▲","-")),2)</f>
        <v>7.19</v>
      </c>
      <c r="D19" s="179">
        <f>ROUND(VALUE(SUBSTITUTE(実質収支比率等に係る経年分析!H$48,"▲","-")),2)</f>
        <v>6.6</v>
      </c>
      <c r="E19" s="179">
        <f>ROUND(VALUE(SUBSTITUTE(実質収支比率等に係る経年分析!I$48,"▲","-")),2)</f>
        <v>7.07</v>
      </c>
      <c r="F19" s="179">
        <f>ROUND(VALUE(SUBSTITUTE(実質収支比率等に係る経年分析!J$48,"▲","-")),2)</f>
        <v>8.58</v>
      </c>
    </row>
    <row r="20" spans="1:11" x14ac:dyDescent="0.2">
      <c r="A20" s="179" t="s">
        <v>55</v>
      </c>
      <c r="B20" s="179">
        <f>ROUND(VALUE(SUBSTITUTE(実質収支比率等に係る経年分析!F$47,"▲","-")),2)</f>
        <v>43.96</v>
      </c>
      <c r="C20" s="179">
        <f>ROUND(VALUE(SUBSTITUTE(実質収支比率等に係る経年分析!G$47,"▲","-")),2)</f>
        <v>42.49</v>
      </c>
      <c r="D20" s="179">
        <f>ROUND(VALUE(SUBSTITUTE(実質収支比率等に係る経年分析!H$47,"▲","-")),2)</f>
        <v>48.25</v>
      </c>
      <c r="E20" s="179">
        <f>ROUND(VALUE(SUBSTITUTE(実質収支比率等に係る経年分析!I$47,"▲","-")),2)</f>
        <v>48.28</v>
      </c>
      <c r="F20" s="179">
        <f>ROUND(VALUE(SUBSTITUTE(実質収支比率等に係る経年分析!J$47,"▲","-")),2)</f>
        <v>51.06</v>
      </c>
    </row>
    <row r="21" spans="1:11" x14ac:dyDescent="0.2">
      <c r="A21" s="179" t="s">
        <v>56</v>
      </c>
      <c r="B21" s="179">
        <f>IF(ISNUMBER(VALUE(SUBSTITUTE(実質収支比率等に係る経年分析!F$49,"▲","-"))),ROUND(VALUE(SUBSTITUTE(実質収支比率等に係る経年分析!F$49,"▲","-")),2),NA())</f>
        <v>2.91</v>
      </c>
      <c r="C21" s="179">
        <f>IF(ISNUMBER(VALUE(SUBSTITUTE(実質収支比率等に係る経年分析!G$49,"▲","-"))),ROUND(VALUE(SUBSTITUTE(実質収支比率等に係る経年分析!G$49,"▲","-")),2),NA())</f>
        <v>1.63</v>
      </c>
      <c r="D21" s="179">
        <f>IF(ISNUMBER(VALUE(SUBSTITUTE(実質収支比率等に係る経年分析!H$49,"▲","-"))),ROUND(VALUE(SUBSTITUTE(実質収支比率等に係る経年分析!H$49,"▲","-")),2),NA())</f>
        <v>2.78</v>
      </c>
      <c r="E21" s="179">
        <f>IF(ISNUMBER(VALUE(SUBSTITUTE(実質収支比率等に係る経年分析!I$49,"▲","-"))),ROUND(VALUE(SUBSTITUTE(実質収支比率等に係る経年分析!I$49,"▲","-")),2),NA())</f>
        <v>-3.36</v>
      </c>
      <c r="F21" s="179">
        <f>IF(ISNUMBER(VALUE(SUBSTITUTE(実質収支比率等に係る経年分析!J$49,"▲","-"))),ROUND(VALUE(SUBSTITUTE(実質収支比率等に係る経年分析!J$49,"▲","-")),2),NA())</f>
        <v>1.05</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後期高齢者医療事業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2">
      <c r="A31" s="180" t="str">
        <f>IF(連結実質赤字比率に係る赤字・黒字の構成分析!C$39="",NA(),連結実質赤字比率に係る赤字・黒字の構成分析!C$39)</f>
        <v>簡易水道事業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0.28999999999999998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x14ac:dyDescent="0.2">
      <c r="A32" s="180" t="str">
        <f>IF(連結実質赤字比率に係る赤字・黒字の構成分析!C$38="",NA(),連結実質赤字比率に係る赤字・黒字の構成分析!C$38)</f>
        <v>下水道事業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0.14000000000000001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0.19</v>
      </c>
    </row>
    <row r="33" spans="1:16" x14ac:dyDescent="0.2">
      <c r="A33" s="180" t="str">
        <f>IF(連結実質赤字比率に係る赤字・黒字の構成分析!C$37="",NA(),連結実質赤字比率に係る赤字・黒字の構成分析!C$37)</f>
        <v>国民健康保険診療施設勘定会計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0.28999999999999998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v>
      </c>
    </row>
    <row r="34" spans="1:16" x14ac:dyDescent="0.2">
      <c r="A34" s="180" t="str">
        <f>IF(連結実質赤字比率に係る赤字・黒字の構成分析!C$36="",NA(),連結実質赤字比率に係る赤字・黒字の構成分析!C$36)</f>
        <v>国民健康保険事業勘定会計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1.94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1.58</v>
      </c>
    </row>
    <row r="35" spans="1:16" x14ac:dyDescent="0.2">
      <c r="A35" s="180" t="str">
        <f>IF(連結実質赤字比率に係る赤字・黒字の構成分析!C$35="",NA(),連結実質赤字比率に係る赤字・黒字の構成分析!C$35)</f>
        <v>介護保険事業勘定会計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1.1000000000000001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1.75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2.0299999999999998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2.54</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7.18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6.59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8.58</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249</v>
      </c>
      <c r="E42" s="181"/>
      <c r="F42" s="181"/>
      <c r="G42" s="181">
        <f>'実質公債費比率（分子）の構造'!L$52</f>
        <v>222</v>
      </c>
      <c r="H42" s="181"/>
      <c r="I42" s="181"/>
      <c r="J42" s="181">
        <f>'実質公債費比率（分子）の構造'!M$52</f>
        <v>214</v>
      </c>
      <c r="K42" s="181"/>
      <c r="L42" s="181"/>
      <c r="M42" s="181">
        <f>'実質公債費比率（分子）の構造'!N$52</f>
        <v>206</v>
      </c>
      <c r="N42" s="181"/>
      <c r="O42" s="181"/>
      <c r="P42" s="181">
        <f>'実質公債費比率（分子）の構造'!O$52</f>
        <v>189</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3</v>
      </c>
      <c r="C44" s="181"/>
      <c r="D44" s="181"/>
      <c r="E44" s="181">
        <f>'実質公債費比率（分子）の構造'!L$50</f>
        <v>3</v>
      </c>
      <c r="F44" s="181"/>
      <c r="G44" s="181"/>
      <c r="H44" s="181">
        <f>'実質公債費比率（分子）の構造'!M$50</f>
        <v>3</v>
      </c>
      <c r="I44" s="181"/>
      <c r="J44" s="181"/>
      <c r="K44" s="181">
        <f>'実質公債費比率（分子）の構造'!N$50</f>
        <v>3</v>
      </c>
      <c r="L44" s="181"/>
      <c r="M44" s="181"/>
      <c r="N44" s="181">
        <f>'実質公債費比率（分子）の構造'!O$50</f>
        <v>3</v>
      </c>
      <c r="O44" s="181"/>
      <c r="P44" s="181"/>
    </row>
    <row r="45" spans="1:16" x14ac:dyDescent="0.2">
      <c r="A45" s="181" t="s">
        <v>66</v>
      </c>
      <c r="B45" s="181">
        <f>'実質公債費比率（分子）の構造'!K$49</f>
        <v>10</v>
      </c>
      <c r="C45" s="181"/>
      <c r="D45" s="181"/>
      <c r="E45" s="181">
        <f>'実質公債費比率（分子）の構造'!L$49</f>
        <v>10</v>
      </c>
      <c r="F45" s="181"/>
      <c r="G45" s="181"/>
      <c r="H45" s="181">
        <f>'実質公債費比率（分子）の構造'!M$49</f>
        <v>10</v>
      </c>
      <c r="I45" s="181"/>
      <c r="J45" s="181"/>
      <c r="K45" s="181">
        <f>'実質公債費比率（分子）の構造'!N$49</f>
        <v>9</v>
      </c>
      <c r="L45" s="181"/>
      <c r="M45" s="181"/>
      <c r="N45" s="181">
        <f>'実質公債費比率（分子）の構造'!O$49</f>
        <v>10</v>
      </c>
      <c r="O45" s="181"/>
      <c r="P45" s="181"/>
    </row>
    <row r="46" spans="1:16" x14ac:dyDescent="0.2">
      <c r="A46" s="181" t="s">
        <v>67</v>
      </c>
      <c r="B46" s="181">
        <f>'実質公債費比率（分子）の構造'!K$48</f>
        <v>36</v>
      </c>
      <c r="C46" s="181"/>
      <c r="D46" s="181"/>
      <c r="E46" s="181">
        <f>'実質公債費比率（分子）の構造'!L$48</f>
        <v>38</v>
      </c>
      <c r="F46" s="181"/>
      <c r="G46" s="181"/>
      <c r="H46" s="181">
        <f>'実質公債費比率（分子）の構造'!M$48</f>
        <v>37</v>
      </c>
      <c r="I46" s="181"/>
      <c r="J46" s="181"/>
      <c r="K46" s="181">
        <f>'実質公債費比率（分子）の構造'!N$48</f>
        <v>36</v>
      </c>
      <c r="L46" s="181"/>
      <c r="M46" s="181"/>
      <c r="N46" s="181">
        <f>'実質公債費比率（分子）の構造'!O$48</f>
        <v>37</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244</v>
      </c>
      <c r="C49" s="181"/>
      <c r="D49" s="181"/>
      <c r="E49" s="181">
        <f>'実質公債費比率（分子）の構造'!L$45</f>
        <v>208</v>
      </c>
      <c r="F49" s="181"/>
      <c r="G49" s="181"/>
      <c r="H49" s="181">
        <f>'実質公債費比率（分子）の構造'!M$45</f>
        <v>203</v>
      </c>
      <c r="I49" s="181"/>
      <c r="J49" s="181"/>
      <c r="K49" s="181">
        <f>'実質公債費比率（分子）の構造'!N$45</f>
        <v>217</v>
      </c>
      <c r="L49" s="181"/>
      <c r="M49" s="181"/>
      <c r="N49" s="181">
        <f>'実質公債費比率（分子）の構造'!O$45</f>
        <v>211</v>
      </c>
      <c r="O49" s="181"/>
      <c r="P49" s="181"/>
    </row>
    <row r="50" spans="1:16" x14ac:dyDescent="0.2">
      <c r="A50" s="181" t="s">
        <v>71</v>
      </c>
      <c r="B50" s="181" t="e">
        <f>NA()</f>
        <v>#N/A</v>
      </c>
      <c r="C50" s="181">
        <f>IF(ISNUMBER('実質公債費比率（分子）の構造'!K$53),'実質公債費比率（分子）の構造'!K$53,NA())</f>
        <v>44</v>
      </c>
      <c r="D50" s="181" t="e">
        <f>NA()</f>
        <v>#N/A</v>
      </c>
      <c r="E50" s="181" t="e">
        <f>NA()</f>
        <v>#N/A</v>
      </c>
      <c r="F50" s="181">
        <f>IF(ISNUMBER('実質公債費比率（分子）の構造'!L$53),'実質公債費比率（分子）の構造'!L$53,NA())</f>
        <v>37</v>
      </c>
      <c r="G50" s="181" t="e">
        <f>NA()</f>
        <v>#N/A</v>
      </c>
      <c r="H50" s="181" t="e">
        <f>NA()</f>
        <v>#N/A</v>
      </c>
      <c r="I50" s="181">
        <f>IF(ISNUMBER('実質公債費比率（分子）の構造'!M$53),'実質公債費比率（分子）の構造'!M$53,NA())</f>
        <v>39</v>
      </c>
      <c r="J50" s="181" t="e">
        <f>NA()</f>
        <v>#N/A</v>
      </c>
      <c r="K50" s="181" t="e">
        <f>NA()</f>
        <v>#N/A</v>
      </c>
      <c r="L50" s="181">
        <f>IF(ISNUMBER('実質公債費比率（分子）の構造'!N$53),'実質公債費比率（分子）の構造'!N$53,NA())</f>
        <v>59</v>
      </c>
      <c r="M50" s="181" t="e">
        <f>NA()</f>
        <v>#N/A</v>
      </c>
      <c r="N50" s="181" t="e">
        <f>NA()</f>
        <v>#N/A</v>
      </c>
      <c r="O50" s="181">
        <f>IF(ISNUMBER('実質公債費比率（分子）の構造'!O$53),'実質公債費比率（分子）の構造'!O$53,NA())</f>
        <v>72</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1801</v>
      </c>
      <c r="E56" s="180"/>
      <c r="F56" s="180"/>
      <c r="G56" s="180">
        <f>'将来負担比率（分子）の構造'!J$52</f>
        <v>2005</v>
      </c>
      <c r="H56" s="180"/>
      <c r="I56" s="180"/>
      <c r="J56" s="180">
        <f>'将来負担比率（分子）の構造'!K$52</f>
        <v>1798</v>
      </c>
      <c r="K56" s="180"/>
      <c r="L56" s="180"/>
      <c r="M56" s="180">
        <f>'将来負担比率（分子）の構造'!L$52</f>
        <v>1756</v>
      </c>
      <c r="N56" s="180"/>
      <c r="O56" s="180"/>
      <c r="P56" s="180">
        <f>'将来負担比率（分子）の構造'!M$52</f>
        <v>1689</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3417</v>
      </c>
      <c r="E58" s="180"/>
      <c r="F58" s="180"/>
      <c r="G58" s="180">
        <f>'将来負担比率（分子）の構造'!J$50</f>
        <v>3698</v>
      </c>
      <c r="H58" s="180"/>
      <c r="I58" s="180"/>
      <c r="J58" s="180">
        <f>'将来負担比率（分子）の構造'!K$50</f>
        <v>3682</v>
      </c>
      <c r="K58" s="180"/>
      <c r="L58" s="180"/>
      <c r="M58" s="180">
        <f>'将来負担比率（分子）の構造'!L$50</f>
        <v>3374</v>
      </c>
      <c r="N58" s="180"/>
      <c r="O58" s="180"/>
      <c r="P58" s="180">
        <f>'将来負担比率（分子）の構造'!M$50</f>
        <v>2738</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f>'将来負担比率（分子）の構造'!K$46</f>
        <v>10</v>
      </c>
      <c r="I61" s="180"/>
      <c r="J61" s="180"/>
      <c r="K61" s="180">
        <f>'将来負担比率（分子）の構造'!L$46</f>
        <v>7</v>
      </c>
      <c r="L61" s="180"/>
      <c r="M61" s="180"/>
      <c r="N61" s="180">
        <f>'将来負担比率（分子）の構造'!M$46</f>
        <v>6</v>
      </c>
      <c r="O61" s="180"/>
      <c r="P61" s="180"/>
    </row>
    <row r="62" spans="1:16" x14ac:dyDescent="0.2">
      <c r="A62" s="180" t="s">
        <v>35</v>
      </c>
      <c r="B62" s="180">
        <f>'将来負担比率（分子）の構造'!I$45</f>
        <v>310</v>
      </c>
      <c r="C62" s="180"/>
      <c r="D62" s="180"/>
      <c r="E62" s="180">
        <f>'将来負担比率（分子）の構造'!J$45</f>
        <v>328</v>
      </c>
      <c r="F62" s="180"/>
      <c r="G62" s="180"/>
      <c r="H62" s="180">
        <f>'将来負担比率（分子）の構造'!K$45</f>
        <v>338</v>
      </c>
      <c r="I62" s="180"/>
      <c r="J62" s="180"/>
      <c r="K62" s="180">
        <f>'将来負担比率（分子）の構造'!L$45</f>
        <v>312</v>
      </c>
      <c r="L62" s="180"/>
      <c r="M62" s="180"/>
      <c r="N62" s="180">
        <f>'将来負担比率（分子）の構造'!M$45</f>
        <v>290</v>
      </c>
      <c r="O62" s="180"/>
      <c r="P62" s="180"/>
    </row>
    <row r="63" spans="1:16" x14ac:dyDescent="0.2">
      <c r="A63" s="180" t="s">
        <v>34</v>
      </c>
      <c r="B63" s="180">
        <f>'将来負担比率（分子）の構造'!I$44</f>
        <v>48</v>
      </c>
      <c r="C63" s="180"/>
      <c r="D63" s="180"/>
      <c r="E63" s="180">
        <f>'将来負担比率（分子）の構造'!J$44</f>
        <v>40</v>
      </c>
      <c r="F63" s="180"/>
      <c r="G63" s="180"/>
      <c r="H63" s="180">
        <f>'将来負担比率（分子）の構造'!K$44</f>
        <v>30</v>
      </c>
      <c r="I63" s="180"/>
      <c r="J63" s="180"/>
      <c r="K63" s="180">
        <f>'将来負担比率（分子）の構造'!L$44</f>
        <v>20</v>
      </c>
      <c r="L63" s="180"/>
      <c r="M63" s="180"/>
      <c r="N63" s="180">
        <f>'将来負担比率（分子）の構造'!M$44</f>
        <v>10</v>
      </c>
      <c r="O63" s="180"/>
      <c r="P63" s="180"/>
    </row>
    <row r="64" spans="1:16" x14ac:dyDescent="0.2">
      <c r="A64" s="180" t="s">
        <v>33</v>
      </c>
      <c r="B64" s="180">
        <f>'将来負担比率（分子）の構造'!I$43</f>
        <v>359</v>
      </c>
      <c r="C64" s="180"/>
      <c r="D64" s="180"/>
      <c r="E64" s="180">
        <f>'将来負担比率（分子）の構造'!J$43</f>
        <v>390</v>
      </c>
      <c r="F64" s="180"/>
      <c r="G64" s="180"/>
      <c r="H64" s="180">
        <f>'将来負担比率（分子）の構造'!K$43</f>
        <v>429</v>
      </c>
      <c r="I64" s="180"/>
      <c r="J64" s="180"/>
      <c r="K64" s="180">
        <f>'将来負担比率（分子）の構造'!L$43</f>
        <v>485</v>
      </c>
      <c r="L64" s="180"/>
      <c r="M64" s="180"/>
      <c r="N64" s="180">
        <f>'将来負担比率（分子）の構造'!M$43</f>
        <v>423</v>
      </c>
      <c r="O64" s="180"/>
      <c r="P64" s="180"/>
    </row>
    <row r="65" spans="1:16" x14ac:dyDescent="0.2">
      <c r="A65" s="180" t="s">
        <v>32</v>
      </c>
      <c r="B65" s="180">
        <f>'将来負担比率（分子）の構造'!I$42</f>
        <v>38</v>
      </c>
      <c r="C65" s="180"/>
      <c r="D65" s="180"/>
      <c r="E65" s="180">
        <f>'将来負担比率（分子）の構造'!J$42</f>
        <v>35</v>
      </c>
      <c r="F65" s="180"/>
      <c r="G65" s="180"/>
      <c r="H65" s="180">
        <f>'将来負担比率（分子）の構造'!K$42</f>
        <v>32</v>
      </c>
      <c r="I65" s="180"/>
      <c r="J65" s="180"/>
      <c r="K65" s="180">
        <f>'将来負担比率（分子）の構造'!L$42</f>
        <v>29</v>
      </c>
      <c r="L65" s="180"/>
      <c r="M65" s="180"/>
      <c r="N65" s="180">
        <f>'将来負担比率（分子）の構造'!M$42</f>
        <v>26</v>
      </c>
      <c r="O65" s="180"/>
      <c r="P65" s="180"/>
    </row>
    <row r="66" spans="1:16" x14ac:dyDescent="0.2">
      <c r="A66" s="180" t="s">
        <v>31</v>
      </c>
      <c r="B66" s="180">
        <f>'将来負担比率（分子）の構造'!I$41</f>
        <v>2047</v>
      </c>
      <c r="C66" s="180"/>
      <c r="D66" s="180"/>
      <c r="E66" s="180">
        <f>'将来負担比率（分子）の構造'!J$41</f>
        <v>2154</v>
      </c>
      <c r="F66" s="180"/>
      <c r="G66" s="180"/>
      <c r="H66" s="180">
        <f>'将来負担比率（分子）の構造'!K$41</f>
        <v>2101</v>
      </c>
      <c r="I66" s="180"/>
      <c r="J66" s="180"/>
      <c r="K66" s="180">
        <f>'将来負担比率（分子）の構造'!L$41</f>
        <v>2066</v>
      </c>
      <c r="L66" s="180"/>
      <c r="M66" s="180"/>
      <c r="N66" s="180">
        <f>'将来負担比率（分子）の構造'!M$41</f>
        <v>1995</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650</v>
      </c>
      <c r="C72" s="184">
        <f>基金残高に係る経年分析!G55</f>
        <v>608</v>
      </c>
      <c r="D72" s="184">
        <f>基金残高に係る経年分析!H55</f>
        <v>607</v>
      </c>
    </row>
    <row r="73" spans="1:16" x14ac:dyDescent="0.2">
      <c r="A73" s="183" t="s">
        <v>78</v>
      </c>
      <c r="B73" s="184">
        <f>基金残高に係る経年分析!F56</f>
        <v>400</v>
      </c>
      <c r="C73" s="184">
        <f>基金残高に係る経年分析!G56</f>
        <v>300</v>
      </c>
      <c r="D73" s="184">
        <f>基金残高に係る経年分析!H56</f>
        <v>250</v>
      </c>
    </row>
    <row r="74" spans="1:16" x14ac:dyDescent="0.2">
      <c r="A74" s="183" t="s">
        <v>79</v>
      </c>
      <c r="B74" s="184">
        <f>基金残高に係る経年分析!F57</f>
        <v>2446</v>
      </c>
      <c r="C74" s="184">
        <f>基金残高に係る経年分析!G57</f>
        <v>2277</v>
      </c>
      <c r="D74" s="184">
        <f>基金残高に係る経年分析!H57</f>
        <v>1855</v>
      </c>
    </row>
  </sheetData>
  <sheetProtection algorithmName="SHA-512" hashValue="4Vme2EJCFMG6gU9tqCOgV0+KsBhZ76o24EGvr2EXA2TKzCKLDY/Aswh4vRzAcKypNtvPLzMF7frzJijWGf8FgA==" saltValue="LmxemLZILik7wVz0y8yw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227</v>
      </c>
      <c r="C5" s="761"/>
      <c r="D5" s="761"/>
      <c r="E5" s="761"/>
      <c r="F5" s="761"/>
      <c r="G5" s="761"/>
      <c r="H5" s="761"/>
      <c r="I5" s="761"/>
      <c r="J5" s="761"/>
      <c r="K5" s="761"/>
      <c r="L5" s="761"/>
      <c r="M5" s="761"/>
      <c r="N5" s="761"/>
      <c r="O5" s="761"/>
      <c r="P5" s="761"/>
      <c r="Q5" s="762"/>
      <c r="R5" s="726">
        <v>141142</v>
      </c>
      <c r="S5" s="727"/>
      <c r="T5" s="727"/>
      <c r="U5" s="727"/>
      <c r="V5" s="727"/>
      <c r="W5" s="727"/>
      <c r="X5" s="727"/>
      <c r="Y5" s="773"/>
      <c r="Z5" s="791">
        <v>4.8</v>
      </c>
      <c r="AA5" s="791"/>
      <c r="AB5" s="791"/>
      <c r="AC5" s="791"/>
      <c r="AD5" s="792">
        <v>141142</v>
      </c>
      <c r="AE5" s="792"/>
      <c r="AF5" s="792"/>
      <c r="AG5" s="792"/>
      <c r="AH5" s="792"/>
      <c r="AI5" s="792"/>
      <c r="AJ5" s="792"/>
      <c r="AK5" s="792"/>
      <c r="AL5" s="774">
        <v>12.2</v>
      </c>
      <c r="AM5" s="743"/>
      <c r="AN5" s="743"/>
      <c r="AO5" s="775"/>
      <c r="AP5" s="760" t="s">
        <v>228</v>
      </c>
      <c r="AQ5" s="761"/>
      <c r="AR5" s="761"/>
      <c r="AS5" s="761"/>
      <c r="AT5" s="761"/>
      <c r="AU5" s="761"/>
      <c r="AV5" s="761"/>
      <c r="AW5" s="761"/>
      <c r="AX5" s="761"/>
      <c r="AY5" s="761"/>
      <c r="AZ5" s="761"/>
      <c r="BA5" s="761"/>
      <c r="BB5" s="761"/>
      <c r="BC5" s="761"/>
      <c r="BD5" s="761"/>
      <c r="BE5" s="761"/>
      <c r="BF5" s="762"/>
      <c r="BG5" s="661">
        <v>141142</v>
      </c>
      <c r="BH5" s="664"/>
      <c r="BI5" s="664"/>
      <c r="BJ5" s="664"/>
      <c r="BK5" s="664"/>
      <c r="BL5" s="664"/>
      <c r="BM5" s="664"/>
      <c r="BN5" s="665"/>
      <c r="BO5" s="723">
        <v>100</v>
      </c>
      <c r="BP5" s="723"/>
      <c r="BQ5" s="723"/>
      <c r="BR5" s="723"/>
      <c r="BS5" s="724">
        <v>474</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2">
      <c r="B6" s="658" t="s">
        <v>232</v>
      </c>
      <c r="C6" s="659"/>
      <c r="D6" s="659"/>
      <c r="E6" s="659"/>
      <c r="F6" s="659"/>
      <c r="G6" s="659"/>
      <c r="H6" s="659"/>
      <c r="I6" s="659"/>
      <c r="J6" s="659"/>
      <c r="K6" s="659"/>
      <c r="L6" s="659"/>
      <c r="M6" s="659"/>
      <c r="N6" s="659"/>
      <c r="O6" s="659"/>
      <c r="P6" s="659"/>
      <c r="Q6" s="660"/>
      <c r="R6" s="661">
        <v>26428</v>
      </c>
      <c r="S6" s="664"/>
      <c r="T6" s="664"/>
      <c r="U6" s="664"/>
      <c r="V6" s="664"/>
      <c r="W6" s="664"/>
      <c r="X6" s="664"/>
      <c r="Y6" s="665"/>
      <c r="Z6" s="723">
        <v>0.9</v>
      </c>
      <c r="AA6" s="723"/>
      <c r="AB6" s="723"/>
      <c r="AC6" s="723"/>
      <c r="AD6" s="724">
        <v>26428</v>
      </c>
      <c r="AE6" s="724"/>
      <c r="AF6" s="724"/>
      <c r="AG6" s="724"/>
      <c r="AH6" s="724"/>
      <c r="AI6" s="724"/>
      <c r="AJ6" s="724"/>
      <c r="AK6" s="724"/>
      <c r="AL6" s="666">
        <v>2.2999999999999998</v>
      </c>
      <c r="AM6" s="667"/>
      <c r="AN6" s="667"/>
      <c r="AO6" s="725"/>
      <c r="AP6" s="658" t="s">
        <v>233</v>
      </c>
      <c r="AQ6" s="659"/>
      <c r="AR6" s="659"/>
      <c r="AS6" s="659"/>
      <c r="AT6" s="659"/>
      <c r="AU6" s="659"/>
      <c r="AV6" s="659"/>
      <c r="AW6" s="659"/>
      <c r="AX6" s="659"/>
      <c r="AY6" s="659"/>
      <c r="AZ6" s="659"/>
      <c r="BA6" s="659"/>
      <c r="BB6" s="659"/>
      <c r="BC6" s="659"/>
      <c r="BD6" s="659"/>
      <c r="BE6" s="659"/>
      <c r="BF6" s="660"/>
      <c r="BG6" s="661">
        <v>141142</v>
      </c>
      <c r="BH6" s="664"/>
      <c r="BI6" s="664"/>
      <c r="BJ6" s="664"/>
      <c r="BK6" s="664"/>
      <c r="BL6" s="664"/>
      <c r="BM6" s="664"/>
      <c r="BN6" s="665"/>
      <c r="BO6" s="723">
        <v>100</v>
      </c>
      <c r="BP6" s="723"/>
      <c r="BQ6" s="723"/>
      <c r="BR6" s="723"/>
      <c r="BS6" s="724">
        <v>474</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53663</v>
      </c>
      <c r="CS6" s="664"/>
      <c r="CT6" s="664"/>
      <c r="CU6" s="664"/>
      <c r="CV6" s="664"/>
      <c r="CW6" s="664"/>
      <c r="CX6" s="664"/>
      <c r="CY6" s="665"/>
      <c r="CZ6" s="774">
        <v>1.9</v>
      </c>
      <c r="DA6" s="743"/>
      <c r="DB6" s="743"/>
      <c r="DC6" s="777"/>
      <c r="DD6" s="669" t="s">
        <v>176</v>
      </c>
      <c r="DE6" s="664"/>
      <c r="DF6" s="664"/>
      <c r="DG6" s="664"/>
      <c r="DH6" s="664"/>
      <c r="DI6" s="664"/>
      <c r="DJ6" s="664"/>
      <c r="DK6" s="664"/>
      <c r="DL6" s="664"/>
      <c r="DM6" s="664"/>
      <c r="DN6" s="664"/>
      <c r="DO6" s="664"/>
      <c r="DP6" s="665"/>
      <c r="DQ6" s="669">
        <v>53663</v>
      </c>
      <c r="DR6" s="664"/>
      <c r="DS6" s="664"/>
      <c r="DT6" s="664"/>
      <c r="DU6" s="664"/>
      <c r="DV6" s="664"/>
      <c r="DW6" s="664"/>
      <c r="DX6" s="664"/>
      <c r="DY6" s="664"/>
      <c r="DZ6" s="664"/>
      <c r="EA6" s="664"/>
      <c r="EB6" s="664"/>
      <c r="EC6" s="704"/>
    </row>
    <row r="7" spans="2:143" ht="11.25" customHeight="1" x14ac:dyDescent="0.2">
      <c r="B7" s="658" t="s">
        <v>235</v>
      </c>
      <c r="C7" s="659"/>
      <c r="D7" s="659"/>
      <c r="E7" s="659"/>
      <c r="F7" s="659"/>
      <c r="G7" s="659"/>
      <c r="H7" s="659"/>
      <c r="I7" s="659"/>
      <c r="J7" s="659"/>
      <c r="K7" s="659"/>
      <c r="L7" s="659"/>
      <c r="M7" s="659"/>
      <c r="N7" s="659"/>
      <c r="O7" s="659"/>
      <c r="P7" s="659"/>
      <c r="Q7" s="660"/>
      <c r="R7" s="661">
        <v>134</v>
      </c>
      <c r="S7" s="664"/>
      <c r="T7" s="664"/>
      <c r="U7" s="664"/>
      <c r="V7" s="664"/>
      <c r="W7" s="664"/>
      <c r="X7" s="664"/>
      <c r="Y7" s="665"/>
      <c r="Z7" s="723">
        <v>0</v>
      </c>
      <c r="AA7" s="723"/>
      <c r="AB7" s="723"/>
      <c r="AC7" s="723"/>
      <c r="AD7" s="724">
        <v>134</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48001</v>
      </c>
      <c r="BH7" s="664"/>
      <c r="BI7" s="664"/>
      <c r="BJ7" s="664"/>
      <c r="BK7" s="664"/>
      <c r="BL7" s="664"/>
      <c r="BM7" s="664"/>
      <c r="BN7" s="665"/>
      <c r="BO7" s="723">
        <v>34</v>
      </c>
      <c r="BP7" s="723"/>
      <c r="BQ7" s="723"/>
      <c r="BR7" s="723"/>
      <c r="BS7" s="724">
        <v>474</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964402</v>
      </c>
      <c r="CS7" s="664"/>
      <c r="CT7" s="664"/>
      <c r="CU7" s="664"/>
      <c r="CV7" s="664"/>
      <c r="CW7" s="664"/>
      <c r="CX7" s="664"/>
      <c r="CY7" s="665"/>
      <c r="CZ7" s="723">
        <v>34.299999999999997</v>
      </c>
      <c r="DA7" s="723"/>
      <c r="DB7" s="723"/>
      <c r="DC7" s="723"/>
      <c r="DD7" s="669">
        <v>416253</v>
      </c>
      <c r="DE7" s="664"/>
      <c r="DF7" s="664"/>
      <c r="DG7" s="664"/>
      <c r="DH7" s="664"/>
      <c r="DI7" s="664"/>
      <c r="DJ7" s="664"/>
      <c r="DK7" s="664"/>
      <c r="DL7" s="664"/>
      <c r="DM7" s="664"/>
      <c r="DN7" s="664"/>
      <c r="DO7" s="664"/>
      <c r="DP7" s="665"/>
      <c r="DQ7" s="669">
        <v>386007</v>
      </c>
      <c r="DR7" s="664"/>
      <c r="DS7" s="664"/>
      <c r="DT7" s="664"/>
      <c r="DU7" s="664"/>
      <c r="DV7" s="664"/>
      <c r="DW7" s="664"/>
      <c r="DX7" s="664"/>
      <c r="DY7" s="664"/>
      <c r="DZ7" s="664"/>
      <c r="EA7" s="664"/>
      <c r="EB7" s="664"/>
      <c r="EC7" s="704"/>
    </row>
    <row r="8" spans="2:143" ht="11.25" customHeight="1" x14ac:dyDescent="0.2">
      <c r="B8" s="658" t="s">
        <v>238</v>
      </c>
      <c r="C8" s="659"/>
      <c r="D8" s="659"/>
      <c r="E8" s="659"/>
      <c r="F8" s="659"/>
      <c r="G8" s="659"/>
      <c r="H8" s="659"/>
      <c r="I8" s="659"/>
      <c r="J8" s="659"/>
      <c r="K8" s="659"/>
      <c r="L8" s="659"/>
      <c r="M8" s="659"/>
      <c r="N8" s="659"/>
      <c r="O8" s="659"/>
      <c r="P8" s="659"/>
      <c r="Q8" s="660"/>
      <c r="R8" s="661">
        <v>225</v>
      </c>
      <c r="S8" s="664"/>
      <c r="T8" s="664"/>
      <c r="U8" s="664"/>
      <c r="V8" s="664"/>
      <c r="W8" s="664"/>
      <c r="X8" s="664"/>
      <c r="Y8" s="665"/>
      <c r="Z8" s="723">
        <v>0</v>
      </c>
      <c r="AA8" s="723"/>
      <c r="AB8" s="723"/>
      <c r="AC8" s="723"/>
      <c r="AD8" s="724">
        <v>225</v>
      </c>
      <c r="AE8" s="724"/>
      <c r="AF8" s="724"/>
      <c r="AG8" s="724"/>
      <c r="AH8" s="724"/>
      <c r="AI8" s="724"/>
      <c r="AJ8" s="724"/>
      <c r="AK8" s="724"/>
      <c r="AL8" s="666">
        <v>0</v>
      </c>
      <c r="AM8" s="667"/>
      <c r="AN8" s="667"/>
      <c r="AO8" s="725"/>
      <c r="AP8" s="658" t="s">
        <v>239</v>
      </c>
      <c r="AQ8" s="659"/>
      <c r="AR8" s="659"/>
      <c r="AS8" s="659"/>
      <c r="AT8" s="659"/>
      <c r="AU8" s="659"/>
      <c r="AV8" s="659"/>
      <c r="AW8" s="659"/>
      <c r="AX8" s="659"/>
      <c r="AY8" s="659"/>
      <c r="AZ8" s="659"/>
      <c r="BA8" s="659"/>
      <c r="BB8" s="659"/>
      <c r="BC8" s="659"/>
      <c r="BD8" s="659"/>
      <c r="BE8" s="659"/>
      <c r="BF8" s="660"/>
      <c r="BG8" s="661">
        <v>1829</v>
      </c>
      <c r="BH8" s="664"/>
      <c r="BI8" s="664"/>
      <c r="BJ8" s="664"/>
      <c r="BK8" s="664"/>
      <c r="BL8" s="664"/>
      <c r="BM8" s="664"/>
      <c r="BN8" s="665"/>
      <c r="BO8" s="723">
        <v>1.3</v>
      </c>
      <c r="BP8" s="723"/>
      <c r="BQ8" s="723"/>
      <c r="BR8" s="723"/>
      <c r="BS8" s="669" t="s">
        <v>240</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382674</v>
      </c>
      <c r="CS8" s="664"/>
      <c r="CT8" s="664"/>
      <c r="CU8" s="664"/>
      <c r="CV8" s="664"/>
      <c r="CW8" s="664"/>
      <c r="CX8" s="664"/>
      <c r="CY8" s="665"/>
      <c r="CZ8" s="723">
        <v>13.6</v>
      </c>
      <c r="DA8" s="723"/>
      <c r="DB8" s="723"/>
      <c r="DC8" s="723"/>
      <c r="DD8" s="669" t="s">
        <v>176</v>
      </c>
      <c r="DE8" s="664"/>
      <c r="DF8" s="664"/>
      <c r="DG8" s="664"/>
      <c r="DH8" s="664"/>
      <c r="DI8" s="664"/>
      <c r="DJ8" s="664"/>
      <c r="DK8" s="664"/>
      <c r="DL8" s="664"/>
      <c r="DM8" s="664"/>
      <c r="DN8" s="664"/>
      <c r="DO8" s="664"/>
      <c r="DP8" s="665"/>
      <c r="DQ8" s="669">
        <v>287789</v>
      </c>
      <c r="DR8" s="664"/>
      <c r="DS8" s="664"/>
      <c r="DT8" s="664"/>
      <c r="DU8" s="664"/>
      <c r="DV8" s="664"/>
      <c r="DW8" s="664"/>
      <c r="DX8" s="664"/>
      <c r="DY8" s="664"/>
      <c r="DZ8" s="664"/>
      <c r="EA8" s="664"/>
      <c r="EB8" s="664"/>
      <c r="EC8" s="704"/>
    </row>
    <row r="9" spans="2:143" ht="11.25" customHeight="1" x14ac:dyDescent="0.2">
      <c r="B9" s="658" t="s">
        <v>242</v>
      </c>
      <c r="C9" s="659"/>
      <c r="D9" s="659"/>
      <c r="E9" s="659"/>
      <c r="F9" s="659"/>
      <c r="G9" s="659"/>
      <c r="H9" s="659"/>
      <c r="I9" s="659"/>
      <c r="J9" s="659"/>
      <c r="K9" s="659"/>
      <c r="L9" s="659"/>
      <c r="M9" s="659"/>
      <c r="N9" s="659"/>
      <c r="O9" s="659"/>
      <c r="P9" s="659"/>
      <c r="Q9" s="660"/>
      <c r="R9" s="661">
        <v>258</v>
      </c>
      <c r="S9" s="664"/>
      <c r="T9" s="664"/>
      <c r="U9" s="664"/>
      <c r="V9" s="664"/>
      <c r="W9" s="664"/>
      <c r="X9" s="664"/>
      <c r="Y9" s="665"/>
      <c r="Z9" s="723">
        <v>0</v>
      </c>
      <c r="AA9" s="723"/>
      <c r="AB9" s="723"/>
      <c r="AC9" s="723"/>
      <c r="AD9" s="724">
        <v>258</v>
      </c>
      <c r="AE9" s="724"/>
      <c r="AF9" s="724"/>
      <c r="AG9" s="724"/>
      <c r="AH9" s="724"/>
      <c r="AI9" s="724"/>
      <c r="AJ9" s="724"/>
      <c r="AK9" s="724"/>
      <c r="AL9" s="666">
        <v>0</v>
      </c>
      <c r="AM9" s="667"/>
      <c r="AN9" s="667"/>
      <c r="AO9" s="725"/>
      <c r="AP9" s="658" t="s">
        <v>243</v>
      </c>
      <c r="AQ9" s="659"/>
      <c r="AR9" s="659"/>
      <c r="AS9" s="659"/>
      <c r="AT9" s="659"/>
      <c r="AU9" s="659"/>
      <c r="AV9" s="659"/>
      <c r="AW9" s="659"/>
      <c r="AX9" s="659"/>
      <c r="AY9" s="659"/>
      <c r="AZ9" s="659"/>
      <c r="BA9" s="659"/>
      <c r="BB9" s="659"/>
      <c r="BC9" s="659"/>
      <c r="BD9" s="659"/>
      <c r="BE9" s="659"/>
      <c r="BF9" s="660"/>
      <c r="BG9" s="661">
        <v>40097</v>
      </c>
      <c r="BH9" s="664"/>
      <c r="BI9" s="664"/>
      <c r="BJ9" s="664"/>
      <c r="BK9" s="664"/>
      <c r="BL9" s="664"/>
      <c r="BM9" s="664"/>
      <c r="BN9" s="665"/>
      <c r="BO9" s="723">
        <v>28.4</v>
      </c>
      <c r="BP9" s="723"/>
      <c r="BQ9" s="723"/>
      <c r="BR9" s="723"/>
      <c r="BS9" s="669" t="s">
        <v>138</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196237</v>
      </c>
      <c r="CS9" s="664"/>
      <c r="CT9" s="664"/>
      <c r="CU9" s="664"/>
      <c r="CV9" s="664"/>
      <c r="CW9" s="664"/>
      <c r="CX9" s="664"/>
      <c r="CY9" s="665"/>
      <c r="CZ9" s="723">
        <v>7</v>
      </c>
      <c r="DA9" s="723"/>
      <c r="DB9" s="723"/>
      <c r="DC9" s="723"/>
      <c r="DD9" s="669">
        <v>4249</v>
      </c>
      <c r="DE9" s="664"/>
      <c r="DF9" s="664"/>
      <c r="DG9" s="664"/>
      <c r="DH9" s="664"/>
      <c r="DI9" s="664"/>
      <c r="DJ9" s="664"/>
      <c r="DK9" s="664"/>
      <c r="DL9" s="664"/>
      <c r="DM9" s="664"/>
      <c r="DN9" s="664"/>
      <c r="DO9" s="664"/>
      <c r="DP9" s="665"/>
      <c r="DQ9" s="669">
        <v>191187</v>
      </c>
      <c r="DR9" s="664"/>
      <c r="DS9" s="664"/>
      <c r="DT9" s="664"/>
      <c r="DU9" s="664"/>
      <c r="DV9" s="664"/>
      <c r="DW9" s="664"/>
      <c r="DX9" s="664"/>
      <c r="DY9" s="664"/>
      <c r="DZ9" s="664"/>
      <c r="EA9" s="664"/>
      <c r="EB9" s="664"/>
      <c r="EC9" s="704"/>
    </row>
    <row r="10" spans="2:143" ht="11.25" customHeight="1" x14ac:dyDescent="0.2">
      <c r="B10" s="658" t="s">
        <v>245</v>
      </c>
      <c r="C10" s="659"/>
      <c r="D10" s="659"/>
      <c r="E10" s="659"/>
      <c r="F10" s="659"/>
      <c r="G10" s="659"/>
      <c r="H10" s="659"/>
      <c r="I10" s="659"/>
      <c r="J10" s="659"/>
      <c r="K10" s="659"/>
      <c r="L10" s="659"/>
      <c r="M10" s="659"/>
      <c r="N10" s="659"/>
      <c r="O10" s="659"/>
      <c r="P10" s="659"/>
      <c r="Q10" s="660"/>
      <c r="R10" s="661" t="s">
        <v>240</v>
      </c>
      <c r="S10" s="664"/>
      <c r="T10" s="664"/>
      <c r="U10" s="664"/>
      <c r="V10" s="664"/>
      <c r="W10" s="664"/>
      <c r="X10" s="664"/>
      <c r="Y10" s="665"/>
      <c r="Z10" s="723" t="s">
        <v>240</v>
      </c>
      <c r="AA10" s="723"/>
      <c r="AB10" s="723"/>
      <c r="AC10" s="723"/>
      <c r="AD10" s="724" t="s">
        <v>240</v>
      </c>
      <c r="AE10" s="724"/>
      <c r="AF10" s="724"/>
      <c r="AG10" s="724"/>
      <c r="AH10" s="724"/>
      <c r="AI10" s="724"/>
      <c r="AJ10" s="724"/>
      <c r="AK10" s="724"/>
      <c r="AL10" s="666" t="s">
        <v>176</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3685</v>
      </c>
      <c r="BH10" s="664"/>
      <c r="BI10" s="664"/>
      <c r="BJ10" s="664"/>
      <c r="BK10" s="664"/>
      <c r="BL10" s="664"/>
      <c r="BM10" s="664"/>
      <c r="BN10" s="665"/>
      <c r="BO10" s="723">
        <v>2.6</v>
      </c>
      <c r="BP10" s="723"/>
      <c r="BQ10" s="723"/>
      <c r="BR10" s="723"/>
      <c r="BS10" s="669" t="s">
        <v>240</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t="s">
        <v>176</v>
      </c>
      <c r="CS10" s="664"/>
      <c r="CT10" s="664"/>
      <c r="CU10" s="664"/>
      <c r="CV10" s="664"/>
      <c r="CW10" s="664"/>
      <c r="CX10" s="664"/>
      <c r="CY10" s="665"/>
      <c r="CZ10" s="723" t="s">
        <v>240</v>
      </c>
      <c r="DA10" s="723"/>
      <c r="DB10" s="723"/>
      <c r="DC10" s="723"/>
      <c r="DD10" s="669" t="s">
        <v>176</v>
      </c>
      <c r="DE10" s="664"/>
      <c r="DF10" s="664"/>
      <c r="DG10" s="664"/>
      <c r="DH10" s="664"/>
      <c r="DI10" s="664"/>
      <c r="DJ10" s="664"/>
      <c r="DK10" s="664"/>
      <c r="DL10" s="664"/>
      <c r="DM10" s="664"/>
      <c r="DN10" s="664"/>
      <c r="DO10" s="664"/>
      <c r="DP10" s="665"/>
      <c r="DQ10" s="669" t="s">
        <v>176</v>
      </c>
      <c r="DR10" s="664"/>
      <c r="DS10" s="664"/>
      <c r="DT10" s="664"/>
      <c r="DU10" s="664"/>
      <c r="DV10" s="664"/>
      <c r="DW10" s="664"/>
      <c r="DX10" s="664"/>
      <c r="DY10" s="664"/>
      <c r="DZ10" s="664"/>
      <c r="EA10" s="664"/>
      <c r="EB10" s="664"/>
      <c r="EC10" s="704"/>
    </row>
    <row r="11" spans="2:143" ht="11.25" customHeight="1" x14ac:dyDescent="0.2">
      <c r="B11" s="658" t="s">
        <v>248</v>
      </c>
      <c r="C11" s="659"/>
      <c r="D11" s="659"/>
      <c r="E11" s="659"/>
      <c r="F11" s="659"/>
      <c r="G11" s="659"/>
      <c r="H11" s="659"/>
      <c r="I11" s="659"/>
      <c r="J11" s="659"/>
      <c r="K11" s="659"/>
      <c r="L11" s="659"/>
      <c r="M11" s="659"/>
      <c r="N11" s="659"/>
      <c r="O11" s="659"/>
      <c r="P11" s="659"/>
      <c r="Q11" s="660"/>
      <c r="R11" s="661" t="s">
        <v>138</v>
      </c>
      <c r="S11" s="664"/>
      <c r="T11" s="664"/>
      <c r="U11" s="664"/>
      <c r="V11" s="664"/>
      <c r="W11" s="664"/>
      <c r="X11" s="664"/>
      <c r="Y11" s="665"/>
      <c r="Z11" s="723" t="s">
        <v>176</v>
      </c>
      <c r="AA11" s="723"/>
      <c r="AB11" s="723"/>
      <c r="AC11" s="723"/>
      <c r="AD11" s="724" t="s">
        <v>176</v>
      </c>
      <c r="AE11" s="724"/>
      <c r="AF11" s="724"/>
      <c r="AG11" s="724"/>
      <c r="AH11" s="724"/>
      <c r="AI11" s="724"/>
      <c r="AJ11" s="724"/>
      <c r="AK11" s="724"/>
      <c r="AL11" s="666" t="s">
        <v>176</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2390</v>
      </c>
      <c r="BH11" s="664"/>
      <c r="BI11" s="664"/>
      <c r="BJ11" s="664"/>
      <c r="BK11" s="664"/>
      <c r="BL11" s="664"/>
      <c r="BM11" s="664"/>
      <c r="BN11" s="665"/>
      <c r="BO11" s="723">
        <v>1.7</v>
      </c>
      <c r="BP11" s="723"/>
      <c r="BQ11" s="723"/>
      <c r="BR11" s="723"/>
      <c r="BS11" s="669">
        <v>474</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466507</v>
      </c>
      <c r="CS11" s="664"/>
      <c r="CT11" s="664"/>
      <c r="CU11" s="664"/>
      <c r="CV11" s="664"/>
      <c r="CW11" s="664"/>
      <c r="CX11" s="664"/>
      <c r="CY11" s="665"/>
      <c r="CZ11" s="723">
        <v>16.600000000000001</v>
      </c>
      <c r="DA11" s="723"/>
      <c r="DB11" s="723"/>
      <c r="DC11" s="723"/>
      <c r="DD11" s="669">
        <v>155203</v>
      </c>
      <c r="DE11" s="664"/>
      <c r="DF11" s="664"/>
      <c r="DG11" s="664"/>
      <c r="DH11" s="664"/>
      <c r="DI11" s="664"/>
      <c r="DJ11" s="664"/>
      <c r="DK11" s="664"/>
      <c r="DL11" s="664"/>
      <c r="DM11" s="664"/>
      <c r="DN11" s="664"/>
      <c r="DO11" s="664"/>
      <c r="DP11" s="665"/>
      <c r="DQ11" s="669">
        <v>311558</v>
      </c>
      <c r="DR11" s="664"/>
      <c r="DS11" s="664"/>
      <c r="DT11" s="664"/>
      <c r="DU11" s="664"/>
      <c r="DV11" s="664"/>
      <c r="DW11" s="664"/>
      <c r="DX11" s="664"/>
      <c r="DY11" s="664"/>
      <c r="DZ11" s="664"/>
      <c r="EA11" s="664"/>
      <c r="EB11" s="664"/>
      <c r="EC11" s="704"/>
    </row>
    <row r="12" spans="2:143" ht="11.25" customHeight="1" x14ac:dyDescent="0.2">
      <c r="B12" s="658" t="s">
        <v>251</v>
      </c>
      <c r="C12" s="659"/>
      <c r="D12" s="659"/>
      <c r="E12" s="659"/>
      <c r="F12" s="659"/>
      <c r="G12" s="659"/>
      <c r="H12" s="659"/>
      <c r="I12" s="659"/>
      <c r="J12" s="659"/>
      <c r="K12" s="659"/>
      <c r="L12" s="659"/>
      <c r="M12" s="659"/>
      <c r="N12" s="659"/>
      <c r="O12" s="659"/>
      <c r="P12" s="659"/>
      <c r="Q12" s="660"/>
      <c r="R12" s="661">
        <v>24729</v>
      </c>
      <c r="S12" s="664"/>
      <c r="T12" s="664"/>
      <c r="U12" s="664"/>
      <c r="V12" s="664"/>
      <c r="W12" s="664"/>
      <c r="X12" s="664"/>
      <c r="Y12" s="665"/>
      <c r="Z12" s="723">
        <v>0.8</v>
      </c>
      <c r="AA12" s="723"/>
      <c r="AB12" s="723"/>
      <c r="AC12" s="723"/>
      <c r="AD12" s="724">
        <v>24729</v>
      </c>
      <c r="AE12" s="724"/>
      <c r="AF12" s="724"/>
      <c r="AG12" s="724"/>
      <c r="AH12" s="724"/>
      <c r="AI12" s="724"/>
      <c r="AJ12" s="724"/>
      <c r="AK12" s="724"/>
      <c r="AL12" s="666">
        <v>2.1</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85742</v>
      </c>
      <c r="BH12" s="664"/>
      <c r="BI12" s="664"/>
      <c r="BJ12" s="664"/>
      <c r="BK12" s="664"/>
      <c r="BL12" s="664"/>
      <c r="BM12" s="664"/>
      <c r="BN12" s="665"/>
      <c r="BO12" s="723">
        <v>60.7</v>
      </c>
      <c r="BP12" s="723"/>
      <c r="BQ12" s="723"/>
      <c r="BR12" s="723"/>
      <c r="BS12" s="669" t="s">
        <v>176</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47926</v>
      </c>
      <c r="CS12" s="664"/>
      <c r="CT12" s="664"/>
      <c r="CU12" s="664"/>
      <c r="CV12" s="664"/>
      <c r="CW12" s="664"/>
      <c r="CX12" s="664"/>
      <c r="CY12" s="665"/>
      <c r="CZ12" s="723">
        <v>1.7</v>
      </c>
      <c r="DA12" s="723"/>
      <c r="DB12" s="723"/>
      <c r="DC12" s="723"/>
      <c r="DD12" s="669">
        <v>7901</v>
      </c>
      <c r="DE12" s="664"/>
      <c r="DF12" s="664"/>
      <c r="DG12" s="664"/>
      <c r="DH12" s="664"/>
      <c r="DI12" s="664"/>
      <c r="DJ12" s="664"/>
      <c r="DK12" s="664"/>
      <c r="DL12" s="664"/>
      <c r="DM12" s="664"/>
      <c r="DN12" s="664"/>
      <c r="DO12" s="664"/>
      <c r="DP12" s="665"/>
      <c r="DQ12" s="669">
        <v>19298</v>
      </c>
      <c r="DR12" s="664"/>
      <c r="DS12" s="664"/>
      <c r="DT12" s="664"/>
      <c r="DU12" s="664"/>
      <c r="DV12" s="664"/>
      <c r="DW12" s="664"/>
      <c r="DX12" s="664"/>
      <c r="DY12" s="664"/>
      <c r="DZ12" s="664"/>
      <c r="EA12" s="664"/>
      <c r="EB12" s="664"/>
      <c r="EC12" s="704"/>
    </row>
    <row r="13" spans="2:143" ht="11.25" customHeight="1" x14ac:dyDescent="0.2">
      <c r="B13" s="658" t="s">
        <v>254</v>
      </c>
      <c r="C13" s="659"/>
      <c r="D13" s="659"/>
      <c r="E13" s="659"/>
      <c r="F13" s="659"/>
      <c r="G13" s="659"/>
      <c r="H13" s="659"/>
      <c r="I13" s="659"/>
      <c r="J13" s="659"/>
      <c r="K13" s="659"/>
      <c r="L13" s="659"/>
      <c r="M13" s="659"/>
      <c r="N13" s="659"/>
      <c r="O13" s="659"/>
      <c r="P13" s="659"/>
      <c r="Q13" s="660"/>
      <c r="R13" s="661" t="s">
        <v>240</v>
      </c>
      <c r="S13" s="664"/>
      <c r="T13" s="664"/>
      <c r="U13" s="664"/>
      <c r="V13" s="664"/>
      <c r="W13" s="664"/>
      <c r="X13" s="664"/>
      <c r="Y13" s="665"/>
      <c r="Z13" s="723" t="s">
        <v>176</v>
      </c>
      <c r="AA13" s="723"/>
      <c r="AB13" s="723"/>
      <c r="AC13" s="723"/>
      <c r="AD13" s="724" t="s">
        <v>176</v>
      </c>
      <c r="AE13" s="724"/>
      <c r="AF13" s="724"/>
      <c r="AG13" s="724"/>
      <c r="AH13" s="724"/>
      <c r="AI13" s="724"/>
      <c r="AJ13" s="724"/>
      <c r="AK13" s="724"/>
      <c r="AL13" s="666" t="s">
        <v>138</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85222</v>
      </c>
      <c r="BH13" s="664"/>
      <c r="BI13" s="664"/>
      <c r="BJ13" s="664"/>
      <c r="BK13" s="664"/>
      <c r="BL13" s="664"/>
      <c r="BM13" s="664"/>
      <c r="BN13" s="665"/>
      <c r="BO13" s="723">
        <v>60.4</v>
      </c>
      <c r="BP13" s="723"/>
      <c r="BQ13" s="723"/>
      <c r="BR13" s="723"/>
      <c r="BS13" s="669" t="s">
        <v>176</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260147</v>
      </c>
      <c r="CS13" s="664"/>
      <c r="CT13" s="664"/>
      <c r="CU13" s="664"/>
      <c r="CV13" s="664"/>
      <c r="CW13" s="664"/>
      <c r="CX13" s="664"/>
      <c r="CY13" s="665"/>
      <c r="CZ13" s="723">
        <v>9.1999999999999993</v>
      </c>
      <c r="DA13" s="723"/>
      <c r="DB13" s="723"/>
      <c r="DC13" s="723"/>
      <c r="DD13" s="669">
        <v>201057</v>
      </c>
      <c r="DE13" s="664"/>
      <c r="DF13" s="664"/>
      <c r="DG13" s="664"/>
      <c r="DH13" s="664"/>
      <c r="DI13" s="664"/>
      <c r="DJ13" s="664"/>
      <c r="DK13" s="664"/>
      <c r="DL13" s="664"/>
      <c r="DM13" s="664"/>
      <c r="DN13" s="664"/>
      <c r="DO13" s="664"/>
      <c r="DP13" s="665"/>
      <c r="DQ13" s="669">
        <v>108447</v>
      </c>
      <c r="DR13" s="664"/>
      <c r="DS13" s="664"/>
      <c r="DT13" s="664"/>
      <c r="DU13" s="664"/>
      <c r="DV13" s="664"/>
      <c r="DW13" s="664"/>
      <c r="DX13" s="664"/>
      <c r="DY13" s="664"/>
      <c r="DZ13" s="664"/>
      <c r="EA13" s="664"/>
      <c r="EB13" s="664"/>
      <c r="EC13" s="704"/>
    </row>
    <row r="14" spans="2:143" ht="11.25" customHeight="1" x14ac:dyDescent="0.2">
      <c r="B14" s="658" t="s">
        <v>257</v>
      </c>
      <c r="C14" s="659"/>
      <c r="D14" s="659"/>
      <c r="E14" s="659"/>
      <c r="F14" s="659"/>
      <c r="G14" s="659"/>
      <c r="H14" s="659"/>
      <c r="I14" s="659"/>
      <c r="J14" s="659"/>
      <c r="K14" s="659"/>
      <c r="L14" s="659"/>
      <c r="M14" s="659"/>
      <c r="N14" s="659"/>
      <c r="O14" s="659"/>
      <c r="P14" s="659"/>
      <c r="Q14" s="660"/>
      <c r="R14" s="661" t="s">
        <v>240</v>
      </c>
      <c r="S14" s="664"/>
      <c r="T14" s="664"/>
      <c r="U14" s="664"/>
      <c r="V14" s="664"/>
      <c r="W14" s="664"/>
      <c r="X14" s="664"/>
      <c r="Y14" s="665"/>
      <c r="Z14" s="723" t="s">
        <v>176</v>
      </c>
      <c r="AA14" s="723"/>
      <c r="AB14" s="723"/>
      <c r="AC14" s="723"/>
      <c r="AD14" s="724" t="s">
        <v>176</v>
      </c>
      <c r="AE14" s="724"/>
      <c r="AF14" s="724"/>
      <c r="AG14" s="724"/>
      <c r="AH14" s="724"/>
      <c r="AI14" s="724"/>
      <c r="AJ14" s="724"/>
      <c r="AK14" s="724"/>
      <c r="AL14" s="666" t="s">
        <v>176</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4752</v>
      </c>
      <c r="BH14" s="664"/>
      <c r="BI14" s="664"/>
      <c r="BJ14" s="664"/>
      <c r="BK14" s="664"/>
      <c r="BL14" s="664"/>
      <c r="BM14" s="664"/>
      <c r="BN14" s="665"/>
      <c r="BO14" s="723">
        <v>3.4</v>
      </c>
      <c r="BP14" s="723"/>
      <c r="BQ14" s="723"/>
      <c r="BR14" s="723"/>
      <c r="BS14" s="669" t="s">
        <v>240</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37212</v>
      </c>
      <c r="CS14" s="664"/>
      <c r="CT14" s="664"/>
      <c r="CU14" s="664"/>
      <c r="CV14" s="664"/>
      <c r="CW14" s="664"/>
      <c r="CX14" s="664"/>
      <c r="CY14" s="665"/>
      <c r="CZ14" s="723">
        <v>1.3</v>
      </c>
      <c r="DA14" s="723"/>
      <c r="DB14" s="723"/>
      <c r="DC14" s="723"/>
      <c r="DD14" s="669" t="s">
        <v>240</v>
      </c>
      <c r="DE14" s="664"/>
      <c r="DF14" s="664"/>
      <c r="DG14" s="664"/>
      <c r="DH14" s="664"/>
      <c r="DI14" s="664"/>
      <c r="DJ14" s="664"/>
      <c r="DK14" s="664"/>
      <c r="DL14" s="664"/>
      <c r="DM14" s="664"/>
      <c r="DN14" s="664"/>
      <c r="DO14" s="664"/>
      <c r="DP14" s="665"/>
      <c r="DQ14" s="669">
        <v>36314</v>
      </c>
      <c r="DR14" s="664"/>
      <c r="DS14" s="664"/>
      <c r="DT14" s="664"/>
      <c r="DU14" s="664"/>
      <c r="DV14" s="664"/>
      <c r="DW14" s="664"/>
      <c r="DX14" s="664"/>
      <c r="DY14" s="664"/>
      <c r="DZ14" s="664"/>
      <c r="EA14" s="664"/>
      <c r="EB14" s="664"/>
      <c r="EC14" s="704"/>
    </row>
    <row r="15" spans="2:143" ht="11.25" customHeight="1" x14ac:dyDescent="0.2">
      <c r="B15" s="658" t="s">
        <v>260</v>
      </c>
      <c r="C15" s="659"/>
      <c r="D15" s="659"/>
      <c r="E15" s="659"/>
      <c r="F15" s="659"/>
      <c r="G15" s="659"/>
      <c r="H15" s="659"/>
      <c r="I15" s="659"/>
      <c r="J15" s="659"/>
      <c r="K15" s="659"/>
      <c r="L15" s="659"/>
      <c r="M15" s="659"/>
      <c r="N15" s="659"/>
      <c r="O15" s="659"/>
      <c r="P15" s="659"/>
      <c r="Q15" s="660"/>
      <c r="R15" s="661">
        <v>4559</v>
      </c>
      <c r="S15" s="664"/>
      <c r="T15" s="664"/>
      <c r="U15" s="664"/>
      <c r="V15" s="664"/>
      <c r="W15" s="664"/>
      <c r="X15" s="664"/>
      <c r="Y15" s="665"/>
      <c r="Z15" s="723">
        <v>0.2</v>
      </c>
      <c r="AA15" s="723"/>
      <c r="AB15" s="723"/>
      <c r="AC15" s="723"/>
      <c r="AD15" s="724">
        <v>4559</v>
      </c>
      <c r="AE15" s="724"/>
      <c r="AF15" s="724"/>
      <c r="AG15" s="724"/>
      <c r="AH15" s="724"/>
      <c r="AI15" s="724"/>
      <c r="AJ15" s="724"/>
      <c r="AK15" s="724"/>
      <c r="AL15" s="666">
        <v>0.4</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2647</v>
      </c>
      <c r="BH15" s="664"/>
      <c r="BI15" s="664"/>
      <c r="BJ15" s="664"/>
      <c r="BK15" s="664"/>
      <c r="BL15" s="664"/>
      <c r="BM15" s="664"/>
      <c r="BN15" s="665"/>
      <c r="BO15" s="723">
        <v>1.9</v>
      </c>
      <c r="BP15" s="723"/>
      <c r="BQ15" s="723"/>
      <c r="BR15" s="723"/>
      <c r="BS15" s="669" t="s">
        <v>176</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140118</v>
      </c>
      <c r="CS15" s="664"/>
      <c r="CT15" s="664"/>
      <c r="CU15" s="664"/>
      <c r="CV15" s="664"/>
      <c r="CW15" s="664"/>
      <c r="CX15" s="664"/>
      <c r="CY15" s="665"/>
      <c r="CZ15" s="723">
        <v>5</v>
      </c>
      <c r="DA15" s="723"/>
      <c r="DB15" s="723"/>
      <c r="DC15" s="723"/>
      <c r="DD15" s="669">
        <v>7887</v>
      </c>
      <c r="DE15" s="664"/>
      <c r="DF15" s="664"/>
      <c r="DG15" s="664"/>
      <c r="DH15" s="664"/>
      <c r="DI15" s="664"/>
      <c r="DJ15" s="664"/>
      <c r="DK15" s="664"/>
      <c r="DL15" s="664"/>
      <c r="DM15" s="664"/>
      <c r="DN15" s="664"/>
      <c r="DO15" s="664"/>
      <c r="DP15" s="665"/>
      <c r="DQ15" s="669">
        <v>107424</v>
      </c>
      <c r="DR15" s="664"/>
      <c r="DS15" s="664"/>
      <c r="DT15" s="664"/>
      <c r="DU15" s="664"/>
      <c r="DV15" s="664"/>
      <c r="DW15" s="664"/>
      <c r="DX15" s="664"/>
      <c r="DY15" s="664"/>
      <c r="DZ15" s="664"/>
      <c r="EA15" s="664"/>
      <c r="EB15" s="664"/>
      <c r="EC15" s="704"/>
    </row>
    <row r="16" spans="2:143" ht="11.25" customHeight="1" x14ac:dyDescent="0.2">
      <c r="B16" s="658" t="s">
        <v>263</v>
      </c>
      <c r="C16" s="659"/>
      <c r="D16" s="659"/>
      <c r="E16" s="659"/>
      <c r="F16" s="659"/>
      <c r="G16" s="659"/>
      <c r="H16" s="659"/>
      <c r="I16" s="659"/>
      <c r="J16" s="659"/>
      <c r="K16" s="659"/>
      <c r="L16" s="659"/>
      <c r="M16" s="659"/>
      <c r="N16" s="659"/>
      <c r="O16" s="659"/>
      <c r="P16" s="659"/>
      <c r="Q16" s="660"/>
      <c r="R16" s="661" t="s">
        <v>240</v>
      </c>
      <c r="S16" s="664"/>
      <c r="T16" s="664"/>
      <c r="U16" s="664"/>
      <c r="V16" s="664"/>
      <c r="W16" s="664"/>
      <c r="X16" s="664"/>
      <c r="Y16" s="665"/>
      <c r="Z16" s="723" t="s">
        <v>240</v>
      </c>
      <c r="AA16" s="723"/>
      <c r="AB16" s="723"/>
      <c r="AC16" s="723"/>
      <c r="AD16" s="724" t="s">
        <v>240</v>
      </c>
      <c r="AE16" s="724"/>
      <c r="AF16" s="724"/>
      <c r="AG16" s="724"/>
      <c r="AH16" s="724"/>
      <c r="AI16" s="724"/>
      <c r="AJ16" s="724"/>
      <c r="AK16" s="724"/>
      <c r="AL16" s="666" t="s">
        <v>240</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176</v>
      </c>
      <c r="BH16" s="664"/>
      <c r="BI16" s="664"/>
      <c r="BJ16" s="664"/>
      <c r="BK16" s="664"/>
      <c r="BL16" s="664"/>
      <c r="BM16" s="664"/>
      <c r="BN16" s="665"/>
      <c r="BO16" s="723" t="s">
        <v>176</v>
      </c>
      <c r="BP16" s="723"/>
      <c r="BQ16" s="723"/>
      <c r="BR16" s="723"/>
      <c r="BS16" s="669" t="s">
        <v>138</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49883</v>
      </c>
      <c r="CS16" s="664"/>
      <c r="CT16" s="664"/>
      <c r="CU16" s="664"/>
      <c r="CV16" s="664"/>
      <c r="CW16" s="664"/>
      <c r="CX16" s="664"/>
      <c r="CY16" s="665"/>
      <c r="CZ16" s="723">
        <v>1.8</v>
      </c>
      <c r="DA16" s="723"/>
      <c r="DB16" s="723"/>
      <c r="DC16" s="723"/>
      <c r="DD16" s="669" t="s">
        <v>240</v>
      </c>
      <c r="DE16" s="664"/>
      <c r="DF16" s="664"/>
      <c r="DG16" s="664"/>
      <c r="DH16" s="664"/>
      <c r="DI16" s="664"/>
      <c r="DJ16" s="664"/>
      <c r="DK16" s="664"/>
      <c r="DL16" s="664"/>
      <c r="DM16" s="664"/>
      <c r="DN16" s="664"/>
      <c r="DO16" s="664"/>
      <c r="DP16" s="665"/>
      <c r="DQ16" s="669">
        <v>22109</v>
      </c>
      <c r="DR16" s="664"/>
      <c r="DS16" s="664"/>
      <c r="DT16" s="664"/>
      <c r="DU16" s="664"/>
      <c r="DV16" s="664"/>
      <c r="DW16" s="664"/>
      <c r="DX16" s="664"/>
      <c r="DY16" s="664"/>
      <c r="DZ16" s="664"/>
      <c r="EA16" s="664"/>
      <c r="EB16" s="664"/>
      <c r="EC16" s="704"/>
    </row>
    <row r="17" spans="2:133" ht="11.25" customHeight="1" x14ac:dyDescent="0.2">
      <c r="B17" s="658" t="s">
        <v>266</v>
      </c>
      <c r="C17" s="659"/>
      <c r="D17" s="659"/>
      <c r="E17" s="659"/>
      <c r="F17" s="659"/>
      <c r="G17" s="659"/>
      <c r="H17" s="659"/>
      <c r="I17" s="659"/>
      <c r="J17" s="659"/>
      <c r="K17" s="659"/>
      <c r="L17" s="659"/>
      <c r="M17" s="659"/>
      <c r="N17" s="659"/>
      <c r="O17" s="659"/>
      <c r="P17" s="659"/>
      <c r="Q17" s="660"/>
      <c r="R17" s="661">
        <v>374</v>
      </c>
      <c r="S17" s="664"/>
      <c r="T17" s="664"/>
      <c r="U17" s="664"/>
      <c r="V17" s="664"/>
      <c r="W17" s="664"/>
      <c r="X17" s="664"/>
      <c r="Y17" s="665"/>
      <c r="Z17" s="723">
        <v>0</v>
      </c>
      <c r="AA17" s="723"/>
      <c r="AB17" s="723"/>
      <c r="AC17" s="723"/>
      <c r="AD17" s="724">
        <v>374</v>
      </c>
      <c r="AE17" s="724"/>
      <c r="AF17" s="724"/>
      <c r="AG17" s="724"/>
      <c r="AH17" s="724"/>
      <c r="AI17" s="724"/>
      <c r="AJ17" s="724"/>
      <c r="AK17" s="724"/>
      <c r="AL17" s="666">
        <v>0</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176</v>
      </c>
      <c r="BH17" s="664"/>
      <c r="BI17" s="664"/>
      <c r="BJ17" s="664"/>
      <c r="BK17" s="664"/>
      <c r="BL17" s="664"/>
      <c r="BM17" s="664"/>
      <c r="BN17" s="665"/>
      <c r="BO17" s="723" t="s">
        <v>240</v>
      </c>
      <c r="BP17" s="723"/>
      <c r="BQ17" s="723"/>
      <c r="BR17" s="723"/>
      <c r="BS17" s="669" t="s">
        <v>176</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210723</v>
      </c>
      <c r="CS17" s="664"/>
      <c r="CT17" s="664"/>
      <c r="CU17" s="664"/>
      <c r="CV17" s="664"/>
      <c r="CW17" s="664"/>
      <c r="CX17" s="664"/>
      <c r="CY17" s="665"/>
      <c r="CZ17" s="723">
        <v>7.5</v>
      </c>
      <c r="DA17" s="723"/>
      <c r="DB17" s="723"/>
      <c r="DC17" s="723"/>
      <c r="DD17" s="669" t="s">
        <v>176</v>
      </c>
      <c r="DE17" s="664"/>
      <c r="DF17" s="664"/>
      <c r="DG17" s="664"/>
      <c r="DH17" s="664"/>
      <c r="DI17" s="664"/>
      <c r="DJ17" s="664"/>
      <c r="DK17" s="664"/>
      <c r="DL17" s="664"/>
      <c r="DM17" s="664"/>
      <c r="DN17" s="664"/>
      <c r="DO17" s="664"/>
      <c r="DP17" s="665"/>
      <c r="DQ17" s="669">
        <v>210723</v>
      </c>
      <c r="DR17" s="664"/>
      <c r="DS17" s="664"/>
      <c r="DT17" s="664"/>
      <c r="DU17" s="664"/>
      <c r="DV17" s="664"/>
      <c r="DW17" s="664"/>
      <c r="DX17" s="664"/>
      <c r="DY17" s="664"/>
      <c r="DZ17" s="664"/>
      <c r="EA17" s="664"/>
      <c r="EB17" s="664"/>
      <c r="EC17" s="704"/>
    </row>
    <row r="18" spans="2:133" ht="11.25" customHeight="1" x14ac:dyDescent="0.2">
      <c r="B18" s="658" t="s">
        <v>269</v>
      </c>
      <c r="C18" s="659"/>
      <c r="D18" s="659"/>
      <c r="E18" s="659"/>
      <c r="F18" s="659"/>
      <c r="G18" s="659"/>
      <c r="H18" s="659"/>
      <c r="I18" s="659"/>
      <c r="J18" s="659"/>
      <c r="K18" s="659"/>
      <c r="L18" s="659"/>
      <c r="M18" s="659"/>
      <c r="N18" s="659"/>
      <c r="O18" s="659"/>
      <c r="P18" s="659"/>
      <c r="Q18" s="660"/>
      <c r="R18" s="661">
        <v>1279765</v>
      </c>
      <c r="S18" s="664"/>
      <c r="T18" s="664"/>
      <c r="U18" s="664"/>
      <c r="V18" s="664"/>
      <c r="W18" s="664"/>
      <c r="X18" s="664"/>
      <c r="Y18" s="665"/>
      <c r="Z18" s="723">
        <v>43.3</v>
      </c>
      <c r="AA18" s="723"/>
      <c r="AB18" s="723"/>
      <c r="AC18" s="723"/>
      <c r="AD18" s="724">
        <v>952811</v>
      </c>
      <c r="AE18" s="724"/>
      <c r="AF18" s="724"/>
      <c r="AG18" s="724"/>
      <c r="AH18" s="724"/>
      <c r="AI18" s="724"/>
      <c r="AJ18" s="724"/>
      <c r="AK18" s="724"/>
      <c r="AL18" s="666">
        <v>82.3</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176</v>
      </c>
      <c r="BH18" s="664"/>
      <c r="BI18" s="664"/>
      <c r="BJ18" s="664"/>
      <c r="BK18" s="664"/>
      <c r="BL18" s="664"/>
      <c r="BM18" s="664"/>
      <c r="BN18" s="665"/>
      <c r="BO18" s="723" t="s">
        <v>176</v>
      </c>
      <c r="BP18" s="723"/>
      <c r="BQ18" s="723"/>
      <c r="BR18" s="723"/>
      <c r="BS18" s="669" t="s">
        <v>240</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v>3457</v>
      </c>
      <c r="CS18" s="664"/>
      <c r="CT18" s="664"/>
      <c r="CU18" s="664"/>
      <c r="CV18" s="664"/>
      <c r="CW18" s="664"/>
      <c r="CX18" s="664"/>
      <c r="CY18" s="665"/>
      <c r="CZ18" s="723">
        <v>0.1</v>
      </c>
      <c r="DA18" s="723"/>
      <c r="DB18" s="723"/>
      <c r="DC18" s="723"/>
      <c r="DD18" s="669">
        <v>3457</v>
      </c>
      <c r="DE18" s="664"/>
      <c r="DF18" s="664"/>
      <c r="DG18" s="664"/>
      <c r="DH18" s="664"/>
      <c r="DI18" s="664"/>
      <c r="DJ18" s="664"/>
      <c r="DK18" s="664"/>
      <c r="DL18" s="664"/>
      <c r="DM18" s="664"/>
      <c r="DN18" s="664"/>
      <c r="DO18" s="664"/>
      <c r="DP18" s="665"/>
      <c r="DQ18" s="669">
        <v>3457</v>
      </c>
      <c r="DR18" s="664"/>
      <c r="DS18" s="664"/>
      <c r="DT18" s="664"/>
      <c r="DU18" s="664"/>
      <c r="DV18" s="664"/>
      <c r="DW18" s="664"/>
      <c r="DX18" s="664"/>
      <c r="DY18" s="664"/>
      <c r="DZ18" s="664"/>
      <c r="EA18" s="664"/>
      <c r="EB18" s="664"/>
      <c r="EC18" s="704"/>
    </row>
    <row r="19" spans="2:133" ht="11.25" customHeight="1" x14ac:dyDescent="0.2">
      <c r="B19" s="658" t="s">
        <v>272</v>
      </c>
      <c r="C19" s="659"/>
      <c r="D19" s="659"/>
      <c r="E19" s="659"/>
      <c r="F19" s="659"/>
      <c r="G19" s="659"/>
      <c r="H19" s="659"/>
      <c r="I19" s="659"/>
      <c r="J19" s="659"/>
      <c r="K19" s="659"/>
      <c r="L19" s="659"/>
      <c r="M19" s="659"/>
      <c r="N19" s="659"/>
      <c r="O19" s="659"/>
      <c r="P19" s="659"/>
      <c r="Q19" s="660"/>
      <c r="R19" s="661">
        <v>952811</v>
      </c>
      <c r="S19" s="664"/>
      <c r="T19" s="664"/>
      <c r="U19" s="664"/>
      <c r="V19" s="664"/>
      <c r="W19" s="664"/>
      <c r="X19" s="664"/>
      <c r="Y19" s="665"/>
      <c r="Z19" s="723">
        <v>32.200000000000003</v>
      </c>
      <c r="AA19" s="723"/>
      <c r="AB19" s="723"/>
      <c r="AC19" s="723"/>
      <c r="AD19" s="724">
        <v>952811</v>
      </c>
      <c r="AE19" s="724"/>
      <c r="AF19" s="724"/>
      <c r="AG19" s="724"/>
      <c r="AH19" s="724"/>
      <c r="AI19" s="724"/>
      <c r="AJ19" s="724"/>
      <c r="AK19" s="724"/>
      <c r="AL19" s="666">
        <v>82.3</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240</v>
      </c>
      <c r="BH19" s="664"/>
      <c r="BI19" s="664"/>
      <c r="BJ19" s="664"/>
      <c r="BK19" s="664"/>
      <c r="BL19" s="664"/>
      <c r="BM19" s="664"/>
      <c r="BN19" s="665"/>
      <c r="BO19" s="723" t="s">
        <v>176</v>
      </c>
      <c r="BP19" s="723"/>
      <c r="BQ19" s="723"/>
      <c r="BR19" s="723"/>
      <c r="BS19" s="669" t="s">
        <v>138</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176</v>
      </c>
      <c r="CS19" s="664"/>
      <c r="CT19" s="664"/>
      <c r="CU19" s="664"/>
      <c r="CV19" s="664"/>
      <c r="CW19" s="664"/>
      <c r="CX19" s="664"/>
      <c r="CY19" s="665"/>
      <c r="CZ19" s="723" t="s">
        <v>176</v>
      </c>
      <c r="DA19" s="723"/>
      <c r="DB19" s="723"/>
      <c r="DC19" s="723"/>
      <c r="DD19" s="669" t="s">
        <v>176</v>
      </c>
      <c r="DE19" s="664"/>
      <c r="DF19" s="664"/>
      <c r="DG19" s="664"/>
      <c r="DH19" s="664"/>
      <c r="DI19" s="664"/>
      <c r="DJ19" s="664"/>
      <c r="DK19" s="664"/>
      <c r="DL19" s="664"/>
      <c r="DM19" s="664"/>
      <c r="DN19" s="664"/>
      <c r="DO19" s="664"/>
      <c r="DP19" s="665"/>
      <c r="DQ19" s="669" t="s">
        <v>176</v>
      </c>
      <c r="DR19" s="664"/>
      <c r="DS19" s="664"/>
      <c r="DT19" s="664"/>
      <c r="DU19" s="664"/>
      <c r="DV19" s="664"/>
      <c r="DW19" s="664"/>
      <c r="DX19" s="664"/>
      <c r="DY19" s="664"/>
      <c r="DZ19" s="664"/>
      <c r="EA19" s="664"/>
      <c r="EB19" s="664"/>
      <c r="EC19" s="704"/>
    </row>
    <row r="20" spans="2:133" ht="11.25" customHeight="1" x14ac:dyDescent="0.2">
      <c r="B20" s="658" t="s">
        <v>275</v>
      </c>
      <c r="C20" s="659"/>
      <c r="D20" s="659"/>
      <c r="E20" s="659"/>
      <c r="F20" s="659"/>
      <c r="G20" s="659"/>
      <c r="H20" s="659"/>
      <c r="I20" s="659"/>
      <c r="J20" s="659"/>
      <c r="K20" s="659"/>
      <c r="L20" s="659"/>
      <c r="M20" s="659"/>
      <c r="N20" s="659"/>
      <c r="O20" s="659"/>
      <c r="P20" s="659"/>
      <c r="Q20" s="660"/>
      <c r="R20" s="661">
        <v>326954</v>
      </c>
      <c r="S20" s="664"/>
      <c r="T20" s="664"/>
      <c r="U20" s="664"/>
      <c r="V20" s="664"/>
      <c r="W20" s="664"/>
      <c r="X20" s="664"/>
      <c r="Y20" s="665"/>
      <c r="Z20" s="723">
        <v>11.1</v>
      </c>
      <c r="AA20" s="723"/>
      <c r="AB20" s="723"/>
      <c r="AC20" s="723"/>
      <c r="AD20" s="724" t="s">
        <v>176</v>
      </c>
      <c r="AE20" s="724"/>
      <c r="AF20" s="724"/>
      <c r="AG20" s="724"/>
      <c r="AH20" s="724"/>
      <c r="AI20" s="724"/>
      <c r="AJ20" s="724"/>
      <c r="AK20" s="724"/>
      <c r="AL20" s="666" t="s">
        <v>240</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176</v>
      </c>
      <c r="BH20" s="664"/>
      <c r="BI20" s="664"/>
      <c r="BJ20" s="664"/>
      <c r="BK20" s="664"/>
      <c r="BL20" s="664"/>
      <c r="BM20" s="664"/>
      <c r="BN20" s="665"/>
      <c r="BO20" s="723" t="s">
        <v>240</v>
      </c>
      <c r="BP20" s="723"/>
      <c r="BQ20" s="723"/>
      <c r="BR20" s="723"/>
      <c r="BS20" s="669" t="s">
        <v>176</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2812949</v>
      </c>
      <c r="CS20" s="664"/>
      <c r="CT20" s="664"/>
      <c r="CU20" s="664"/>
      <c r="CV20" s="664"/>
      <c r="CW20" s="664"/>
      <c r="CX20" s="664"/>
      <c r="CY20" s="665"/>
      <c r="CZ20" s="723">
        <v>100</v>
      </c>
      <c r="DA20" s="723"/>
      <c r="DB20" s="723"/>
      <c r="DC20" s="723"/>
      <c r="DD20" s="669">
        <v>796007</v>
      </c>
      <c r="DE20" s="664"/>
      <c r="DF20" s="664"/>
      <c r="DG20" s="664"/>
      <c r="DH20" s="664"/>
      <c r="DI20" s="664"/>
      <c r="DJ20" s="664"/>
      <c r="DK20" s="664"/>
      <c r="DL20" s="664"/>
      <c r="DM20" s="664"/>
      <c r="DN20" s="664"/>
      <c r="DO20" s="664"/>
      <c r="DP20" s="665"/>
      <c r="DQ20" s="669">
        <v>1737976</v>
      </c>
      <c r="DR20" s="664"/>
      <c r="DS20" s="664"/>
      <c r="DT20" s="664"/>
      <c r="DU20" s="664"/>
      <c r="DV20" s="664"/>
      <c r="DW20" s="664"/>
      <c r="DX20" s="664"/>
      <c r="DY20" s="664"/>
      <c r="DZ20" s="664"/>
      <c r="EA20" s="664"/>
      <c r="EB20" s="664"/>
      <c r="EC20" s="704"/>
    </row>
    <row r="21" spans="2:133" ht="11.25" customHeight="1" x14ac:dyDescent="0.2">
      <c r="B21" s="658" t="s">
        <v>278</v>
      </c>
      <c r="C21" s="659"/>
      <c r="D21" s="659"/>
      <c r="E21" s="659"/>
      <c r="F21" s="659"/>
      <c r="G21" s="659"/>
      <c r="H21" s="659"/>
      <c r="I21" s="659"/>
      <c r="J21" s="659"/>
      <c r="K21" s="659"/>
      <c r="L21" s="659"/>
      <c r="M21" s="659"/>
      <c r="N21" s="659"/>
      <c r="O21" s="659"/>
      <c r="P21" s="659"/>
      <c r="Q21" s="660"/>
      <c r="R21" s="661" t="s">
        <v>138</v>
      </c>
      <c r="S21" s="664"/>
      <c r="T21" s="664"/>
      <c r="U21" s="664"/>
      <c r="V21" s="664"/>
      <c r="W21" s="664"/>
      <c r="X21" s="664"/>
      <c r="Y21" s="665"/>
      <c r="Z21" s="723" t="s">
        <v>176</v>
      </c>
      <c r="AA21" s="723"/>
      <c r="AB21" s="723"/>
      <c r="AC21" s="723"/>
      <c r="AD21" s="724" t="s">
        <v>176</v>
      </c>
      <c r="AE21" s="724"/>
      <c r="AF21" s="724"/>
      <c r="AG21" s="724"/>
      <c r="AH21" s="724"/>
      <c r="AI21" s="724"/>
      <c r="AJ21" s="724"/>
      <c r="AK21" s="724"/>
      <c r="AL21" s="666" t="s">
        <v>176</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176</v>
      </c>
      <c r="BH21" s="664"/>
      <c r="BI21" s="664"/>
      <c r="BJ21" s="664"/>
      <c r="BK21" s="664"/>
      <c r="BL21" s="664"/>
      <c r="BM21" s="664"/>
      <c r="BN21" s="665"/>
      <c r="BO21" s="723" t="s">
        <v>240</v>
      </c>
      <c r="BP21" s="723"/>
      <c r="BQ21" s="723"/>
      <c r="BR21" s="723"/>
      <c r="BS21" s="669" t="s">
        <v>176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280</v>
      </c>
      <c r="C22" s="659"/>
      <c r="D22" s="659"/>
      <c r="E22" s="659"/>
      <c r="F22" s="659"/>
      <c r="G22" s="659"/>
      <c r="H22" s="659"/>
      <c r="I22" s="659"/>
      <c r="J22" s="659"/>
      <c r="K22" s="659"/>
      <c r="L22" s="659"/>
      <c r="M22" s="659"/>
      <c r="N22" s="659"/>
      <c r="O22" s="659"/>
      <c r="P22" s="659"/>
      <c r="Q22" s="660"/>
      <c r="R22" s="661">
        <v>1477614</v>
      </c>
      <c r="S22" s="664"/>
      <c r="T22" s="664"/>
      <c r="U22" s="664"/>
      <c r="V22" s="664"/>
      <c r="W22" s="664"/>
      <c r="X22" s="664"/>
      <c r="Y22" s="665"/>
      <c r="Z22" s="723">
        <v>50</v>
      </c>
      <c r="AA22" s="723"/>
      <c r="AB22" s="723"/>
      <c r="AC22" s="723"/>
      <c r="AD22" s="724">
        <v>1150660</v>
      </c>
      <c r="AE22" s="724"/>
      <c r="AF22" s="724"/>
      <c r="AG22" s="724"/>
      <c r="AH22" s="724"/>
      <c r="AI22" s="724"/>
      <c r="AJ22" s="724"/>
      <c r="AK22" s="724"/>
      <c r="AL22" s="666">
        <v>99.4</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240</v>
      </c>
      <c r="BH22" s="664"/>
      <c r="BI22" s="664"/>
      <c r="BJ22" s="664"/>
      <c r="BK22" s="664"/>
      <c r="BL22" s="664"/>
      <c r="BM22" s="664"/>
      <c r="BN22" s="665"/>
      <c r="BO22" s="723" t="s">
        <v>176</v>
      </c>
      <c r="BP22" s="723"/>
      <c r="BQ22" s="723"/>
      <c r="BR22" s="723"/>
      <c r="BS22" s="669" t="s">
        <v>176</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283</v>
      </c>
      <c r="C23" s="659"/>
      <c r="D23" s="659"/>
      <c r="E23" s="659"/>
      <c r="F23" s="659"/>
      <c r="G23" s="659"/>
      <c r="H23" s="659"/>
      <c r="I23" s="659"/>
      <c r="J23" s="659"/>
      <c r="K23" s="659"/>
      <c r="L23" s="659"/>
      <c r="M23" s="659"/>
      <c r="N23" s="659"/>
      <c r="O23" s="659"/>
      <c r="P23" s="659"/>
      <c r="Q23" s="660"/>
      <c r="R23" s="661" t="s">
        <v>240</v>
      </c>
      <c r="S23" s="664"/>
      <c r="T23" s="664"/>
      <c r="U23" s="664"/>
      <c r="V23" s="664"/>
      <c r="W23" s="664"/>
      <c r="X23" s="664"/>
      <c r="Y23" s="665"/>
      <c r="Z23" s="723" t="s">
        <v>176</v>
      </c>
      <c r="AA23" s="723"/>
      <c r="AB23" s="723"/>
      <c r="AC23" s="723"/>
      <c r="AD23" s="724" t="s">
        <v>176</v>
      </c>
      <c r="AE23" s="724"/>
      <c r="AF23" s="724"/>
      <c r="AG23" s="724"/>
      <c r="AH23" s="724"/>
      <c r="AI23" s="724"/>
      <c r="AJ23" s="724"/>
      <c r="AK23" s="724"/>
      <c r="AL23" s="666" t="s">
        <v>176</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138</v>
      </c>
      <c r="BH23" s="664"/>
      <c r="BI23" s="664"/>
      <c r="BJ23" s="664"/>
      <c r="BK23" s="664"/>
      <c r="BL23" s="664"/>
      <c r="BM23" s="664"/>
      <c r="BN23" s="665"/>
      <c r="BO23" s="723" t="s">
        <v>176</v>
      </c>
      <c r="BP23" s="723"/>
      <c r="BQ23" s="723"/>
      <c r="BR23" s="723"/>
      <c r="BS23" s="669" t="s">
        <v>138</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2">
      <c r="B24" s="658" t="s">
        <v>290</v>
      </c>
      <c r="C24" s="659"/>
      <c r="D24" s="659"/>
      <c r="E24" s="659"/>
      <c r="F24" s="659"/>
      <c r="G24" s="659"/>
      <c r="H24" s="659"/>
      <c r="I24" s="659"/>
      <c r="J24" s="659"/>
      <c r="K24" s="659"/>
      <c r="L24" s="659"/>
      <c r="M24" s="659"/>
      <c r="N24" s="659"/>
      <c r="O24" s="659"/>
      <c r="P24" s="659"/>
      <c r="Q24" s="660"/>
      <c r="R24" s="661">
        <v>8580</v>
      </c>
      <c r="S24" s="664"/>
      <c r="T24" s="664"/>
      <c r="U24" s="664"/>
      <c r="V24" s="664"/>
      <c r="W24" s="664"/>
      <c r="X24" s="664"/>
      <c r="Y24" s="665"/>
      <c r="Z24" s="723">
        <v>0.3</v>
      </c>
      <c r="AA24" s="723"/>
      <c r="AB24" s="723"/>
      <c r="AC24" s="723"/>
      <c r="AD24" s="724" t="s">
        <v>176</v>
      </c>
      <c r="AE24" s="724"/>
      <c r="AF24" s="724"/>
      <c r="AG24" s="724"/>
      <c r="AH24" s="724"/>
      <c r="AI24" s="724"/>
      <c r="AJ24" s="724"/>
      <c r="AK24" s="724"/>
      <c r="AL24" s="666" t="s">
        <v>240</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176</v>
      </c>
      <c r="BH24" s="664"/>
      <c r="BI24" s="664"/>
      <c r="BJ24" s="664"/>
      <c r="BK24" s="664"/>
      <c r="BL24" s="664"/>
      <c r="BM24" s="664"/>
      <c r="BN24" s="665"/>
      <c r="BO24" s="723" t="s">
        <v>176</v>
      </c>
      <c r="BP24" s="723"/>
      <c r="BQ24" s="723"/>
      <c r="BR24" s="723"/>
      <c r="BS24" s="669" t="s">
        <v>240</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715852</v>
      </c>
      <c r="CS24" s="727"/>
      <c r="CT24" s="727"/>
      <c r="CU24" s="727"/>
      <c r="CV24" s="727"/>
      <c r="CW24" s="727"/>
      <c r="CX24" s="727"/>
      <c r="CY24" s="773"/>
      <c r="CZ24" s="774">
        <v>25.4</v>
      </c>
      <c r="DA24" s="743"/>
      <c r="DB24" s="743"/>
      <c r="DC24" s="777"/>
      <c r="DD24" s="772">
        <v>618810</v>
      </c>
      <c r="DE24" s="727"/>
      <c r="DF24" s="727"/>
      <c r="DG24" s="727"/>
      <c r="DH24" s="727"/>
      <c r="DI24" s="727"/>
      <c r="DJ24" s="727"/>
      <c r="DK24" s="773"/>
      <c r="DL24" s="772">
        <v>616419</v>
      </c>
      <c r="DM24" s="727"/>
      <c r="DN24" s="727"/>
      <c r="DO24" s="727"/>
      <c r="DP24" s="727"/>
      <c r="DQ24" s="727"/>
      <c r="DR24" s="727"/>
      <c r="DS24" s="727"/>
      <c r="DT24" s="727"/>
      <c r="DU24" s="727"/>
      <c r="DV24" s="773"/>
      <c r="DW24" s="774">
        <v>51.4</v>
      </c>
      <c r="DX24" s="743"/>
      <c r="DY24" s="743"/>
      <c r="DZ24" s="743"/>
      <c r="EA24" s="743"/>
      <c r="EB24" s="743"/>
      <c r="EC24" s="775"/>
    </row>
    <row r="25" spans="2:133" ht="11.25" customHeight="1" x14ac:dyDescent="0.2">
      <c r="B25" s="658" t="s">
        <v>293</v>
      </c>
      <c r="C25" s="659"/>
      <c r="D25" s="659"/>
      <c r="E25" s="659"/>
      <c r="F25" s="659"/>
      <c r="G25" s="659"/>
      <c r="H25" s="659"/>
      <c r="I25" s="659"/>
      <c r="J25" s="659"/>
      <c r="K25" s="659"/>
      <c r="L25" s="659"/>
      <c r="M25" s="659"/>
      <c r="N25" s="659"/>
      <c r="O25" s="659"/>
      <c r="P25" s="659"/>
      <c r="Q25" s="660"/>
      <c r="R25" s="661">
        <v>37593</v>
      </c>
      <c r="S25" s="664"/>
      <c r="T25" s="664"/>
      <c r="U25" s="664"/>
      <c r="V25" s="664"/>
      <c r="W25" s="664"/>
      <c r="X25" s="664"/>
      <c r="Y25" s="665"/>
      <c r="Z25" s="723">
        <v>1.3</v>
      </c>
      <c r="AA25" s="723"/>
      <c r="AB25" s="723"/>
      <c r="AC25" s="723"/>
      <c r="AD25" s="724">
        <v>558</v>
      </c>
      <c r="AE25" s="724"/>
      <c r="AF25" s="724"/>
      <c r="AG25" s="724"/>
      <c r="AH25" s="724"/>
      <c r="AI25" s="724"/>
      <c r="AJ25" s="724"/>
      <c r="AK25" s="724"/>
      <c r="AL25" s="666">
        <v>0</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240</v>
      </c>
      <c r="BH25" s="664"/>
      <c r="BI25" s="664"/>
      <c r="BJ25" s="664"/>
      <c r="BK25" s="664"/>
      <c r="BL25" s="664"/>
      <c r="BM25" s="664"/>
      <c r="BN25" s="665"/>
      <c r="BO25" s="723" t="s">
        <v>176</v>
      </c>
      <c r="BP25" s="723"/>
      <c r="BQ25" s="723"/>
      <c r="BR25" s="723"/>
      <c r="BS25" s="669" t="s">
        <v>176</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422136</v>
      </c>
      <c r="CS25" s="662"/>
      <c r="CT25" s="662"/>
      <c r="CU25" s="662"/>
      <c r="CV25" s="662"/>
      <c r="CW25" s="662"/>
      <c r="CX25" s="662"/>
      <c r="CY25" s="663"/>
      <c r="CZ25" s="666">
        <v>15</v>
      </c>
      <c r="DA25" s="695"/>
      <c r="DB25" s="695"/>
      <c r="DC25" s="696"/>
      <c r="DD25" s="669">
        <v>381012</v>
      </c>
      <c r="DE25" s="662"/>
      <c r="DF25" s="662"/>
      <c r="DG25" s="662"/>
      <c r="DH25" s="662"/>
      <c r="DI25" s="662"/>
      <c r="DJ25" s="662"/>
      <c r="DK25" s="663"/>
      <c r="DL25" s="669">
        <v>378947</v>
      </c>
      <c r="DM25" s="662"/>
      <c r="DN25" s="662"/>
      <c r="DO25" s="662"/>
      <c r="DP25" s="662"/>
      <c r="DQ25" s="662"/>
      <c r="DR25" s="662"/>
      <c r="DS25" s="662"/>
      <c r="DT25" s="662"/>
      <c r="DU25" s="662"/>
      <c r="DV25" s="663"/>
      <c r="DW25" s="666">
        <v>31.6</v>
      </c>
      <c r="DX25" s="695"/>
      <c r="DY25" s="695"/>
      <c r="DZ25" s="695"/>
      <c r="EA25" s="695"/>
      <c r="EB25" s="695"/>
      <c r="EC25" s="697"/>
    </row>
    <row r="26" spans="2:133" ht="11.25" customHeight="1" x14ac:dyDescent="0.2">
      <c r="B26" s="658" t="s">
        <v>296</v>
      </c>
      <c r="C26" s="659"/>
      <c r="D26" s="659"/>
      <c r="E26" s="659"/>
      <c r="F26" s="659"/>
      <c r="G26" s="659"/>
      <c r="H26" s="659"/>
      <c r="I26" s="659"/>
      <c r="J26" s="659"/>
      <c r="K26" s="659"/>
      <c r="L26" s="659"/>
      <c r="M26" s="659"/>
      <c r="N26" s="659"/>
      <c r="O26" s="659"/>
      <c r="P26" s="659"/>
      <c r="Q26" s="660"/>
      <c r="R26" s="661">
        <v>2740</v>
      </c>
      <c r="S26" s="664"/>
      <c r="T26" s="664"/>
      <c r="U26" s="664"/>
      <c r="V26" s="664"/>
      <c r="W26" s="664"/>
      <c r="X26" s="664"/>
      <c r="Y26" s="665"/>
      <c r="Z26" s="723">
        <v>0.1</v>
      </c>
      <c r="AA26" s="723"/>
      <c r="AB26" s="723"/>
      <c r="AC26" s="723"/>
      <c r="AD26" s="724" t="s">
        <v>176</v>
      </c>
      <c r="AE26" s="724"/>
      <c r="AF26" s="724"/>
      <c r="AG26" s="724"/>
      <c r="AH26" s="724"/>
      <c r="AI26" s="724"/>
      <c r="AJ26" s="724"/>
      <c r="AK26" s="724"/>
      <c r="AL26" s="666" t="s">
        <v>176</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176</v>
      </c>
      <c r="BH26" s="664"/>
      <c r="BI26" s="664"/>
      <c r="BJ26" s="664"/>
      <c r="BK26" s="664"/>
      <c r="BL26" s="664"/>
      <c r="BM26" s="664"/>
      <c r="BN26" s="665"/>
      <c r="BO26" s="723" t="s">
        <v>240</v>
      </c>
      <c r="BP26" s="723"/>
      <c r="BQ26" s="723"/>
      <c r="BR26" s="723"/>
      <c r="BS26" s="669" t="s">
        <v>240</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239304</v>
      </c>
      <c r="CS26" s="664"/>
      <c r="CT26" s="664"/>
      <c r="CU26" s="664"/>
      <c r="CV26" s="664"/>
      <c r="CW26" s="664"/>
      <c r="CX26" s="664"/>
      <c r="CY26" s="665"/>
      <c r="CZ26" s="666">
        <v>8.5</v>
      </c>
      <c r="DA26" s="695"/>
      <c r="DB26" s="695"/>
      <c r="DC26" s="696"/>
      <c r="DD26" s="669">
        <v>207607</v>
      </c>
      <c r="DE26" s="664"/>
      <c r="DF26" s="664"/>
      <c r="DG26" s="664"/>
      <c r="DH26" s="664"/>
      <c r="DI26" s="664"/>
      <c r="DJ26" s="664"/>
      <c r="DK26" s="665"/>
      <c r="DL26" s="669" t="s">
        <v>176</v>
      </c>
      <c r="DM26" s="664"/>
      <c r="DN26" s="664"/>
      <c r="DO26" s="664"/>
      <c r="DP26" s="664"/>
      <c r="DQ26" s="664"/>
      <c r="DR26" s="664"/>
      <c r="DS26" s="664"/>
      <c r="DT26" s="664"/>
      <c r="DU26" s="664"/>
      <c r="DV26" s="665"/>
      <c r="DW26" s="666" t="s">
        <v>176</v>
      </c>
      <c r="DX26" s="695"/>
      <c r="DY26" s="695"/>
      <c r="DZ26" s="695"/>
      <c r="EA26" s="695"/>
      <c r="EB26" s="695"/>
      <c r="EC26" s="697"/>
    </row>
    <row r="27" spans="2:133" ht="11.25" customHeight="1" x14ac:dyDescent="0.2">
      <c r="B27" s="658" t="s">
        <v>299</v>
      </c>
      <c r="C27" s="659"/>
      <c r="D27" s="659"/>
      <c r="E27" s="659"/>
      <c r="F27" s="659"/>
      <c r="G27" s="659"/>
      <c r="H27" s="659"/>
      <c r="I27" s="659"/>
      <c r="J27" s="659"/>
      <c r="K27" s="659"/>
      <c r="L27" s="659"/>
      <c r="M27" s="659"/>
      <c r="N27" s="659"/>
      <c r="O27" s="659"/>
      <c r="P27" s="659"/>
      <c r="Q27" s="660"/>
      <c r="R27" s="661">
        <v>187165</v>
      </c>
      <c r="S27" s="664"/>
      <c r="T27" s="664"/>
      <c r="U27" s="664"/>
      <c r="V27" s="664"/>
      <c r="W27" s="664"/>
      <c r="X27" s="664"/>
      <c r="Y27" s="665"/>
      <c r="Z27" s="723">
        <v>6.3</v>
      </c>
      <c r="AA27" s="723"/>
      <c r="AB27" s="723"/>
      <c r="AC27" s="723"/>
      <c r="AD27" s="724" t="s">
        <v>176</v>
      </c>
      <c r="AE27" s="724"/>
      <c r="AF27" s="724"/>
      <c r="AG27" s="724"/>
      <c r="AH27" s="724"/>
      <c r="AI27" s="724"/>
      <c r="AJ27" s="724"/>
      <c r="AK27" s="724"/>
      <c r="AL27" s="666" t="s">
        <v>138</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141142</v>
      </c>
      <c r="BH27" s="664"/>
      <c r="BI27" s="664"/>
      <c r="BJ27" s="664"/>
      <c r="BK27" s="664"/>
      <c r="BL27" s="664"/>
      <c r="BM27" s="664"/>
      <c r="BN27" s="665"/>
      <c r="BO27" s="723">
        <v>100</v>
      </c>
      <c r="BP27" s="723"/>
      <c r="BQ27" s="723"/>
      <c r="BR27" s="723"/>
      <c r="BS27" s="669">
        <v>474</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82993</v>
      </c>
      <c r="CS27" s="662"/>
      <c r="CT27" s="662"/>
      <c r="CU27" s="662"/>
      <c r="CV27" s="662"/>
      <c r="CW27" s="662"/>
      <c r="CX27" s="662"/>
      <c r="CY27" s="663"/>
      <c r="CZ27" s="666">
        <v>3</v>
      </c>
      <c r="DA27" s="695"/>
      <c r="DB27" s="695"/>
      <c r="DC27" s="696"/>
      <c r="DD27" s="669">
        <v>27075</v>
      </c>
      <c r="DE27" s="662"/>
      <c r="DF27" s="662"/>
      <c r="DG27" s="662"/>
      <c r="DH27" s="662"/>
      <c r="DI27" s="662"/>
      <c r="DJ27" s="662"/>
      <c r="DK27" s="663"/>
      <c r="DL27" s="669">
        <v>26749</v>
      </c>
      <c r="DM27" s="662"/>
      <c r="DN27" s="662"/>
      <c r="DO27" s="662"/>
      <c r="DP27" s="662"/>
      <c r="DQ27" s="662"/>
      <c r="DR27" s="662"/>
      <c r="DS27" s="662"/>
      <c r="DT27" s="662"/>
      <c r="DU27" s="662"/>
      <c r="DV27" s="663"/>
      <c r="DW27" s="666">
        <v>2.2000000000000002</v>
      </c>
      <c r="DX27" s="695"/>
      <c r="DY27" s="695"/>
      <c r="DZ27" s="695"/>
      <c r="EA27" s="695"/>
      <c r="EB27" s="695"/>
      <c r="EC27" s="697"/>
    </row>
    <row r="28" spans="2:133" ht="11.25" customHeight="1" x14ac:dyDescent="0.2">
      <c r="B28" s="766" t="s">
        <v>302</v>
      </c>
      <c r="C28" s="767"/>
      <c r="D28" s="767"/>
      <c r="E28" s="767"/>
      <c r="F28" s="767"/>
      <c r="G28" s="767"/>
      <c r="H28" s="767"/>
      <c r="I28" s="767"/>
      <c r="J28" s="767"/>
      <c r="K28" s="767"/>
      <c r="L28" s="767"/>
      <c r="M28" s="767"/>
      <c r="N28" s="767"/>
      <c r="O28" s="767"/>
      <c r="P28" s="767"/>
      <c r="Q28" s="768"/>
      <c r="R28" s="661" t="s">
        <v>176</v>
      </c>
      <c r="S28" s="664"/>
      <c r="T28" s="664"/>
      <c r="U28" s="664"/>
      <c r="V28" s="664"/>
      <c r="W28" s="664"/>
      <c r="X28" s="664"/>
      <c r="Y28" s="665"/>
      <c r="Z28" s="723" t="s">
        <v>176</v>
      </c>
      <c r="AA28" s="723"/>
      <c r="AB28" s="723"/>
      <c r="AC28" s="723"/>
      <c r="AD28" s="724" t="s">
        <v>176</v>
      </c>
      <c r="AE28" s="724"/>
      <c r="AF28" s="724"/>
      <c r="AG28" s="724"/>
      <c r="AH28" s="724"/>
      <c r="AI28" s="724"/>
      <c r="AJ28" s="724"/>
      <c r="AK28" s="724"/>
      <c r="AL28" s="666" t="s">
        <v>176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210723</v>
      </c>
      <c r="CS28" s="664"/>
      <c r="CT28" s="664"/>
      <c r="CU28" s="664"/>
      <c r="CV28" s="664"/>
      <c r="CW28" s="664"/>
      <c r="CX28" s="664"/>
      <c r="CY28" s="665"/>
      <c r="CZ28" s="666">
        <v>7.5</v>
      </c>
      <c r="DA28" s="695"/>
      <c r="DB28" s="695"/>
      <c r="DC28" s="696"/>
      <c r="DD28" s="669">
        <v>210723</v>
      </c>
      <c r="DE28" s="664"/>
      <c r="DF28" s="664"/>
      <c r="DG28" s="664"/>
      <c r="DH28" s="664"/>
      <c r="DI28" s="664"/>
      <c r="DJ28" s="664"/>
      <c r="DK28" s="665"/>
      <c r="DL28" s="669">
        <v>210723</v>
      </c>
      <c r="DM28" s="664"/>
      <c r="DN28" s="664"/>
      <c r="DO28" s="664"/>
      <c r="DP28" s="664"/>
      <c r="DQ28" s="664"/>
      <c r="DR28" s="664"/>
      <c r="DS28" s="664"/>
      <c r="DT28" s="664"/>
      <c r="DU28" s="664"/>
      <c r="DV28" s="665"/>
      <c r="DW28" s="666">
        <v>17.600000000000001</v>
      </c>
      <c r="DX28" s="695"/>
      <c r="DY28" s="695"/>
      <c r="DZ28" s="695"/>
      <c r="EA28" s="695"/>
      <c r="EB28" s="695"/>
      <c r="EC28" s="697"/>
    </row>
    <row r="29" spans="2:133" ht="11.25" customHeight="1" x14ac:dyDescent="0.2">
      <c r="B29" s="658" t="s">
        <v>304</v>
      </c>
      <c r="C29" s="659"/>
      <c r="D29" s="659"/>
      <c r="E29" s="659"/>
      <c r="F29" s="659"/>
      <c r="G29" s="659"/>
      <c r="H29" s="659"/>
      <c r="I29" s="659"/>
      <c r="J29" s="659"/>
      <c r="K29" s="659"/>
      <c r="L29" s="659"/>
      <c r="M29" s="659"/>
      <c r="N29" s="659"/>
      <c r="O29" s="659"/>
      <c r="P29" s="659"/>
      <c r="Q29" s="660"/>
      <c r="R29" s="661">
        <v>136543</v>
      </c>
      <c r="S29" s="664"/>
      <c r="T29" s="664"/>
      <c r="U29" s="664"/>
      <c r="V29" s="664"/>
      <c r="W29" s="664"/>
      <c r="X29" s="664"/>
      <c r="Y29" s="665"/>
      <c r="Z29" s="723">
        <v>4.5999999999999996</v>
      </c>
      <c r="AA29" s="723"/>
      <c r="AB29" s="723"/>
      <c r="AC29" s="723"/>
      <c r="AD29" s="724" t="s">
        <v>138</v>
      </c>
      <c r="AE29" s="724"/>
      <c r="AF29" s="724"/>
      <c r="AG29" s="724"/>
      <c r="AH29" s="724"/>
      <c r="AI29" s="724"/>
      <c r="AJ29" s="724"/>
      <c r="AK29" s="724"/>
      <c r="AL29" s="666" t="s">
        <v>240</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210723</v>
      </c>
      <c r="CS29" s="662"/>
      <c r="CT29" s="662"/>
      <c r="CU29" s="662"/>
      <c r="CV29" s="662"/>
      <c r="CW29" s="662"/>
      <c r="CX29" s="662"/>
      <c r="CY29" s="663"/>
      <c r="CZ29" s="666">
        <v>7.5</v>
      </c>
      <c r="DA29" s="695"/>
      <c r="DB29" s="695"/>
      <c r="DC29" s="696"/>
      <c r="DD29" s="669">
        <v>210723</v>
      </c>
      <c r="DE29" s="662"/>
      <c r="DF29" s="662"/>
      <c r="DG29" s="662"/>
      <c r="DH29" s="662"/>
      <c r="DI29" s="662"/>
      <c r="DJ29" s="662"/>
      <c r="DK29" s="663"/>
      <c r="DL29" s="669">
        <v>210723</v>
      </c>
      <c r="DM29" s="662"/>
      <c r="DN29" s="662"/>
      <c r="DO29" s="662"/>
      <c r="DP29" s="662"/>
      <c r="DQ29" s="662"/>
      <c r="DR29" s="662"/>
      <c r="DS29" s="662"/>
      <c r="DT29" s="662"/>
      <c r="DU29" s="662"/>
      <c r="DV29" s="663"/>
      <c r="DW29" s="666">
        <v>17.600000000000001</v>
      </c>
      <c r="DX29" s="695"/>
      <c r="DY29" s="695"/>
      <c r="DZ29" s="695"/>
      <c r="EA29" s="695"/>
      <c r="EB29" s="695"/>
      <c r="EC29" s="697"/>
    </row>
    <row r="30" spans="2:133" ht="11.25" customHeight="1" x14ac:dyDescent="0.2">
      <c r="B30" s="658" t="s">
        <v>309</v>
      </c>
      <c r="C30" s="659"/>
      <c r="D30" s="659"/>
      <c r="E30" s="659"/>
      <c r="F30" s="659"/>
      <c r="G30" s="659"/>
      <c r="H30" s="659"/>
      <c r="I30" s="659"/>
      <c r="J30" s="659"/>
      <c r="K30" s="659"/>
      <c r="L30" s="659"/>
      <c r="M30" s="659"/>
      <c r="N30" s="659"/>
      <c r="O30" s="659"/>
      <c r="P30" s="659"/>
      <c r="Q30" s="660"/>
      <c r="R30" s="661">
        <v>59300</v>
      </c>
      <c r="S30" s="664"/>
      <c r="T30" s="664"/>
      <c r="U30" s="664"/>
      <c r="V30" s="664"/>
      <c r="W30" s="664"/>
      <c r="X30" s="664"/>
      <c r="Y30" s="665"/>
      <c r="Z30" s="723">
        <v>2</v>
      </c>
      <c r="AA30" s="723"/>
      <c r="AB30" s="723"/>
      <c r="AC30" s="723"/>
      <c r="AD30" s="724">
        <v>6040</v>
      </c>
      <c r="AE30" s="724"/>
      <c r="AF30" s="724"/>
      <c r="AG30" s="724"/>
      <c r="AH30" s="724"/>
      <c r="AI30" s="724"/>
      <c r="AJ30" s="724"/>
      <c r="AK30" s="724"/>
      <c r="AL30" s="666">
        <v>0.5</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100</v>
      </c>
      <c r="BH30" s="742"/>
      <c r="BI30" s="742"/>
      <c r="BJ30" s="742"/>
      <c r="BK30" s="742"/>
      <c r="BL30" s="742"/>
      <c r="BM30" s="743">
        <v>100</v>
      </c>
      <c r="BN30" s="742"/>
      <c r="BO30" s="742"/>
      <c r="BP30" s="742"/>
      <c r="BQ30" s="744"/>
      <c r="BR30" s="741">
        <v>100</v>
      </c>
      <c r="BS30" s="742"/>
      <c r="BT30" s="742"/>
      <c r="BU30" s="742"/>
      <c r="BV30" s="742"/>
      <c r="BW30" s="742"/>
      <c r="BX30" s="743">
        <v>100</v>
      </c>
      <c r="BY30" s="742"/>
      <c r="BZ30" s="742"/>
      <c r="CA30" s="742"/>
      <c r="CB30" s="744"/>
      <c r="CD30" s="747"/>
      <c r="CE30" s="748"/>
      <c r="CF30" s="705" t="s">
        <v>312</v>
      </c>
      <c r="CG30" s="702"/>
      <c r="CH30" s="702"/>
      <c r="CI30" s="702"/>
      <c r="CJ30" s="702"/>
      <c r="CK30" s="702"/>
      <c r="CL30" s="702"/>
      <c r="CM30" s="702"/>
      <c r="CN30" s="702"/>
      <c r="CO30" s="702"/>
      <c r="CP30" s="702"/>
      <c r="CQ30" s="703"/>
      <c r="CR30" s="661">
        <v>197898</v>
      </c>
      <c r="CS30" s="664"/>
      <c r="CT30" s="664"/>
      <c r="CU30" s="664"/>
      <c r="CV30" s="664"/>
      <c r="CW30" s="664"/>
      <c r="CX30" s="664"/>
      <c r="CY30" s="665"/>
      <c r="CZ30" s="666">
        <v>7</v>
      </c>
      <c r="DA30" s="695"/>
      <c r="DB30" s="695"/>
      <c r="DC30" s="696"/>
      <c r="DD30" s="669">
        <v>197898</v>
      </c>
      <c r="DE30" s="664"/>
      <c r="DF30" s="664"/>
      <c r="DG30" s="664"/>
      <c r="DH30" s="664"/>
      <c r="DI30" s="664"/>
      <c r="DJ30" s="664"/>
      <c r="DK30" s="665"/>
      <c r="DL30" s="669">
        <v>197898</v>
      </c>
      <c r="DM30" s="664"/>
      <c r="DN30" s="664"/>
      <c r="DO30" s="664"/>
      <c r="DP30" s="664"/>
      <c r="DQ30" s="664"/>
      <c r="DR30" s="664"/>
      <c r="DS30" s="664"/>
      <c r="DT30" s="664"/>
      <c r="DU30" s="664"/>
      <c r="DV30" s="665"/>
      <c r="DW30" s="666">
        <v>16.5</v>
      </c>
      <c r="DX30" s="695"/>
      <c r="DY30" s="695"/>
      <c r="DZ30" s="695"/>
      <c r="EA30" s="695"/>
      <c r="EB30" s="695"/>
      <c r="EC30" s="697"/>
    </row>
    <row r="31" spans="2:133" ht="11.25" customHeight="1" x14ac:dyDescent="0.2">
      <c r="B31" s="658" t="s">
        <v>313</v>
      </c>
      <c r="C31" s="659"/>
      <c r="D31" s="659"/>
      <c r="E31" s="659"/>
      <c r="F31" s="659"/>
      <c r="G31" s="659"/>
      <c r="H31" s="659"/>
      <c r="I31" s="659"/>
      <c r="J31" s="659"/>
      <c r="K31" s="659"/>
      <c r="L31" s="659"/>
      <c r="M31" s="659"/>
      <c r="N31" s="659"/>
      <c r="O31" s="659"/>
      <c r="P31" s="659"/>
      <c r="Q31" s="660"/>
      <c r="R31" s="661">
        <v>865</v>
      </c>
      <c r="S31" s="664"/>
      <c r="T31" s="664"/>
      <c r="U31" s="664"/>
      <c r="V31" s="664"/>
      <c r="W31" s="664"/>
      <c r="X31" s="664"/>
      <c r="Y31" s="665"/>
      <c r="Z31" s="723">
        <v>0</v>
      </c>
      <c r="AA31" s="723"/>
      <c r="AB31" s="723"/>
      <c r="AC31" s="723"/>
      <c r="AD31" s="724" t="s">
        <v>176</v>
      </c>
      <c r="AE31" s="724"/>
      <c r="AF31" s="724"/>
      <c r="AG31" s="724"/>
      <c r="AH31" s="724"/>
      <c r="AI31" s="724"/>
      <c r="AJ31" s="724"/>
      <c r="AK31" s="724"/>
      <c r="AL31" s="666" t="s">
        <v>176</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100</v>
      </c>
      <c r="BH31" s="662"/>
      <c r="BI31" s="662"/>
      <c r="BJ31" s="662"/>
      <c r="BK31" s="662"/>
      <c r="BL31" s="662"/>
      <c r="BM31" s="667">
        <v>100</v>
      </c>
      <c r="BN31" s="740"/>
      <c r="BO31" s="740"/>
      <c r="BP31" s="740"/>
      <c r="BQ31" s="701"/>
      <c r="BR31" s="739">
        <v>100</v>
      </c>
      <c r="BS31" s="662"/>
      <c r="BT31" s="662"/>
      <c r="BU31" s="662"/>
      <c r="BV31" s="662"/>
      <c r="BW31" s="662"/>
      <c r="BX31" s="667">
        <v>100</v>
      </c>
      <c r="BY31" s="740"/>
      <c r="BZ31" s="740"/>
      <c r="CA31" s="740"/>
      <c r="CB31" s="701"/>
      <c r="CD31" s="747"/>
      <c r="CE31" s="748"/>
      <c r="CF31" s="705" t="s">
        <v>316</v>
      </c>
      <c r="CG31" s="702"/>
      <c r="CH31" s="702"/>
      <c r="CI31" s="702"/>
      <c r="CJ31" s="702"/>
      <c r="CK31" s="702"/>
      <c r="CL31" s="702"/>
      <c r="CM31" s="702"/>
      <c r="CN31" s="702"/>
      <c r="CO31" s="702"/>
      <c r="CP31" s="702"/>
      <c r="CQ31" s="703"/>
      <c r="CR31" s="661">
        <v>12825</v>
      </c>
      <c r="CS31" s="662"/>
      <c r="CT31" s="662"/>
      <c r="CU31" s="662"/>
      <c r="CV31" s="662"/>
      <c r="CW31" s="662"/>
      <c r="CX31" s="662"/>
      <c r="CY31" s="663"/>
      <c r="CZ31" s="666">
        <v>0.5</v>
      </c>
      <c r="DA31" s="695"/>
      <c r="DB31" s="695"/>
      <c r="DC31" s="696"/>
      <c r="DD31" s="669">
        <v>12825</v>
      </c>
      <c r="DE31" s="662"/>
      <c r="DF31" s="662"/>
      <c r="DG31" s="662"/>
      <c r="DH31" s="662"/>
      <c r="DI31" s="662"/>
      <c r="DJ31" s="662"/>
      <c r="DK31" s="663"/>
      <c r="DL31" s="669">
        <v>12825</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2">
      <c r="B32" s="658" t="s">
        <v>317</v>
      </c>
      <c r="C32" s="659"/>
      <c r="D32" s="659"/>
      <c r="E32" s="659"/>
      <c r="F32" s="659"/>
      <c r="G32" s="659"/>
      <c r="H32" s="659"/>
      <c r="I32" s="659"/>
      <c r="J32" s="659"/>
      <c r="K32" s="659"/>
      <c r="L32" s="659"/>
      <c r="M32" s="659"/>
      <c r="N32" s="659"/>
      <c r="O32" s="659"/>
      <c r="P32" s="659"/>
      <c r="Q32" s="660"/>
      <c r="R32" s="661">
        <v>780734</v>
      </c>
      <c r="S32" s="664"/>
      <c r="T32" s="664"/>
      <c r="U32" s="664"/>
      <c r="V32" s="664"/>
      <c r="W32" s="664"/>
      <c r="X32" s="664"/>
      <c r="Y32" s="665"/>
      <c r="Z32" s="723">
        <v>26.4</v>
      </c>
      <c r="AA32" s="723"/>
      <c r="AB32" s="723"/>
      <c r="AC32" s="723"/>
      <c r="AD32" s="724" t="s">
        <v>240</v>
      </c>
      <c r="AE32" s="724"/>
      <c r="AF32" s="724"/>
      <c r="AG32" s="724"/>
      <c r="AH32" s="724"/>
      <c r="AI32" s="724"/>
      <c r="AJ32" s="724"/>
      <c r="AK32" s="724"/>
      <c r="AL32" s="666" t="s">
        <v>138</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100</v>
      </c>
      <c r="BH32" s="677"/>
      <c r="BI32" s="677"/>
      <c r="BJ32" s="677"/>
      <c r="BK32" s="677"/>
      <c r="BL32" s="677"/>
      <c r="BM32" s="721">
        <v>100</v>
      </c>
      <c r="BN32" s="677"/>
      <c r="BO32" s="677"/>
      <c r="BP32" s="677"/>
      <c r="BQ32" s="714"/>
      <c r="BR32" s="738">
        <v>100</v>
      </c>
      <c r="BS32" s="677"/>
      <c r="BT32" s="677"/>
      <c r="BU32" s="677"/>
      <c r="BV32" s="677"/>
      <c r="BW32" s="677"/>
      <c r="BX32" s="721">
        <v>100</v>
      </c>
      <c r="BY32" s="677"/>
      <c r="BZ32" s="677"/>
      <c r="CA32" s="677"/>
      <c r="CB32" s="714"/>
      <c r="CD32" s="749"/>
      <c r="CE32" s="750"/>
      <c r="CF32" s="705" t="s">
        <v>319</v>
      </c>
      <c r="CG32" s="702"/>
      <c r="CH32" s="702"/>
      <c r="CI32" s="702"/>
      <c r="CJ32" s="702"/>
      <c r="CK32" s="702"/>
      <c r="CL32" s="702"/>
      <c r="CM32" s="702"/>
      <c r="CN32" s="702"/>
      <c r="CO32" s="702"/>
      <c r="CP32" s="702"/>
      <c r="CQ32" s="703"/>
      <c r="CR32" s="661" t="s">
        <v>176</v>
      </c>
      <c r="CS32" s="664"/>
      <c r="CT32" s="664"/>
      <c r="CU32" s="664"/>
      <c r="CV32" s="664"/>
      <c r="CW32" s="664"/>
      <c r="CX32" s="664"/>
      <c r="CY32" s="665"/>
      <c r="CZ32" s="666" t="s">
        <v>176</v>
      </c>
      <c r="DA32" s="695"/>
      <c r="DB32" s="695"/>
      <c r="DC32" s="696"/>
      <c r="DD32" s="669" t="s">
        <v>176</v>
      </c>
      <c r="DE32" s="664"/>
      <c r="DF32" s="664"/>
      <c r="DG32" s="664"/>
      <c r="DH32" s="664"/>
      <c r="DI32" s="664"/>
      <c r="DJ32" s="664"/>
      <c r="DK32" s="665"/>
      <c r="DL32" s="669" t="s">
        <v>176</v>
      </c>
      <c r="DM32" s="664"/>
      <c r="DN32" s="664"/>
      <c r="DO32" s="664"/>
      <c r="DP32" s="664"/>
      <c r="DQ32" s="664"/>
      <c r="DR32" s="664"/>
      <c r="DS32" s="664"/>
      <c r="DT32" s="664"/>
      <c r="DU32" s="664"/>
      <c r="DV32" s="665"/>
      <c r="DW32" s="666" t="s">
        <v>176</v>
      </c>
      <c r="DX32" s="695"/>
      <c r="DY32" s="695"/>
      <c r="DZ32" s="695"/>
      <c r="EA32" s="695"/>
      <c r="EB32" s="695"/>
      <c r="EC32" s="697"/>
    </row>
    <row r="33" spans="2:133" ht="11.25" customHeight="1" x14ac:dyDescent="0.2">
      <c r="B33" s="658" t="s">
        <v>320</v>
      </c>
      <c r="C33" s="659"/>
      <c r="D33" s="659"/>
      <c r="E33" s="659"/>
      <c r="F33" s="659"/>
      <c r="G33" s="659"/>
      <c r="H33" s="659"/>
      <c r="I33" s="659"/>
      <c r="J33" s="659"/>
      <c r="K33" s="659"/>
      <c r="L33" s="659"/>
      <c r="M33" s="659"/>
      <c r="N33" s="659"/>
      <c r="O33" s="659"/>
      <c r="P33" s="659"/>
      <c r="Q33" s="660"/>
      <c r="R33" s="661">
        <v>101596</v>
      </c>
      <c r="S33" s="664"/>
      <c r="T33" s="664"/>
      <c r="U33" s="664"/>
      <c r="V33" s="664"/>
      <c r="W33" s="664"/>
      <c r="X33" s="664"/>
      <c r="Y33" s="665"/>
      <c r="Z33" s="723">
        <v>3.4</v>
      </c>
      <c r="AA33" s="723"/>
      <c r="AB33" s="723"/>
      <c r="AC33" s="723"/>
      <c r="AD33" s="724" t="s">
        <v>240</v>
      </c>
      <c r="AE33" s="724"/>
      <c r="AF33" s="724"/>
      <c r="AG33" s="724"/>
      <c r="AH33" s="724"/>
      <c r="AI33" s="724"/>
      <c r="AJ33" s="724"/>
      <c r="AK33" s="724"/>
      <c r="AL33" s="666" t="s">
        <v>176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1251207</v>
      </c>
      <c r="CS33" s="662"/>
      <c r="CT33" s="662"/>
      <c r="CU33" s="662"/>
      <c r="CV33" s="662"/>
      <c r="CW33" s="662"/>
      <c r="CX33" s="662"/>
      <c r="CY33" s="663"/>
      <c r="CZ33" s="666">
        <v>44.5</v>
      </c>
      <c r="DA33" s="695"/>
      <c r="DB33" s="695"/>
      <c r="DC33" s="696"/>
      <c r="DD33" s="669">
        <v>922758</v>
      </c>
      <c r="DE33" s="662"/>
      <c r="DF33" s="662"/>
      <c r="DG33" s="662"/>
      <c r="DH33" s="662"/>
      <c r="DI33" s="662"/>
      <c r="DJ33" s="662"/>
      <c r="DK33" s="663"/>
      <c r="DL33" s="669">
        <v>464875</v>
      </c>
      <c r="DM33" s="662"/>
      <c r="DN33" s="662"/>
      <c r="DO33" s="662"/>
      <c r="DP33" s="662"/>
      <c r="DQ33" s="662"/>
      <c r="DR33" s="662"/>
      <c r="DS33" s="662"/>
      <c r="DT33" s="662"/>
      <c r="DU33" s="662"/>
      <c r="DV33" s="663"/>
      <c r="DW33" s="666">
        <v>38.799999999999997</v>
      </c>
      <c r="DX33" s="695"/>
      <c r="DY33" s="695"/>
      <c r="DZ33" s="695"/>
      <c r="EA33" s="695"/>
      <c r="EB33" s="695"/>
      <c r="EC33" s="697"/>
    </row>
    <row r="34" spans="2:133" ht="11.25" customHeight="1" x14ac:dyDescent="0.2">
      <c r="B34" s="658" t="s">
        <v>322</v>
      </c>
      <c r="C34" s="659"/>
      <c r="D34" s="659"/>
      <c r="E34" s="659"/>
      <c r="F34" s="659"/>
      <c r="G34" s="659"/>
      <c r="H34" s="659"/>
      <c r="I34" s="659"/>
      <c r="J34" s="659"/>
      <c r="K34" s="659"/>
      <c r="L34" s="659"/>
      <c r="M34" s="659"/>
      <c r="N34" s="659"/>
      <c r="O34" s="659"/>
      <c r="P34" s="659"/>
      <c r="Q34" s="660"/>
      <c r="R34" s="661">
        <v>35537</v>
      </c>
      <c r="S34" s="664"/>
      <c r="T34" s="664"/>
      <c r="U34" s="664"/>
      <c r="V34" s="664"/>
      <c r="W34" s="664"/>
      <c r="X34" s="664"/>
      <c r="Y34" s="665"/>
      <c r="Z34" s="723">
        <v>1.2</v>
      </c>
      <c r="AA34" s="723"/>
      <c r="AB34" s="723"/>
      <c r="AC34" s="723"/>
      <c r="AD34" s="724" t="s">
        <v>138</v>
      </c>
      <c r="AE34" s="724"/>
      <c r="AF34" s="724"/>
      <c r="AG34" s="724"/>
      <c r="AH34" s="724"/>
      <c r="AI34" s="724"/>
      <c r="AJ34" s="724"/>
      <c r="AK34" s="724"/>
      <c r="AL34" s="666" t="s">
        <v>176</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478620</v>
      </c>
      <c r="CS34" s="664"/>
      <c r="CT34" s="664"/>
      <c r="CU34" s="664"/>
      <c r="CV34" s="664"/>
      <c r="CW34" s="664"/>
      <c r="CX34" s="664"/>
      <c r="CY34" s="665"/>
      <c r="CZ34" s="666">
        <v>17</v>
      </c>
      <c r="DA34" s="695"/>
      <c r="DB34" s="695"/>
      <c r="DC34" s="696"/>
      <c r="DD34" s="669">
        <v>253976</v>
      </c>
      <c r="DE34" s="664"/>
      <c r="DF34" s="664"/>
      <c r="DG34" s="664"/>
      <c r="DH34" s="664"/>
      <c r="DI34" s="664"/>
      <c r="DJ34" s="664"/>
      <c r="DK34" s="665"/>
      <c r="DL34" s="669">
        <v>191321</v>
      </c>
      <c r="DM34" s="664"/>
      <c r="DN34" s="664"/>
      <c r="DO34" s="664"/>
      <c r="DP34" s="664"/>
      <c r="DQ34" s="664"/>
      <c r="DR34" s="664"/>
      <c r="DS34" s="664"/>
      <c r="DT34" s="664"/>
      <c r="DU34" s="664"/>
      <c r="DV34" s="665"/>
      <c r="DW34" s="666">
        <v>16</v>
      </c>
      <c r="DX34" s="695"/>
      <c r="DY34" s="695"/>
      <c r="DZ34" s="695"/>
      <c r="EA34" s="695"/>
      <c r="EB34" s="695"/>
      <c r="EC34" s="697"/>
    </row>
    <row r="35" spans="2:133" ht="11.25" customHeight="1" x14ac:dyDescent="0.2">
      <c r="B35" s="658" t="s">
        <v>326</v>
      </c>
      <c r="C35" s="659"/>
      <c r="D35" s="659"/>
      <c r="E35" s="659"/>
      <c r="F35" s="659"/>
      <c r="G35" s="659"/>
      <c r="H35" s="659"/>
      <c r="I35" s="659"/>
      <c r="J35" s="659"/>
      <c r="K35" s="659"/>
      <c r="L35" s="659"/>
      <c r="M35" s="659"/>
      <c r="N35" s="659"/>
      <c r="O35" s="659"/>
      <c r="P35" s="659"/>
      <c r="Q35" s="660"/>
      <c r="R35" s="661">
        <v>127115</v>
      </c>
      <c r="S35" s="664"/>
      <c r="T35" s="664"/>
      <c r="U35" s="664"/>
      <c r="V35" s="664"/>
      <c r="W35" s="664"/>
      <c r="X35" s="664"/>
      <c r="Y35" s="665"/>
      <c r="Z35" s="723">
        <v>4.3</v>
      </c>
      <c r="AA35" s="723"/>
      <c r="AB35" s="723"/>
      <c r="AC35" s="723"/>
      <c r="AD35" s="724" t="s">
        <v>240</v>
      </c>
      <c r="AE35" s="724"/>
      <c r="AF35" s="724"/>
      <c r="AG35" s="724"/>
      <c r="AH35" s="724"/>
      <c r="AI35" s="724"/>
      <c r="AJ35" s="724"/>
      <c r="AK35" s="724"/>
      <c r="AL35" s="666" t="s">
        <v>240</v>
      </c>
      <c r="AM35" s="667"/>
      <c r="AN35" s="667"/>
      <c r="AO35" s="725"/>
      <c r="AP35" s="234"/>
      <c r="AQ35" s="729" t="s">
        <v>327</v>
      </c>
      <c r="AR35" s="730"/>
      <c r="AS35" s="730"/>
      <c r="AT35" s="730"/>
      <c r="AU35" s="730"/>
      <c r="AV35" s="730"/>
      <c r="AW35" s="730"/>
      <c r="AX35" s="730"/>
      <c r="AY35" s="731"/>
      <c r="AZ35" s="726">
        <v>218907</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18799</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18559</v>
      </c>
      <c r="CS35" s="662"/>
      <c r="CT35" s="662"/>
      <c r="CU35" s="662"/>
      <c r="CV35" s="662"/>
      <c r="CW35" s="662"/>
      <c r="CX35" s="662"/>
      <c r="CY35" s="663"/>
      <c r="CZ35" s="666">
        <v>0.7</v>
      </c>
      <c r="DA35" s="695"/>
      <c r="DB35" s="695"/>
      <c r="DC35" s="696"/>
      <c r="DD35" s="669">
        <v>15836</v>
      </c>
      <c r="DE35" s="662"/>
      <c r="DF35" s="662"/>
      <c r="DG35" s="662"/>
      <c r="DH35" s="662"/>
      <c r="DI35" s="662"/>
      <c r="DJ35" s="662"/>
      <c r="DK35" s="663"/>
      <c r="DL35" s="669">
        <v>11178</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2">
      <c r="B36" s="658" t="s">
        <v>330</v>
      </c>
      <c r="C36" s="659"/>
      <c r="D36" s="659"/>
      <c r="E36" s="659"/>
      <c r="F36" s="659"/>
      <c r="G36" s="659"/>
      <c r="H36" s="659"/>
      <c r="I36" s="659"/>
      <c r="J36" s="659"/>
      <c r="K36" s="659"/>
      <c r="L36" s="659"/>
      <c r="M36" s="659"/>
      <c r="N36" s="659"/>
      <c r="O36" s="659"/>
      <c r="P36" s="659"/>
      <c r="Q36" s="660"/>
      <c r="R36" s="661" t="s">
        <v>176</v>
      </c>
      <c r="S36" s="664"/>
      <c r="T36" s="664"/>
      <c r="U36" s="664"/>
      <c r="V36" s="664"/>
      <c r="W36" s="664"/>
      <c r="X36" s="664"/>
      <c r="Y36" s="665"/>
      <c r="Z36" s="723" t="s">
        <v>176</v>
      </c>
      <c r="AA36" s="723"/>
      <c r="AB36" s="723"/>
      <c r="AC36" s="723"/>
      <c r="AD36" s="724" t="s">
        <v>176</v>
      </c>
      <c r="AE36" s="724"/>
      <c r="AF36" s="724"/>
      <c r="AG36" s="724"/>
      <c r="AH36" s="724"/>
      <c r="AI36" s="724"/>
      <c r="AJ36" s="724"/>
      <c r="AK36" s="724"/>
      <c r="AL36" s="666" t="s">
        <v>176</v>
      </c>
      <c r="AM36" s="667"/>
      <c r="AN36" s="667"/>
      <c r="AO36" s="725"/>
      <c r="AQ36" s="698" t="s">
        <v>331</v>
      </c>
      <c r="AR36" s="699"/>
      <c r="AS36" s="699"/>
      <c r="AT36" s="699"/>
      <c r="AU36" s="699"/>
      <c r="AV36" s="699"/>
      <c r="AW36" s="699"/>
      <c r="AX36" s="699"/>
      <c r="AY36" s="700"/>
      <c r="AZ36" s="661">
        <v>35781</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16799</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230141</v>
      </c>
      <c r="CS36" s="664"/>
      <c r="CT36" s="664"/>
      <c r="CU36" s="664"/>
      <c r="CV36" s="664"/>
      <c r="CW36" s="664"/>
      <c r="CX36" s="664"/>
      <c r="CY36" s="665"/>
      <c r="CZ36" s="666">
        <v>8.1999999999999993</v>
      </c>
      <c r="DA36" s="695"/>
      <c r="DB36" s="695"/>
      <c r="DC36" s="696"/>
      <c r="DD36" s="669">
        <v>140381</v>
      </c>
      <c r="DE36" s="664"/>
      <c r="DF36" s="664"/>
      <c r="DG36" s="664"/>
      <c r="DH36" s="664"/>
      <c r="DI36" s="664"/>
      <c r="DJ36" s="664"/>
      <c r="DK36" s="665"/>
      <c r="DL36" s="669">
        <v>112947</v>
      </c>
      <c r="DM36" s="664"/>
      <c r="DN36" s="664"/>
      <c r="DO36" s="664"/>
      <c r="DP36" s="664"/>
      <c r="DQ36" s="664"/>
      <c r="DR36" s="664"/>
      <c r="DS36" s="664"/>
      <c r="DT36" s="664"/>
      <c r="DU36" s="664"/>
      <c r="DV36" s="665"/>
      <c r="DW36" s="666">
        <v>9.4</v>
      </c>
      <c r="DX36" s="695"/>
      <c r="DY36" s="695"/>
      <c r="DZ36" s="695"/>
      <c r="EA36" s="695"/>
      <c r="EB36" s="695"/>
      <c r="EC36" s="697"/>
    </row>
    <row r="37" spans="2:133" ht="11.25" customHeight="1" x14ac:dyDescent="0.2">
      <c r="B37" s="658" t="s">
        <v>334</v>
      </c>
      <c r="C37" s="659"/>
      <c r="D37" s="659"/>
      <c r="E37" s="659"/>
      <c r="F37" s="659"/>
      <c r="G37" s="659"/>
      <c r="H37" s="659"/>
      <c r="I37" s="659"/>
      <c r="J37" s="659"/>
      <c r="K37" s="659"/>
      <c r="L37" s="659"/>
      <c r="M37" s="659"/>
      <c r="N37" s="659"/>
      <c r="O37" s="659"/>
      <c r="P37" s="659"/>
      <c r="Q37" s="660"/>
      <c r="R37" s="661">
        <v>41815</v>
      </c>
      <c r="S37" s="664"/>
      <c r="T37" s="664"/>
      <c r="U37" s="664"/>
      <c r="V37" s="664"/>
      <c r="W37" s="664"/>
      <c r="X37" s="664"/>
      <c r="Y37" s="665"/>
      <c r="Z37" s="723">
        <v>1.4</v>
      </c>
      <c r="AA37" s="723"/>
      <c r="AB37" s="723"/>
      <c r="AC37" s="723"/>
      <c r="AD37" s="724" t="s">
        <v>176</v>
      </c>
      <c r="AE37" s="724"/>
      <c r="AF37" s="724"/>
      <c r="AG37" s="724"/>
      <c r="AH37" s="724"/>
      <c r="AI37" s="724"/>
      <c r="AJ37" s="724"/>
      <c r="AK37" s="724"/>
      <c r="AL37" s="666" t="s">
        <v>138</v>
      </c>
      <c r="AM37" s="667"/>
      <c r="AN37" s="667"/>
      <c r="AO37" s="725"/>
      <c r="AQ37" s="698" t="s">
        <v>335</v>
      </c>
      <c r="AR37" s="699"/>
      <c r="AS37" s="699"/>
      <c r="AT37" s="699"/>
      <c r="AU37" s="699"/>
      <c r="AV37" s="699"/>
      <c r="AW37" s="699"/>
      <c r="AX37" s="699"/>
      <c r="AY37" s="700"/>
      <c r="AZ37" s="661">
        <v>14968</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172</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24780</v>
      </c>
      <c r="CS37" s="662"/>
      <c r="CT37" s="662"/>
      <c r="CU37" s="662"/>
      <c r="CV37" s="662"/>
      <c r="CW37" s="662"/>
      <c r="CX37" s="662"/>
      <c r="CY37" s="663"/>
      <c r="CZ37" s="666">
        <v>0.9</v>
      </c>
      <c r="DA37" s="695"/>
      <c r="DB37" s="695"/>
      <c r="DC37" s="696"/>
      <c r="DD37" s="669">
        <v>24780</v>
      </c>
      <c r="DE37" s="662"/>
      <c r="DF37" s="662"/>
      <c r="DG37" s="662"/>
      <c r="DH37" s="662"/>
      <c r="DI37" s="662"/>
      <c r="DJ37" s="662"/>
      <c r="DK37" s="663"/>
      <c r="DL37" s="669">
        <v>24780</v>
      </c>
      <c r="DM37" s="662"/>
      <c r="DN37" s="662"/>
      <c r="DO37" s="662"/>
      <c r="DP37" s="662"/>
      <c r="DQ37" s="662"/>
      <c r="DR37" s="662"/>
      <c r="DS37" s="662"/>
      <c r="DT37" s="662"/>
      <c r="DU37" s="662"/>
      <c r="DV37" s="663"/>
      <c r="DW37" s="666">
        <v>2.1</v>
      </c>
      <c r="DX37" s="695"/>
      <c r="DY37" s="695"/>
      <c r="DZ37" s="695"/>
      <c r="EA37" s="695"/>
      <c r="EB37" s="695"/>
      <c r="EC37" s="697"/>
    </row>
    <row r="38" spans="2:133" ht="11.25" customHeight="1" x14ac:dyDescent="0.2">
      <c r="B38" s="673" t="s">
        <v>338</v>
      </c>
      <c r="C38" s="674"/>
      <c r="D38" s="674"/>
      <c r="E38" s="674"/>
      <c r="F38" s="674"/>
      <c r="G38" s="674"/>
      <c r="H38" s="674"/>
      <c r="I38" s="674"/>
      <c r="J38" s="674"/>
      <c r="K38" s="674"/>
      <c r="L38" s="674"/>
      <c r="M38" s="674"/>
      <c r="N38" s="674"/>
      <c r="O38" s="674"/>
      <c r="P38" s="674"/>
      <c r="Q38" s="675"/>
      <c r="R38" s="676">
        <v>2955382</v>
      </c>
      <c r="S38" s="713"/>
      <c r="T38" s="713"/>
      <c r="U38" s="713"/>
      <c r="V38" s="713"/>
      <c r="W38" s="713"/>
      <c r="X38" s="713"/>
      <c r="Y38" s="718"/>
      <c r="Z38" s="719">
        <v>100</v>
      </c>
      <c r="AA38" s="719"/>
      <c r="AB38" s="719"/>
      <c r="AC38" s="719"/>
      <c r="AD38" s="720">
        <v>1157258</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176</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273</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218907</v>
      </c>
      <c r="CS38" s="664"/>
      <c r="CT38" s="664"/>
      <c r="CU38" s="664"/>
      <c r="CV38" s="664"/>
      <c r="CW38" s="664"/>
      <c r="CX38" s="664"/>
      <c r="CY38" s="665"/>
      <c r="CZ38" s="666">
        <v>7.8</v>
      </c>
      <c r="DA38" s="695"/>
      <c r="DB38" s="695"/>
      <c r="DC38" s="696"/>
      <c r="DD38" s="669">
        <v>208153</v>
      </c>
      <c r="DE38" s="664"/>
      <c r="DF38" s="664"/>
      <c r="DG38" s="664"/>
      <c r="DH38" s="664"/>
      <c r="DI38" s="664"/>
      <c r="DJ38" s="664"/>
      <c r="DK38" s="665"/>
      <c r="DL38" s="669">
        <v>149429</v>
      </c>
      <c r="DM38" s="664"/>
      <c r="DN38" s="664"/>
      <c r="DO38" s="664"/>
      <c r="DP38" s="664"/>
      <c r="DQ38" s="664"/>
      <c r="DR38" s="664"/>
      <c r="DS38" s="664"/>
      <c r="DT38" s="664"/>
      <c r="DU38" s="664"/>
      <c r="DV38" s="665"/>
      <c r="DW38" s="666">
        <v>12.5</v>
      </c>
      <c r="DX38" s="695"/>
      <c r="DY38" s="695"/>
      <c r="DZ38" s="695"/>
      <c r="EA38" s="695"/>
      <c r="EB38" s="695"/>
      <c r="EC38" s="697"/>
    </row>
    <row r="39" spans="2:133" ht="11.25" customHeight="1" x14ac:dyDescent="0.2">
      <c r="AQ39" s="698" t="s">
        <v>342</v>
      </c>
      <c r="AR39" s="699"/>
      <c r="AS39" s="699"/>
      <c r="AT39" s="699"/>
      <c r="AU39" s="699"/>
      <c r="AV39" s="699"/>
      <c r="AW39" s="699"/>
      <c r="AX39" s="699"/>
      <c r="AY39" s="700"/>
      <c r="AZ39" s="661" t="s">
        <v>176</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84</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304534</v>
      </c>
      <c r="CS39" s="662"/>
      <c r="CT39" s="662"/>
      <c r="CU39" s="662"/>
      <c r="CV39" s="662"/>
      <c r="CW39" s="662"/>
      <c r="CX39" s="662"/>
      <c r="CY39" s="663"/>
      <c r="CZ39" s="666">
        <v>10.8</v>
      </c>
      <c r="DA39" s="695"/>
      <c r="DB39" s="695"/>
      <c r="DC39" s="696"/>
      <c r="DD39" s="669">
        <v>303966</v>
      </c>
      <c r="DE39" s="662"/>
      <c r="DF39" s="662"/>
      <c r="DG39" s="662"/>
      <c r="DH39" s="662"/>
      <c r="DI39" s="662"/>
      <c r="DJ39" s="662"/>
      <c r="DK39" s="663"/>
      <c r="DL39" s="669" t="s">
        <v>138</v>
      </c>
      <c r="DM39" s="662"/>
      <c r="DN39" s="662"/>
      <c r="DO39" s="662"/>
      <c r="DP39" s="662"/>
      <c r="DQ39" s="662"/>
      <c r="DR39" s="662"/>
      <c r="DS39" s="662"/>
      <c r="DT39" s="662"/>
      <c r="DU39" s="662"/>
      <c r="DV39" s="663"/>
      <c r="DW39" s="666" t="s">
        <v>176</v>
      </c>
      <c r="DX39" s="695"/>
      <c r="DY39" s="695"/>
      <c r="DZ39" s="695"/>
      <c r="EA39" s="695"/>
      <c r="EB39" s="695"/>
      <c r="EC39" s="697"/>
    </row>
    <row r="40" spans="2:133" ht="11.25" customHeight="1" x14ac:dyDescent="0.2">
      <c r="AQ40" s="698" t="s">
        <v>346</v>
      </c>
      <c r="AR40" s="699"/>
      <c r="AS40" s="699"/>
      <c r="AT40" s="699"/>
      <c r="AU40" s="699"/>
      <c r="AV40" s="699"/>
      <c r="AW40" s="699"/>
      <c r="AX40" s="699"/>
      <c r="AY40" s="700"/>
      <c r="AZ40" s="661">
        <v>113406</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176</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446</v>
      </c>
      <c r="CS40" s="664"/>
      <c r="CT40" s="664"/>
      <c r="CU40" s="664"/>
      <c r="CV40" s="664"/>
      <c r="CW40" s="664"/>
      <c r="CX40" s="664"/>
      <c r="CY40" s="665"/>
      <c r="CZ40" s="666">
        <v>0</v>
      </c>
      <c r="DA40" s="695"/>
      <c r="DB40" s="695"/>
      <c r="DC40" s="696"/>
      <c r="DD40" s="669">
        <v>446</v>
      </c>
      <c r="DE40" s="664"/>
      <c r="DF40" s="664"/>
      <c r="DG40" s="664"/>
      <c r="DH40" s="664"/>
      <c r="DI40" s="664"/>
      <c r="DJ40" s="664"/>
      <c r="DK40" s="665"/>
      <c r="DL40" s="669" t="s">
        <v>176</v>
      </c>
      <c r="DM40" s="664"/>
      <c r="DN40" s="664"/>
      <c r="DO40" s="664"/>
      <c r="DP40" s="664"/>
      <c r="DQ40" s="664"/>
      <c r="DR40" s="664"/>
      <c r="DS40" s="664"/>
      <c r="DT40" s="664"/>
      <c r="DU40" s="664"/>
      <c r="DV40" s="665"/>
      <c r="DW40" s="666" t="s">
        <v>176</v>
      </c>
      <c r="DX40" s="695"/>
      <c r="DY40" s="695"/>
      <c r="DZ40" s="695"/>
      <c r="EA40" s="695"/>
      <c r="EB40" s="695"/>
      <c r="EC40" s="697"/>
    </row>
    <row r="41" spans="2:133" ht="11.25" customHeight="1" x14ac:dyDescent="0.2">
      <c r="AQ41" s="710" t="s">
        <v>349</v>
      </c>
      <c r="AR41" s="711"/>
      <c r="AS41" s="711"/>
      <c r="AT41" s="711"/>
      <c r="AU41" s="711"/>
      <c r="AV41" s="711"/>
      <c r="AW41" s="711"/>
      <c r="AX41" s="711"/>
      <c r="AY41" s="712"/>
      <c r="AZ41" s="676">
        <v>54752</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363</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176</v>
      </c>
      <c r="CS41" s="662"/>
      <c r="CT41" s="662"/>
      <c r="CU41" s="662"/>
      <c r="CV41" s="662"/>
      <c r="CW41" s="662"/>
      <c r="CX41" s="662"/>
      <c r="CY41" s="663"/>
      <c r="CZ41" s="666" t="s">
        <v>138</v>
      </c>
      <c r="DA41" s="695"/>
      <c r="DB41" s="695"/>
      <c r="DC41" s="696"/>
      <c r="DD41" s="669" t="s">
        <v>176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845890</v>
      </c>
      <c r="CS42" s="664"/>
      <c r="CT42" s="664"/>
      <c r="CU42" s="664"/>
      <c r="CV42" s="664"/>
      <c r="CW42" s="664"/>
      <c r="CX42" s="664"/>
      <c r="CY42" s="665"/>
      <c r="CZ42" s="666">
        <v>30.1</v>
      </c>
      <c r="DA42" s="667"/>
      <c r="DB42" s="667"/>
      <c r="DC42" s="668"/>
      <c r="DD42" s="669">
        <v>196408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19292</v>
      </c>
      <c r="CS43" s="662"/>
      <c r="CT43" s="662"/>
      <c r="CU43" s="662"/>
      <c r="CV43" s="662"/>
      <c r="CW43" s="662"/>
      <c r="CX43" s="662"/>
      <c r="CY43" s="663"/>
      <c r="CZ43" s="666">
        <v>0.7</v>
      </c>
      <c r="DA43" s="695"/>
      <c r="DB43" s="695"/>
      <c r="DC43" s="696"/>
      <c r="DD43" s="669" t="s">
        <v>176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356</v>
      </c>
      <c r="CD44" s="689" t="s">
        <v>307</v>
      </c>
      <c r="CE44" s="690"/>
      <c r="CF44" s="658" t="s">
        <v>357</v>
      </c>
      <c r="CG44" s="659"/>
      <c r="CH44" s="659"/>
      <c r="CI44" s="659"/>
      <c r="CJ44" s="659"/>
      <c r="CK44" s="659"/>
      <c r="CL44" s="659"/>
      <c r="CM44" s="659"/>
      <c r="CN44" s="659"/>
      <c r="CO44" s="659"/>
      <c r="CP44" s="659"/>
      <c r="CQ44" s="660"/>
      <c r="CR44" s="661">
        <v>796007</v>
      </c>
      <c r="CS44" s="664"/>
      <c r="CT44" s="664"/>
      <c r="CU44" s="664"/>
      <c r="CV44" s="664"/>
      <c r="CW44" s="664"/>
      <c r="CX44" s="664"/>
      <c r="CY44" s="665"/>
      <c r="CZ44" s="666">
        <v>28.3</v>
      </c>
      <c r="DA44" s="667"/>
      <c r="DB44" s="667"/>
      <c r="DC44" s="668"/>
      <c r="DD44" s="669">
        <v>174299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358</v>
      </c>
      <c r="CG45" s="659"/>
      <c r="CH45" s="659"/>
      <c r="CI45" s="659"/>
      <c r="CJ45" s="659"/>
      <c r="CK45" s="659"/>
      <c r="CL45" s="659"/>
      <c r="CM45" s="659"/>
      <c r="CN45" s="659"/>
      <c r="CO45" s="659"/>
      <c r="CP45" s="659"/>
      <c r="CQ45" s="660"/>
      <c r="CR45" s="661">
        <v>204117</v>
      </c>
      <c r="CS45" s="662"/>
      <c r="CT45" s="662"/>
      <c r="CU45" s="662"/>
      <c r="CV45" s="662"/>
      <c r="CW45" s="662"/>
      <c r="CX45" s="662"/>
      <c r="CY45" s="663"/>
      <c r="CZ45" s="666">
        <v>7.3</v>
      </c>
      <c r="DA45" s="695"/>
      <c r="DB45" s="695"/>
      <c r="DC45" s="696"/>
      <c r="DD45" s="669">
        <v>20213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359</v>
      </c>
      <c r="CG46" s="659"/>
      <c r="CH46" s="659"/>
      <c r="CI46" s="659"/>
      <c r="CJ46" s="659"/>
      <c r="CK46" s="659"/>
      <c r="CL46" s="659"/>
      <c r="CM46" s="659"/>
      <c r="CN46" s="659"/>
      <c r="CO46" s="659"/>
      <c r="CP46" s="659"/>
      <c r="CQ46" s="660"/>
      <c r="CR46" s="661">
        <v>557314</v>
      </c>
      <c r="CS46" s="664"/>
      <c r="CT46" s="664"/>
      <c r="CU46" s="664"/>
      <c r="CV46" s="664"/>
      <c r="CW46" s="664"/>
      <c r="CX46" s="664"/>
      <c r="CY46" s="665"/>
      <c r="CZ46" s="666">
        <v>19.8</v>
      </c>
      <c r="DA46" s="667"/>
      <c r="DB46" s="667"/>
      <c r="DC46" s="668"/>
      <c r="DD46" s="669">
        <v>145710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360</v>
      </c>
      <c r="CG47" s="659"/>
      <c r="CH47" s="659"/>
      <c r="CI47" s="659"/>
      <c r="CJ47" s="659"/>
      <c r="CK47" s="659"/>
      <c r="CL47" s="659"/>
      <c r="CM47" s="659"/>
      <c r="CN47" s="659"/>
      <c r="CO47" s="659"/>
      <c r="CP47" s="659"/>
      <c r="CQ47" s="660"/>
      <c r="CR47" s="661">
        <v>49883</v>
      </c>
      <c r="CS47" s="662"/>
      <c r="CT47" s="662"/>
      <c r="CU47" s="662"/>
      <c r="CV47" s="662"/>
      <c r="CW47" s="662"/>
      <c r="CX47" s="662"/>
      <c r="CY47" s="663"/>
      <c r="CZ47" s="666">
        <v>1.8</v>
      </c>
      <c r="DA47" s="695"/>
      <c r="DB47" s="695"/>
      <c r="DC47" s="696"/>
      <c r="DD47" s="669">
        <v>22109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361</v>
      </c>
      <c r="CG48" s="659"/>
      <c r="CH48" s="659"/>
      <c r="CI48" s="659"/>
      <c r="CJ48" s="659"/>
      <c r="CK48" s="659"/>
      <c r="CL48" s="659"/>
      <c r="CM48" s="659"/>
      <c r="CN48" s="659"/>
      <c r="CO48" s="659"/>
      <c r="CP48" s="659"/>
      <c r="CQ48" s="660"/>
      <c r="CR48" s="661" t="s">
        <v>240</v>
      </c>
      <c r="CS48" s="664"/>
      <c r="CT48" s="664"/>
      <c r="CU48" s="664"/>
      <c r="CV48" s="664"/>
      <c r="CW48" s="664"/>
      <c r="CX48" s="664"/>
      <c r="CY48" s="665"/>
      <c r="CZ48" s="666" t="s">
        <v>176</v>
      </c>
      <c r="DA48" s="667"/>
      <c r="DB48" s="667"/>
      <c r="DC48" s="668"/>
      <c r="DD48" s="669" t="s">
        <v>176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362</v>
      </c>
      <c r="CE49" s="674"/>
      <c r="CF49" s="674"/>
      <c r="CG49" s="674"/>
      <c r="CH49" s="674"/>
      <c r="CI49" s="674"/>
      <c r="CJ49" s="674"/>
      <c r="CK49" s="674"/>
      <c r="CL49" s="674"/>
      <c r="CM49" s="674"/>
      <c r="CN49" s="674"/>
      <c r="CO49" s="674"/>
      <c r="CP49" s="674"/>
      <c r="CQ49" s="675"/>
      <c r="CR49" s="676">
        <v>2812949</v>
      </c>
      <c r="CS49" s="677"/>
      <c r="CT49" s="677"/>
      <c r="CU49" s="677"/>
      <c r="CV49" s="677"/>
      <c r="CW49" s="677"/>
      <c r="CX49" s="677"/>
      <c r="CY49" s="678"/>
      <c r="CZ49" s="679">
        <v>100</v>
      </c>
      <c r="DA49" s="680"/>
      <c r="DB49" s="680"/>
      <c r="DC49" s="681"/>
      <c r="DD49" s="682">
        <v>1737976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T2fwdM+8qnsUFhUFRIgHZcB2cYutSKJVmPaRRGpLxBU5ATaMZlhSE/ka6edoZR/IbHDQML3aYiWq9yMYUYoc8w==" saltValue="BL9+6gIeYbHl5+YWESfDH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385</v>
      </c>
      <c r="C7" s="1140"/>
      <c r="D7" s="1140"/>
      <c r="E7" s="1140"/>
      <c r="F7" s="1140"/>
      <c r="G7" s="1140"/>
      <c r="H7" s="1140"/>
      <c r="I7" s="1140"/>
      <c r="J7" s="1140"/>
      <c r="K7" s="1140"/>
      <c r="L7" s="1140"/>
      <c r="M7" s="1140"/>
      <c r="N7" s="1140"/>
      <c r="O7" s="1140"/>
      <c r="P7" s="1141"/>
      <c r="Q7" s="1193">
        <v>2956</v>
      </c>
      <c r="R7" s="1194"/>
      <c r="S7" s="1194"/>
      <c r="T7" s="1194"/>
      <c r="U7" s="1194"/>
      <c r="V7" s="1194">
        <v>2813</v>
      </c>
      <c r="W7" s="1194"/>
      <c r="X7" s="1194"/>
      <c r="Y7" s="1194"/>
      <c r="Z7" s="1194"/>
      <c r="AA7" s="1194">
        <v>143</v>
      </c>
      <c r="AB7" s="1194"/>
      <c r="AC7" s="1194"/>
      <c r="AD7" s="1194"/>
      <c r="AE7" s="1195"/>
      <c r="AF7" s="1196">
        <v>102</v>
      </c>
      <c r="AG7" s="1197"/>
      <c r="AH7" s="1197"/>
      <c r="AI7" s="1197"/>
      <c r="AJ7" s="1198"/>
      <c r="AK7" s="1180">
        <v>781</v>
      </c>
      <c r="AL7" s="1181"/>
      <c r="AM7" s="1181"/>
      <c r="AN7" s="1181"/>
      <c r="AO7" s="1181"/>
      <c r="AP7" s="1181">
        <v>1995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582</v>
      </c>
      <c r="BS7" s="1184" t="s">
        <v>584</v>
      </c>
      <c r="BT7" s="1185"/>
      <c r="BU7" s="1185"/>
      <c r="BV7" s="1185"/>
      <c r="BW7" s="1185"/>
      <c r="BX7" s="1185"/>
      <c r="BY7" s="1185"/>
      <c r="BZ7" s="1185"/>
      <c r="CA7" s="1185"/>
      <c r="CB7" s="1185"/>
      <c r="CC7" s="1185"/>
      <c r="CD7" s="1185"/>
      <c r="CE7" s="1185"/>
      <c r="CF7" s="1185"/>
      <c r="CG7" s="1186"/>
      <c r="CH7" s="1177">
        <v>0</v>
      </c>
      <c r="CI7" s="1178"/>
      <c r="CJ7" s="1178"/>
      <c r="CK7" s="1178"/>
      <c r="CL7" s="1179"/>
      <c r="CM7" s="1177">
        <v>6</v>
      </c>
      <c r="CN7" s="1178"/>
      <c r="CO7" s="1178"/>
      <c r="CP7" s="1178"/>
      <c r="CQ7" s="1179"/>
      <c r="CR7" s="1177">
        <v>10</v>
      </c>
      <c r="CS7" s="1178"/>
      <c r="CT7" s="1178"/>
      <c r="CU7" s="1178"/>
      <c r="CV7" s="1179"/>
      <c r="CW7" s="1177">
        <v>19</v>
      </c>
      <c r="CX7" s="1178"/>
      <c r="CY7" s="1178"/>
      <c r="CZ7" s="1178"/>
      <c r="DA7" s="1179"/>
      <c r="DB7" s="1177" t="s">
        <v>592</v>
      </c>
      <c r="DC7" s="1178"/>
      <c r="DD7" s="1178"/>
      <c r="DE7" s="1178"/>
      <c r="DF7" s="1179"/>
      <c r="DG7" s="1177" t="s">
        <v>576</v>
      </c>
      <c r="DH7" s="1178"/>
      <c r="DI7" s="1178"/>
      <c r="DJ7" s="1178"/>
      <c r="DK7" s="1179"/>
      <c r="DL7" s="1177" t="s">
        <v>576</v>
      </c>
      <c r="DM7" s="1178"/>
      <c r="DN7" s="1178"/>
      <c r="DO7" s="1178"/>
      <c r="DP7" s="1179"/>
      <c r="DQ7" s="1177">
        <v>6</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582</v>
      </c>
      <c r="BS8" s="1103" t="s">
        <v>585</v>
      </c>
      <c r="BT8" s="1104"/>
      <c r="BU8" s="1104"/>
      <c r="BV8" s="1104"/>
      <c r="BW8" s="1104"/>
      <c r="BX8" s="1104"/>
      <c r="BY8" s="1104"/>
      <c r="BZ8" s="1104"/>
      <c r="CA8" s="1104"/>
      <c r="CB8" s="1104"/>
      <c r="CC8" s="1104"/>
      <c r="CD8" s="1104"/>
      <c r="CE8" s="1104"/>
      <c r="CF8" s="1104"/>
      <c r="CG8" s="1105"/>
      <c r="CH8" s="1078">
        <v>-94</v>
      </c>
      <c r="CI8" s="1079"/>
      <c r="CJ8" s="1079"/>
      <c r="CK8" s="1079"/>
      <c r="CL8" s="1080"/>
      <c r="CM8" s="1078">
        <v>444</v>
      </c>
      <c r="CN8" s="1079"/>
      <c r="CO8" s="1079"/>
      <c r="CP8" s="1079"/>
      <c r="CQ8" s="1080"/>
      <c r="CR8" s="1078" t="s">
        <v>591</v>
      </c>
      <c r="CS8" s="1079"/>
      <c r="CT8" s="1079"/>
      <c r="CU8" s="1079"/>
      <c r="CV8" s="1080"/>
      <c r="CW8" s="1078" t="s">
        <v>576</v>
      </c>
      <c r="CX8" s="1079"/>
      <c r="CY8" s="1079"/>
      <c r="CZ8" s="1079"/>
      <c r="DA8" s="1080"/>
      <c r="DB8" s="1078">
        <v>0</v>
      </c>
      <c r="DC8" s="1079"/>
      <c r="DD8" s="1079"/>
      <c r="DE8" s="1079"/>
      <c r="DF8" s="1080"/>
      <c r="DG8" s="1078" t="s">
        <v>576</v>
      </c>
      <c r="DH8" s="1079"/>
      <c r="DI8" s="1079"/>
      <c r="DJ8" s="1079"/>
      <c r="DK8" s="1080"/>
      <c r="DL8" s="1078" t="s">
        <v>576</v>
      </c>
      <c r="DM8" s="1079"/>
      <c r="DN8" s="1079"/>
      <c r="DO8" s="1079"/>
      <c r="DP8" s="1080"/>
      <c r="DQ8" s="1078">
        <v>0</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583</v>
      </c>
      <c r="BT9" s="1104"/>
      <c r="BU9" s="1104"/>
      <c r="BV9" s="1104"/>
      <c r="BW9" s="1104"/>
      <c r="BX9" s="1104"/>
      <c r="BY9" s="1104"/>
      <c r="BZ9" s="1104"/>
      <c r="CA9" s="1104"/>
      <c r="CB9" s="1104"/>
      <c r="CC9" s="1104"/>
      <c r="CD9" s="1104"/>
      <c r="CE9" s="1104"/>
      <c r="CF9" s="1104"/>
      <c r="CG9" s="1105"/>
      <c r="CH9" s="1078">
        <v>47</v>
      </c>
      <c r="CI9" s="1079"/>
      <c r="CJ9" s="1079"/>
      <c r="CK9" s="1079"/>
      <c r="CL9" s="1080"/>
      <c r="CM9" s="1078">
        <v>-9383</v>
      </c>
      <c r="CN9" s="1079"/>
      <c r="CO9" s="1079"/>
      <c r="CP9" s="1079"/>
      <c r="CQ9" s="1080"/>
      <c r="CR9" s="1078">
        <v>0</v>
      </c>
      <c r="CS9" s="1079"/>
      <c r="CT9" s="1079"/>
      <c r="CU9" s="1079"/>
      <c r="CV9" s="1080"/>
      <c r="CW9" s="1078" t="s">
        <v>576</v>
      </c>
      <c r="CX9" s="1079"/>
      <c r="CY9" s="1079"/>
      <c r="CZ9" s="1079"/>
      <c r="DA9" s="1080"/>
      <c r="DB9" s="1078">
        <v>40</v>
      </c>
      <c r="DC9" s="1079"/>
      <c r="DD9" s="1079"/>
      <c r="DE9" s="1079"/>
      <c r="DF9" s="1080"/>
      <c r="DG9" s="1078" t="s">
        <v>576</v>
      </c>
      <c r="DH9" s="1079"/>
      <c r="DI9" s="1079"/>
      <c r="DJ9" s="1079"/>
      <c r="DK9" s="1080"/>
      <c r="DL9" s="1078" t="s">
        <v>576</v>
      </c>
      <c r="DM9" s="1079"/>
      <c r="DN9" s="1079"/>
      <c r="DO9" s="1079"/>
      <c r="DP9" s="1080"/>
      <c r="DQ9" s="1078" t="s">
        <v>576</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387</v>
      </c>
      <c r="B23" s="1033" t="s">
        <v>388</v>
      </c>
      <c r="C23" s="1034"/>
      <c r="D23" s="1034"/>
      <c r="E23" s="1034"/>
      <c r="F23" s="1034"/>
      <c r="G23" s="1034"/>
      <c r="H23" s="1034"/>
      <c r="I23" s="1034"/>
      <c r="J23" s="1034"/>
      <c r="K23" s="1034"/>
      <c r="L23" s="1034"/>
      <c r="M23" s="1034"/>
      <c r="N23" s="1034"/>
      <c r="O23" s="1034"/>
      <c r="P23" s="1035"/>
      <c r="Q23" s="1157">
        <v>2956</v>
      </c>
      <c r="R23" s="1158"/>
      <c r="S23" s="1158"/>
      <c r="T23" s="1158"/>
      <c r="U23" s="1158"/>
      <c r="V23" s="1158">
        <v>2813</v>
      </c>
      <c r="W23" s="1158"/>
      <c r="X23" s="1158"/>
      <c r="Y23" s="1158"/>
      <c r="Z23" s="1158"/>
      <c r="AA23" s="1158">
        <v>143</v>
      </c>
      <c r="AB23" s="1158"/>
      <c r="AC23" s="1158"/>
      <c r="AD23" s="1158"/>
      <c r="AE23" s="1159"/>
      <c r="AF23" s="1160">
        <v>102</v>
      </c>
      <c r="AG23" s="1158"/>
      <c r="AH23" s="1158"/>
      <c r="AI23" s="1158"/>
      <c r="AJ23" s="1161"/>
      <c r="AK23" s="1162"/>
      <c r="AL23" s="1163"/>
      <c r="AM23" s="1163"/>
      <c r="AN23" s="1163"/>
      <c r="AO23" s="1163"/>
      <c r="AP23" s="1158">
        <v>1995</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400</v>
      </c>
      <c r="C28" s="1140"/>
      <c r="D28" s="1140"/>
      <c r="E28" s="1140"/>
      <c r="F28" s="1140"/>
      <c r="G28" s="1140"/>
      <c r="H28" s="1140"/>
      <c r="I28" s="1140"/>
      <c r="J28" s="1140"/>
      <c r="K28" s="1140"/>
      <c r="L28" s="1140"/>
      <c r="M28" s="1140"/>
      <c r="N28" s="1140"/>
      <c r="O28" s="1140"/>
      <c r="P28" s="1141"/>
      <c r="Q28" s="1142">
        <v>302</v>
      </c>
      <c r="R28" s="1143"/>
      <c r="S28" s="1143"/>
      <c r="T28" s="1143"/>
      <c r="U28" s="1143"/>
      <c r="V28" s="1143">
        <v>283</v>
      </c>
      <c r="W28" s="1143"/>
      <c r="X28" s="1143"/>
      <c r="Y28" s="1143"/>
      <c r="Z28" s="1143"/>
      <c r="AA28" s="1143">
        <v>19</v>
      </c>
      <c r="AB28" s="1143"/>
      <c r="AC28" s="1143"/>
      <c r="AD28" s="1143"/>
      <c r="AE28" s="1144"/>
      <c r="AF28" s="1145">
        <v>19</v>
      </c>
      <c r="AG28" s="1143"/>
      <c r="AH28" s="1143"/>
      <c r="AI28" s="1143"/>
      <c r="AJ28" s="1146"/>
      <c r="AK28" s="1147">
        <v>28</v>
      </c>
      <c r="AL28" s="1135"/>
      <c r="AM28" s="1135"/>
      <c r="AN28" s="1135"/>
      <c r="AO28" s="1135"/>
      <c r="AP28" s="1135" t="s">
        <v>576</v>
      </c>
      <c r="AQ28" s="1135"/>
      <c r="AR28" s="1135"/>
      <c r="AS28" s="1135"/>
      <c r="AT28" s="1135"/>
      <c r="AU28" s="1135" t="s">
        <v>576</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401</v>
      </c>
      <c r="C29" s="1127"/>
      <c r="D29" s="1127"/>
      <c r="E29" s="1127"/>
      <c r="F29" s="1127"/>
      <c r="G29" s="1127"/>
      <c r="H29" s="1127"/>
      <c r="I29" s="1127"/>
      <c r="J29" s="1127"/>
      <c r="K29" s="1127"/>
      <c r="L29" s="1127"/>
      <c r="M29" s="1127"/>
      <c r="N29" s="1127"/>
      <c r="O29" s="1127"/>
      <c r="P29" s="1128"/>
      <c r="Q29" s="1132">
        <v>287</v>
      </c>
      <c r="R29" s="1133"/>
      <c r="S29" s="1133"/>
      <c r="T29" s="1133"/>
      <c r="U29" s="1133"/>
      <c r="V29" s="1133">
        <v>280</v>
      </c>
      <c r="W29" s="1133"/>
      <c r="X29" s="1133"/>
      <c r="Y29" s="1133"/>
      <c r="Z29" s="1133"/>
      <c r="AA29" s="1133">
        <v>7</v>
      </c>
      <c r="AB29" s="1133"/>
      <c r="AC29" s="1133"/>
      <c r="AD29" s="1133"/>
      <c r="AE29" s="1134"/>
      <c r="AF29" s="1108">
        <v>7</v>
      </c>
      <c r="AG29" s="1109"/>
      <c r="AH29" s="1109"/>
      <c r="AI29" s="1109"/>
      <c r="AJ29" s="1110"/>
      <c r="AK29" s="1069">
        <v>164</v>
      </c>
      <c r="AL29" s="1060"/>
      <c r="AM29" s="1060"/>
      <c r="AN29" s="1060"/>
      <c r="AO29" s="1060"/>
      <c r="AP29" s="1060" t="s">
        <v>576</v>
      </c>
      <c r="AQ29" s="1060"/>
      <c r="AR29" s="1060"/>
      <c r="AS29" s="1060"/>
      <c r="AT29" s="1060"/>
      <c r="AU29" s="1060" t="s">
        <v>576</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402</v>
      </c>
      <c r="C30" s="1127"/>
      <c r="D30" s="1127"/>
      <c r="E30" s="1127"/>
      <c r="F30" s="1127"/>
      <c r="G30" s="1127"/>
      <c r="H30" s="1127"/>
      <c r="I30" s="1127"/>
      <c r="J30" s="1127"/>
      <c r="K30" s="1127"/>
      <c r="L30" s="1127"/>
      <c r="M30" s="1127"/>
      <c r="N30" s="1127"/>
      <c r="O30" s="1127"/>
      <c r="P30" s="1128"/>
      <c r="Q30" s="1132">
        <v>225</v>
      </c>
      <c r="R30" s="1133"/>
      <c r="S30" s="1133"/>
      <c r="T30" s="1133"/>
      <c r="U30" s="1133"/>
      <c r="V30" s="1133">
        <v>195</v>
      </c>
      <c r="W30" s="1133"/>
      <c r="X30" s="1133"/>
      <c r="Y30" s="1133"/>
      <c r="Z30" s="1133"/>
      <c r="AA30" s="1133">
        <v>30</v>
      </c>
      <c r="AB30" s="1133"/>
      <c r="AC30" s="1133"/>
      <c r="AD30" s="1133"/>
      <c r="AE30" s="1134"/>
      <c r="AF30" s="1108">
        <v>30</v>
      </c>
      <c r="AG30" s="1109"/>
      <c r="AH30" s="1109"/>
      <c r="AI30" s="1109"/>
      <c r="AJ30" s="1110"/>
      <c r="AK30" s="1069">
        <v>41</v>
      </c>
      <c r="AL30" s="1060"/>
      <c r="AM30" s="1060"/>
      <c r="AN30" s="1060"/>
      <c r="AO30" s="1060"/>
      <c r="AP30" s="1060" t="s">
        <v>576</v>
      </c>
      <c r="AQ30" s="1060"/>
      <c r="AR30" s="1060"/>
      <c r="AS30" s="1060"/>
      <c r="AT30" s="1060"/>
      <c r="AU30" s="1060" t="s">
        <v>576</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403</v>
      </c>
      <c r="C31" s="1127"/>
      <c r="D31" s="1127"/>
      <c r="E31" s="1127"/>
      <c r="F31" s="1127"/>
      <c r="G31" s="1127"/>
      <c r="H31" s="1127"/>
      <c r="I31" s="1127"/>
      <c r="J31" s="1127"/>
      <c r="K31" s="1127"/>
      <c r="L31" s="1127"/>
      <c r="M31" s="1127"/>
      <c r="N31" s="1127"/>
      <c r="O31" s="1127"/>
      <c r="P31" s="1128"/>
      <c r="Q31" s="1132">
        <v>25</v>
      </c>
      <c r="R31" s="1133"/>
      <c r="S31" s="1133"/>
      <c r="T31" s="1133"/>
      <c r="U31" s="1133"/>
      <c r="V31" s="1133">
        <v>24</v>
      </c>
      <c r="W31" s="1133"/>
      <c r="X31" s="1133"/>
      <c r="Y31" s="1133"/>
      <c r="Z31" s="1133"/>
      <c r="AA31" s="1133">
        <v>1</v>
      </c>
      <c r="AB31" s="1133"/>
      <c r="AC31" s="1133"/>
      <c r="AD31" s="1133"/>
      <c r="AE31" s="1134"/>
      <c r="AF31" s="1108">
        <v>1</v>
      </c>
      <c r="AG31" s="1109"/>
      <c r="AH31" s="1109"/>
      <c r="AI31" s="1109"/>
      <c r="AJ31" s="1110"/>
      <c r="AK31" s="1069">
        <v>10</v>
      </c>
      <c r="AL31" s="1060"/>
      <c r="AM31" s="1060"/>
      <c r="AN31" s="1060"/>
      <c r="AO31" s="1060"/>
      <c r="AP31" s="1060" t="s">
        <v>576</v>
      </c>
      <c r="AQ31" s="1060"/>
      <c r="AR31" s="1060"/>
      <c r="AS31" s="1060"/>
      <c r="AT31" s="1060"/>
      <c r="AU31" s="1060" t="s">
        <v>576</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404</v>
      </c>
      <c r="C32" s="1127"/>
      <c r="D32" s="1127"/>
      <c r="E32" s="1127"/>
      <c r="F32" s="1127"/>
      <c r="G32" s="1127"/>
      <c r="H32" s="1127"/>
      <c r="I32" s="1127"/>
      <c r="J32" s="1127"/>
      <c r="K32" s="1127"/>
      <c r="L32" s="1127"/>
      <c r="M32" s="1127"/>
      <c r="N32" s="1127"/>
      <c r="O32" s="1127"/>
      <c r="P32" s="1128"/>
      <c r="Q32" s="1132">
        <v>52</v>
      </c>
      <c r="R32" s="1133"/>
      <c r="S32" s="1133"/>
      <c r="T32" s="1133"/>
      <c r="U32" s="1133"/>
      <c r="V32" s="1133">
        <v>50</v>
      </c>
      <c r="W32" s="1133"/>
      <c r="X32" s="1133"/>
      <c r="Y32" s="1133"/>
      <c r="Z32" s="1133"/>
      <c r="AA32" s="1133">
        <v>2</v>
      </c>
      <c r="AB32" s="1133"/>
      <c r="AC32" s="1133"/>
      <c r="AD32" s="1133"/>
      <c r="AE32" s="1134"/>
      <c r="AF32" s="1108">
        <v>2</v>
      </c>
      <c r="AG32" s="1109"/>
      <c r="AH32" s="1109"/>
      <c r="AI32" s="1109"/>
      <c r="AJ32" s="1110"/>
      <c r="AK32" s="1069">
        <v>36</v>
      </c>
      <c r="AL32" s="1060"/>
      <c r="AM32" s="1060"/>
      <c r="AN32" s="1060"/>
      <c r="AO32" s="1060"/>
      <c r="AP32" s="1060">
        <v>386</v>
      </c>
      <c r="AQ32" s="1060"/>
      <c r="AR32" s="1060"/>
      <c r="AS32" s="1060"/>
      <c r="AT32" s="1060"/>
      <c r="AU32" s="1060">
        <v>32</v>
      </c>
      <c r="AV32" s="1060"/>
      <c r="AW32" s="1060"/>
      <c r="AX32" s="1060"/>
      <c r="AY32" s="1060"/>
      <c r="AZ32" s="1131" t="s">
        <v>576</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406</v>
      </c>
      <c r="C33" s="1127"/>
      <c r="D33" s="1127"/>
      <c r="E33" s="1127"/>
      <c r="F33" s="1127"/>
      <c r="G33" s="1127"/>
      <c r="H33" s="1127"/>
      <c r="I33" s="1127"/>
      <c r="J33" s="1127"/>
      <c r="K33" s="1127"/>
      <c r="L33" s="1127"/>
      <c r="M33" s="1127"/>
      <c r="N33" s="1127"/>
      <c r="O33" s="1127"/>
      <c r="P33" s="1128"/>
      <c r="Q33" s="1132">
        <v>25</v>
      </c>
      <c r="R33" s="1133"/>
      <c r="S33" s="1133"/>
      <c r="T33" s="1133"/>
      <c r="U33" s="1133"/>
      <c r="V33" s="1133">
        <v>23</v>
      </c>
      <c r="W33" s="1133"/>
      <c r="X33" s="1133"/>
      <c r="Y33" s="1133"/>
      <c r="Z33" s="1133"/>
      <c r="AA33" s="1133">
        <v>2</v>
      </c>
      <c r="AB33" s="1133"/>
      <c r="AC33" s="1133"/>
      <c r="AD33" s="1133"/>
      <c r="AE33" s="1134"/>
      <c r="AF33" s="1108">
        <v>2</v>
      </c>
      <c r="AG33" s="1109"/>
      <c r="AH33" s="1109"/>
      <c r="AI33" s="1109"/>
      <c r="AJ33" s="1110"/>
      <c r="AK33" s="1069">
        <v>15</v>
      </c>
      <c r="AL33" s="1060"/>
      <c r="AM33" s="1060"/>
      <c r="AN33" s="1060"/>
      <c r="AO33" s="1060"/>
      <c r="AP33" s="1060">
        <v>90</v>
      </c>
      <c r="AQ33" s="1060"/>
      <c r="AR33" s="1060"/>
      <c r="AS33" s="1060"/>
      <c r="AT33" s="1060"/>
      <c r="AU33" s="1060" t="s">
        <v>576</v>
      </c>
      <c r="AV33" s="1060"/>
      <c r="AW33" s="1060"/>
      <c r="AX33" s="1060"/>
      <c r="AY33" s="1060"/>
      <c r="AZ33" s="1131" t="s">
        <v>576</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387</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62</v>
      </c>
      <c r="AG63" s="1048"/>
      <c r="AH63" s="1048"/>
      <c r="AI63" s="1048"/>
      <c r="AJ63" s="1119"/>
      <c r="AK63" s="1120"/>
      <c r="AL63" s="1052"/>
      <c r="AM63" s="1052"/>
      <c r="AN63" s="1052"/>
      <c r="AO63" s="1052"/>
      <c r="AP63" s="1048">
        <v>476</v>
      </c>
      <c r="AQ63" s="1048"/>
      <c r="AR63" s="1048"/>
      <c r="AS63" s="1048"/>
      <c r="AT63" s="1048"/>
      <c r="AU63" s="1048">
        <v>32</v>
      </c>
      <c r="AV63" s="1048"/>
      <c r="AW63" s="1048"/>
      <c r="AX63" s="1048"/>
      <c r="AY63" s="1048"/>
      <c r="AZ63" s="1114"/>
      <c r="BA63" s="1114"/>
      <c r="BB63" s="1114"/>
      <c r="BC63" s="1114"/>
      <c r="BD63" s="1114"/>
      <c r="BE63" s="1049"/>
      <c r="BF63" s="1049"/>
      <c r="BG63" s="1049"/>
      <c r="BH63" s="1049"/>
      <c r="BI63" s="1050"/>
      <c r="BJ63" s="1115" t="s">
        <v>176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577</v>
      </c>
      <c r="C68" s="1075"/>
      <c r="D68" s="1075"/>
      <c r="E68" s="1075"/>
      <c r="F68" s="1075"/>
      <c r="G68" s="1075"/>
      <c r="H68" s="1075"/>
      <c r="I68" s="1075"/>
      <c r="J68" s="1075"/>
      <c r="K68" s="1075"/>
      <c r="L68" s="1075"/>
      <c r="M68" s="1075"/>
      <c r="N68" s="1075"/>
      <c r="O68" s="1075"/>
      <c r="P68" s="1076"/>
      <c r="Q68" s="1077">
        <v>1496</v>
      </c>
      <c r="R68" s="1071"/>
      <c r="S68" s="1071"/>
      <c r="T68" s="1071"/>
      <c r="U68" s="1071"/>
      <c r="V68" s="1071">
        <v>1406</v>
      </c>
      <c r="W68" s="1071"/>
      <c r="X68" s="1071"/>
      <c r="Y68" s="1071"/>
      <c r="Z68" s="1071"/>
      <c r="AA68" s="1071">
        <v>90</v>
      </c>
      <c r="AB68" s="1071"/>
      <c r="AC68" s="1071"/>
      <c r="AD68" s="1071"/>
      <c r="AE68" s="1071"/>
      <c r="AF68" s="1071">
        <v>90</v>
      </c>
      <c r="AG68" s="1071"/>
      <c r="AH68" s="1071"/>
      <c r="AI68" s="1071"/>
      <c r="AJ68" s="1071"/>
      <c r="AK68" s="1071" t="s">
        <v>576</v>
      </c>
      <c r="AL68" s="1071"/>
      <c r="AM68" s="1071"/>
      <c r="AN68" s="1071"/>
      <c r="AO68" s="1071"/>
      <c r="AP68" s="1071">
        <v>693</v>
      </c>
      <c r="AQ68" s="1071"/>
      <c r="AR68" s="1071"/>
      <c r="AS68" s="1071"/>
      <c r="AT68" s="1071"/>
      <c r="AU68" s="1071">
        <v>10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578</v>
      </c>
      <c r="C69" s="1064"/>
      <c r="D69" s="1064"/>
      <c r="E69" s="1064"/>
      <c r="F69" s="1064"/>
      <c r="G69" s="1064"/>
      <c r="H69" s="1064"/>
      <c r="I69" s="1064"/>
      <c r="J69" s="1064"/>
      <c r="K69" s="1064"/>
      <c r="L69" s="1064"/>
      <c r="M69" s="1064"/>
      <c r="N69" s="1064"/>
      <c r="O69" s="1064"/>
      <c r="P69" s="1065"/>
      <c r="Q69" s="1066">
        <v>202</v>
      </c>
      <c r="R69" s="1060"/>
      <c r="S69" s="1060"/>
      <c r="T69" s="1060"/>
      <c r="U69" s="1060"/>
      <c r="V69" s="1060">
        <v>198</v>
      </c>
      <c r="W69" s="1060"/>
      <c r="X69" s="1060"/>
      <c r="Y69" s="1060"/>
      <c r="Z69" s="1060"/>
      <c r="AA69" s="1060">
        <v>5</v>
      </c>
      <c r="AB69" s="1060"/>
      <c r="AC69" s="1060"/>
      <c r="AD69" s="1060"/>
      <c r="AE69" s="1060"/>
      <c r="AF69" s="1060">
        <v>5</v>
      </c>
      <c r="AG69" s="1060"/>
      <c r="AH69" s="1060"/>
      <c r="AI69" s="1060"/>
      <c r="AJ69" s="1060"/>
      <c r="AK69" s="1060">
        <v>5</v>
      </c>
      <c r="AL69" s="1060"/>
      <c r="AM69" s="1060"/>
      <c r="AN69" s="1060"/>
      <c r="AO69" s="1060"/>
      <c r="AP69" s="1060" t="s">
        <v>576</v>
      </c>
      <c r="AQ69" s="1060"/>
      <c r="AR69" s="1060"/>
      <c r="AS69" s="1060"/>
      <c r="AT69" s="1060"/>
      <c r="AU69" s="1060" t="s">
        <v>576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579</v>
      </c>
      <c r="C70" s="1064"/>
      <c r="D70" s="1064"/>
      <c r="E70" s="1064"/>
      <c r="F70" s="1064"/>
      <c r="G70" s="1064"/>
      <c r="H70" s="1064"/>
      <c r="I70" s="1064"/>
      <c r="J70" s="1064"/>
      <c r="K70" s="1064"/>
      <c r="L70" s="1064"/>
      <c r="M70" s="1064"/>
      <c r="N70" s="1064"/>
      <c r="O70" s="1064"/>
      <c r="P70" s="1065"/>
      <c r="Q70" s="1066">
        <v>159644</v>
      </c>
      <c r="R70" s="1060"/>
      <c r="S70" s="1060"/>
      <c r="T70" s="1060"/>
      <c r="U70" s="1060"/>
      <c r="V70" s="1060">
        <v>154242</v>
      </c>
      <c r="W70" s="1060"/>
      <c r="X70" s="1060"/>
      <c r="Y70" s="1060"/>
      <c r="Z70" s="1060"/>
      <c r="AA70" s="1060">
        <v>5402</v>
      </c>
      <c r="AB70" s="1060"/>
      <c r="AC70" s="1060"/>
      <c r="AD70" s="1060"/>
      <c r="AE70" s="1060"/>
      <c r="AF70" s="1060">
        <v>5402</v>
      </c>
      <c r="AG70" s="1060"/>
      <c r="AH70" s="1060"/>
      <c r="AI70" s="1060"/>
      <c r="AJ70" s="1060"/>
      <c r="AK70" s="1060">
        <v>529</v>
      </c>
      <c r="AL70" s="1060"/>
      <c r="AM70" s="1060"/>
      <c r="AN70" s="1060"/>
      <c r="AO70" s="1060"/>
      <c r="AP70" s="1060" t="s">
        <v>576</v>
      </c>
      <c r="AQ70" s="1060"/>
      <c r="AR70" s="1060"/>
      <c r="AS70" s="1060"/>
      <c r="AT70" s="1060"/>
      <c r="AU70" s="1060" t="s">
        <v>576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580</v>
      </c>
      <c r="C71" s="1064"/>
      <c r="D71" s="1064"/>
      <c r="E71" s="1064"/>
      <c r="F71" s="1064"/>
      <c r="G71" s="1064"/>
      <c r="H71" s="1064"/>
      <c r="I71" s="1064"/>
      <c r="J71" s="1064"/>
      <c r="K71" s="1064"/>
      <c r="L71" s="1064"/>
      <c r="M71" s="1064"/>
      <c r="N71" s="1064"/>
      <c r="O71" s="1064"/>
      <c r="P71" s="1065"/>
      <c r="Q71" s="1066">
        <v>2050</v>
      </c>
      <c r="R71" s="1060"/>
      <c r="S71" s="1060"/>
      <c r="T71" s="1060"/>
      <c r="U71" s="1060"/>
      <c r="V71" s="1060">
        <v>2036</v>
      </c>
      <c r="W71" s="1060"/>
      <c r="X71" s="1060"/>
      <c r="Y71" s="1060"/>
      <c r="Z71" s="1060"/>
      <c r="AA71" s="1060">
        <v>14</v>
      </c>
      <c r="AB71" s="1060"/>
      <c r="AC71" s="1060"/>
      <c r="AD71" s="1060"/>
      <c r="AE71" s="1060"/>
      <c r="AF71" s="1060">
        <v>14</v>
      </c>
      <c r="AG71" s="1060"/>
      <c r="AH71" s="1060"/>
      <c r="AI71" s="1060"/>
      <c r="AJ71" s="1060"/>
      <c r="AK71" s="1060">
        <v>2</v>
      </c>
      <c r="AL71" s="1060"/>
      <c r="AM71" s="1060"/>
      <c r="AN71" s="1060"/>
      <c r="AO71" s="1060"/>
      <c r="AP71" s="1060" t="s">
        <v>576</v>
      </c>
      <c r="AQ71" s="1060"/>
      <c r="AR71" s="1060"/>
      <c r="AS71" s="1060"/>
      <c r="AT71" s="1060"/>
      <c r="AU71" s="1060" t="s">
        <v>576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581</v>
      </c>
      <c r="C72" s="1064"/>
      <c r="D72" s="1064"/>
      <c r="E72" s="1064"/>
      <c r="F72" s="1064"/>
      <c r="G72" s="1064"/>
      <c r="H72" s="1064"/>
      <c r="I72" s="1064"/>
      <c r="J72" s="1064"/>
      <c r="K72" s="1064"/>
      <c r="L72" s="1064"/>
      <c r="M72" s="1064"/>
      <c r="N72" s="1064"/>
      <c r="O72" s="1064"/>
      <c r="P72" s="1065"/>
      <c r="Q72" s="1066">
        <v>18</v>
      </c>
      <c r="R72" s="1060"/>
      <c r="S72" s="1060"/>
      <c r="T72" s="1060"/>
      <c r="U72" s="1060"/>
      <c r="V72" s="1060">
        <v>14</v>
      </c>
      <c r="W72" s="1060"/>
      <c r="X72" s="1060"/>
      <c r="Y72" s="1060"/>
      <c r="Z72" s="1060"/>
      <c r="AA72" s="1060">
        <v>4</v>
      </c>
      <c r="AB72" s="1060"/>
      <c r="AC72" s="1060"/>
      <c r="AD72" s="1060"/>
      <c r="AE72" s="1060"/>
      <c r="AF72" s="1060">
        <v>4</v>
      </c>
      <c r="AG72" s="1060"/>
      <c r="AH72" s="1060"/>
      <c r="AI72" s="1060"/>
      <c r="AJ72" s="1060"/>
      <c r="AK72" s="1060" t="s">
        <v>576</v>
      </c>
      <c r="AL72" s="1060"/>
      <c r="AM72" s="1060"/>
      <c r="AN72" s="1060"/>
      <c r="AO72" s="1060"/>
      <c r="AP72" s="1060" t="s">
        <v>576</v>
      </c>
      <c r="AQ72" s="1060"/>
      <c r="AR72" s="1060"/>
      <c r="AS72" s="1060"/>
      <c r="AT72" s="1060"/>
      <c r="AU72" s="1060" t="s">
        <v>576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593</v>
      </c>
      <c r="C73" s="1064"/>
      <c r="D73" s="1064"/>
      <c r="E73" s="1064"/>
      <c r="F73" s="1064"/>
      <c r="G73" s="1064"/>
      <c r="H73" s="1064"/>
      <c r="I73" s="1064"/>
      <c r="J73" s="1064"/>
      <c r="K73" s="1064"/>
      <c r="L73" s="1064"/>
      <c r="M73" s="1064"/>
      <c r="N73" s="1064"/>
      <c r="O73" s="1064"/>
      <c r="P73" s="1065"/>
      <c r="Q73" s="1066">
        <v>22</v>
      </c>
      <c r="R73" s="1060"/>
      <c r="S73" s="1060"/>
      <c r="T73" s="1060"/>
      <c r="U73" s="1060"/>
      <c r="V73" s="1060">
        <v>18</v>
      </c>
      <c r="W73" s="1060"/>
      <c r="X73" s="1060"/>
      <c r="Y73" s="1060"/>
      <c r="Z73" s="1060"/>
      <c r="AA73" s="1060">
        <v>4</v>
      </c>
      <c r="AB73" s="1060"/>
      <c r="AC73" s="1060"/>
      <c r="AD73" s="1060"/>
      <c r="AE73" s="1060"/>
      <c r="AF73" s="1060">
        <v>4</v>
      </c>
      <c r="AG73" s="1060"/>
      <c r="AH73" s="1060"/>
      <c r="AI73" s="1060"/>
      <c r="AJ73" s="1060"/>
      <c r="AK73" s="1060" t="s">
        <v>576</v>
      </c>
      <c r="AL73" s="1060"/>
      <c r="AM73" s="1060"/>
      <c r="AN73" s="1060"/>
      <c r="AO73" s="1060"/>
      <c r="AP73" s="1060" t="s">
        <v>576</v>
      </c>
      <c r="AQ73" s="1060"/>
      <c r="AR73" s="1060"/>
      <c r="AS73" s="1060"/>
      <c r="AT73" s="1060"/>
      <c r="AU73" s="1060" t="s">
        <v>576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387</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5519</v>
      </c>
      <c r="AG88" s="1048"/>
      <c r="AH88" s="1048"/>
      <c r="AI88" s="1048"/>
      <c r="AJ88" s="1048"/>
      <c r="AK88" s="1052"/>
      <c r="AL88" s="1052"/>
      <c r="AM88" s="1052"/>
      <c r="AN88" s="1052"/>
      <c r="AO88" s="1052"/>
      <c r="AP88" s="1048">
        <v>693</v>
      </c>
      <c r="AQ88" s="1048"/>
      <c r="AR88" s="1048"/>
      <c r="AS88" s="1048"/>
      <c r="AT88" s="1048"/>
      <c r="AU88" s="1048">
        <v>10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v>
      </c>
      <c r="CS102" s="1040"/>
      <c r="CT102" s="1040"/>
      <c r="CU102" s="1040"/>
      <c r="CV102" s="1041"/>
      <c r="CW102" s="1039">
        <v>19</v>
      </c>
      <c r="CX102" s="1040"/>
      <c r="CY102" s="1040"/>
      <c r="CZ102" s="1040"/>
      <c r="DA102" s="1041"/>
      <c r="DB102" s="1039">
        <v>40</v>
      </c>
      <c r="DC102" s="1040"/>
      <c r="DD102" s="1040"/>
      <c r="DE102" s="1040"/>
      <c r="DF102" s="1041"/>
      <c r="DG102" s="1039" t="s">
        <v>591</v>
      </c>
      <c r="DH102" s="1040"/>
      <c r="DI102" s="1040"/>
      <c r="DJ102" s="1040"/>
      <c r="DK102" s="1041"/>
      <c r="DL102" s="1039" t="s">
        <v>591</v>
      </c>
      <c r="DM102" s="1040"/>
      <c r="DN102" s="1040"/>
      <c r="DO102" s="1040"/>
      <c r="DP102" s="1041"/>
      <c r="DQ102" s="1039">
        <v>6</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306</v>
      </c>
      <c r="AG109" s="983"/>
      <c r="AH109" s="983"/>
      <c r="AI109" s="983"/>
      <c r="AJ109" s="984"/>
      <c r="AK109" s="985" t="s">
        <v>305</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306</v>
      </c>
      <c r="BW109" s="983"/>
      <c r="BX109" s="983"/>
      <c r="BY109" s="983"/>
      <c r="BZ109" s="984"/>
      <c r="CA109" s="985" t="s">
        <v>305</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306</v>
      </c>
      <c r="DM109" s="983"/>
      <c r="DN109" s="983"/>
      <c r="DO109" s="983"/>
      <c r="DP109" s="984"/>
      <c r="DQ109" s="985" t="s">
        <v>305</v>
      </c>
      <c r="DR109" s="983"/>
      <c r="DS109" s="983"/>
      <c r="DT109" s="983"/>
      <c r="DU109" s="984"/>
      <c r="DV109" s="985" t="s">
        <v>428</v>
      </c>
      <c r="DW109" s="983"/>
      <c r="DX109" s="983"/>
      <c r="DY109" s="983"/>
      <c r="DZ109" s="1014"/>
    </row>
    <row r="110" spans="1:131" s="246" customFormat="1" ht="26.25" customHeight="1" x14ac:dyDescent="0.2">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202934</v>
      </c>
      <c r="AB110" s="976"/>
      <c r="AC110" s="976"/>
      <c r="AD110" s="976"/>
      <c r="AE110" s="977"/>
      <c r="AF110" s="978">
        <v>216643</v>
      </c>
      <c r="AG110" s="976"/>
      <c r="AH110" s="976"/>
      <c r="AI110" s="976"/>
      <c r="AJ110" s="977"/>
      <c r="AK110" s="978">
        <v>210723</v>
      </c>
      <c r="AL110" s="976"/>
      <c r="AM110" s="976"/>
      <c r="AN110" s="976"/>
      <c r="AO110" s="977"/>
      <c r="AP110" s="979">
        <v>21.1</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2100504</v>
      </c>
      <c r="BR110" s="923"/>
      <c r="BS110" s="923"/>
      <c r="BT110" s="923"/>
      <c r="BU110" s="923"/>
      <c r="BV110" s="923">
        <v>2066211</v>
      </c>
      <c r="BW110" s="923"/>
      <c r="BX110" s="923"/>
      <c r="BY110" s="923"/>
      <c r="BZ110" s="923"/>
      <c r="CA110" s="923">
        <v>1995428</v>
      </c>
      <c r="CB110" s="923"/>
      <c r="CC110" s="923"/>
      <c r="CD110" s="923"/>
      <c r="CE110" s="923"/>
      <c r="CF110" s="947">
        <v>199.7</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435</v>
      </c>
      <c r="DM110" s="923"/>
      <c r="DN110" s="923"/>
      <c r="DO110" s="923"/>
      <c r="DP110" s="923"/>
      <c r="DQ110" s="923" t="s">
        <v>434</v>
      </c>
      <c r="DR110" s="923"/>
      <c r="DS110" s="923"/>
      <c r="DT110" s="923"/>
      <c r="DU110" s="923"/>
      <c r="DV110" s="924" t="s">
        <v>435</v>
      </c>
      <c r="DW110" s="924"/>
      <c r="DX110" s="924"/>
      <c r="DY110" s="924"/>
      <c r="DZ110" s="925"/>
    </row>
    <row r="111" spans="1:131" s="246" customFormat="1" ht="26.25" customHeight="1" x14ac:dyDescent="0.2">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176</v>
      </c>
      <c r="AB111" s="1004"/>
      <c r="AC111" s="1004"/>
      <c r="AD111" s="1004"/>
      <c r="AE111" s="1005"/>
      <c r="AF111" s="1006" t="s">
        <v>435</v>
      </c>
      <c r="AG111" s="1004"/>
      <c r="AH111" s="1004"/>
      <c r="AI111" s="1004"/>
      <c r="AJ111" s="1005"/>
      <c r="AK111" s="1006" t="s">
        <v>176</v>
      </c>
      <c r="AL111" s="1004"/>
      <c r="AM111" s="1004"/>
      <c r="AN111" s="1004"/>
      <c r="AO111" s="1005"/>
      <c r="AP111" s="1007" t="s">
        <v>434</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32126</v>
      </c>
      <c r="BR111" s="895"/>
      <c r="BS111" s="895"/>
      <c r="BT111" s="895"/>
      <c r="BU111" s="895"/>
      <c r="BV111" s="895">
        <v>29087</v>
      </c>
      <c r="BW111" s="895"/>
      <c r="BX111" s="895"/>
      <c r="BY111" s="895"/>
      <c r="BZ111" s="895"/>
      <c r="CA111" s="895">
        <v>26048</v>
      </c>
      <c r="CB111" s="895"/>
      <c r="CC111" s="895"/>
      <c r="CD111" s="895"/>
      <c r="CE111" s="895"/>
      <c r="CF111" s="956">
        <v>2.6</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176</v>
      </c>
      <c r="DM111" s="895"/>
      <c r="DN111" s="895"/>
      <c r="DO111" s="895"/>
      <c r="DP111" s="895"/>
      <c r="DQ111" s="895" t="s">
        <v>435</v>
      </c>
      <c r="DR111" s="895"/>
      <c r="DS111" s="895"/>
      <c r="DT111" s="895"/>
      <c r="DU111" s="895"/>
      <c r="DV111" s="872" t="s">
        <v>176</v>
      </c>
      <c r="DW111" s="872"/>
      <c r="DX111" s="872"/>
      <c r="DY111" s="872"/>
      <c r="DZ111" s="873"/>
    </row>
    <row r="112" spans="1:131" s="246" customFormat="1" ht="26.25" customHeight="1" x14ac:dyDescent="0.2">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176</v>
      </c>
      <c r="AB112" s="858"/>
      <c r="AC112" s="858"/>
      <c r="AD112" s="858"/>
      <c r="AE112" s="859"/>
      <c r="AF112" s="860" t="s">
        <v>434</v>
      </c>
      <c r="AG112" s="858"/>
      <c r="AH112" s="858"/>
      <c r="AI112" s="858"/>
      <c r="AJ112" s="859"/>
      <c r="AK112" s="860" t="s">
        <v>441</v>
      </c>
      <c r="AL112" s="858"/>
      <c r="AM112" s="858"/>
      <c r="AN112" s="858"/>
      <c r="AO112" s="859"/>
      <c r="AP112" s="905" t="s">
        <v>441</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429095</v>
      </c>
      <c r="BR112" s="895"/>
      <c r="BS112" s="895"/>
      <c r="BT112" s="895"/>
      <c r="BU112" s="895"/>
      <c r="BV112" s="895">
        <v>485256</v>
      </c>
      <c r="BW112" s="895"/>
      <c r="BX112" s="895"/>
      <c r="BY112" s="895"/>
      <c r="BZ112" s="895"/>
      <c r="CA112" s="895">
        <v>422653</v>
      </c>
      <c r="CB112" s="895"/>
      <c r="CC112" s="895"/>
      <c r="CD112" s="895"/>
      <c r="CE112" s="895"/>
      <c r="CF112" s="956">
        <v>42.3</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176</v>
      </c>
      <c r="DH112" s="895"/>
      <c r="DI112" s="895"/>
      <c r="DJ112" s="895"/>
      <c r="DK112" s="895"/>
      <c r="DL112" s="895" t="s">
        <v>434</v>
      </c>
      <c r="DM112" s="895"/>
      <c r="DN112" s="895"/>
      <c r="DO112" s="895"/>
      <c r="DP112" s="895"/>
      <c r="DQ112" s="895" t="s">
        <v>434</v>
      </c>
      <c r="DR112" s="895"/>
      <c r="DS112" s="895"/>
      <c r="DT112" s="895"/>
      <c r="DU112" s="895"/>
      <c r="DV112" s="872" t="s">
        <v>435</v>
      </c>
      <c r="DW112" s="872"/>
      <c r="DX112" s="872"/>
      <c r="DY112" s="872"/>
      <c r="DZ112" s="873"/>
    </row>
    <row r="113" spans="1:130" s="246" customFormat="1" ht="26.25" customHeight="1" x14ac:dyDescent="0.2">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37037</v>
      </c>
      <c r="AB113" s="1004"/>
      <c r="AC113" s="1004"/>
      <c r="AD113" s="1004"/>
      <c r="AE113" s="1005"/>
      <c r="AF113" s="1006">
        <v>35535</v>
      </c>
      <c r="AG113" s="1004"/>
      <c r="AH113" s="1004"/>
      <c r="AI113" s="1004"/>
      <c r="AJ113" s="1005"/>
      <c r="AK113" s="1006">
        <v>36969</v>
      </c>
      <c r="AL113" s="1004"/>
      <c r="AM113" s="1004"/>
      <c r="AN113" s="1004"/>
      <c r="AO113" s="1005"/>
      <c r="AP113" s="1007">
        <v>3.7</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30339</v>
      </c>
      <c r="BR113" s="895"/>
      <c r="BS113" s="895"/>
      <c r="BT113" s="895"/>
      <c r="BU113" s="895"/>
      <c r="BV113" s="895">
        <v>19774</v>
      </c>
      <c r="BW113" s="895"/>
      <c r="BX113" s="895"/>
      <c r="BY113" s="895"/>
      <c r="BZ113" s="895"/>
      <c r="CA113" s="895">
        <v>10355</v>
      </c>
      <c r="CB113" s="895"/>
      <c r="CC113" s="895"/>
      <c r="CD113" s="895"/>
      <c r="CE113" s="895"/>
      <c r="CF113" s="956">
        <v>1</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32126</v>
      </c>
      <c r="DH113" s="858"/>
      <c r="DI113" s="858"/>
      <c r="DJ113" s="858"/>
      <c r="DK113" s="859"/>
      <c r="DL113" s="860">
        <v>29087</v>
      </c>
      <c r="DM113" s="858"/>
      <c r="DN113" s="858"/>
      <c r="DO113" s="858"/>
      <c r="DP113" s="859"/>
      <c r="DQ113" s="860">
        <v>26048</v>
      </c>
      <c r="DR113" s="858"/>
      <c r="DS113" s="858"/>
      <c r="DT113" s="858"/>
      <c r="DU113" s="859"/>
      <c r="DV113" s="905">
        <v>2.6</v>
      </c>
      <c r="DW113" s="906"/>
      <c r="DX113" s="906"/>
      <c r="DY113" s="906"/>
      <c r="DZ113" s="907"/>
    </row>
    <row r="114" spans="1:130" s="246" customFormat="1" ht="26.25" customHeight="1" x14ac:dyDescent="0.2">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9569</v>
      </c>
      <c r="AB114" s="858"/>
      <c r="AC114" s="858"/>
      <c r="AD114" s="858"/>
      <c r="AE114" s="859"/>
      <c r="AF114" s="860">
        <v>8699</v>
      </c>
      <c r="AG114" s="858"/>
      <c r="AH114" s="858"/>
      <c r="AI114" s="858"/>
      <c r="AJ114" s="859"/>
      <c r="AK114" s="860">
        <v>9509</v>
      </c>
      <c r="AL114" s="858"/>
      <c r="AM114" s="858"/>
      <c r="AN114" s="858"/>
      <c r="AO114" s="859"/>
      <c r="AP114" s="905">
        <v>1</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337878</v>
      </c>
      <c r="BR114" s="895"/>
      <c r="BS114" s="895"/>
      <c r="BT114" s="895"/>
      <c r="BU114" s="895"/>
      <c r="BV114" s="895">
        <v>311688</v>
      </c>
      <c r="BW114" s="895"/>
      <c r="BX114" s="895"/>
      <c r="BY114" s="895"/>
      <c r="BZ114" s="895"/>
      <c r="CA114" s="895">
        <v>290040</v>
      </c>
      <c r="CB114" s="895"/>
      <c r="CC114" s="895"/>
      <c r="CD114" s="895"/>
      <c r="CE114" s="895"/>
      <c r="CF114" s="956">
        <v>29</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441</v>
      </c>
      <c r="DH114" s="858"/>
      <c r="DI114" s="858"/>
      <c r="DJ114" s="858"/>
      <c r="DK114" s="859"/>
      <c r="DL114" s="860" t="s">
        <v>176</v>
      </c>
      <c r="DM114" s="858"/>
      <c r="DN114" s="858"/>
      <c r="DO114" s="858"/>
      <c r="DP114" s="859"/>
      <c r="DQ114" s="860" t="s">
        <v>441</v>
      </c>
      <c r="DR114" s="858"/>
      <c r="DS114" s="858"/>
      <c r="DT114" s="858"/>
      <c r="DU114" s="859"/>
      <c r="DV114" s="905" t="s">
        <v>176</v>
      </c>
      <c r="DW114" s="906"/>
      <c r="DX114" s="906"/>
      <c r="DY114" s="906"/>
      <c r="DZ114" s="907"/>
    </row>
    <row r="115" spans="1:130" s="246" customFormat="1" ht="26.25" customHeight="1" x14ac:dyDescent="0.2">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3046</v>
      </c>
      <c r="AB115" s="1004"/>
      <c r="AC115" s="1004"/>
      <c r="AD115" s="1004"/>
      <c r="AE115" s="1005"/>
      <c r="AF115" s="1006">
        <v>3045</v>
      </c>
      <c r="AG115" s="1004"/>
      <c r="AH115" s="1004"/>
      <c r="AI115" s="1004"/>
      <c r="AJ115" s="1005"/>
      <c r="AK115" s="1006">
        <v>3040</v>
      </c>
      <c r="AL115" s="1004"/>
      <c r="AM115" s="1004"/>
      <c r="AN115" s="1004"/>
      <c r="AO115" s="1005"/>
      <c r="AP115" s="1007">
        <v>0.3</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v>10301</v>
      </c>
      <c r="BR115" s="895"/>
      <c r="BS115" s="895"/>
      <c r="BT115" s="895"/>
      <c r="BU115" s="895"/>
      <c r="BV115" s="895">
        <v>7151</v>
      </c>
      <c r="BW115" s="895"/>
      <c r="BX115" s="895"/>
      <c r="BY115" s="895"/>
      <c r="BZ115" s="895"/>
      <c r="CA115" s="895">
        <v>6162</v>
      </c>
      <c r="CB115" s="895"/>
      <c r="CC115" s="895"/>
      <c r="CD115" s="895"/>
      <c r="CE115" s="895"/>
      <c r="CF115" s="956">
        <v>0.6</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176</v>
      </c>
      <c r="DH115" s="858"/>
      <c r="DI115" s="858"/>
      <c r="DJ115" s="858"/>
      <c r="DK115" s="859"/>
      <c r="DL115" s="860" t="s">
        <v>434</v>
      </c>
      <c r="DM115" s="858"/>
      <c r="DN115" s="858"/>
      <c r="DO115" s="858"/>
      <c r="DP115" s="859"/>
      <c r="DQ115" s="860" t="s">
        <v>176</v>
      </c>
      <c r="DR115" s="858"/>
      <c r="DS115" s="858"/>
      <c r="DT115" s="858"/>
      <c r="DU115" s="859"/>
      <c r="DV115" s="905" t="s">
        <v>176</v>
      </c>
      <c r="DW115" s="906"/>
      <c r="DX115" s="906"/>
      <c r="DY115" s="906"/>
      <c r="DZ115" s="907"/>
    </row>
    <row r="116" spans="1:130" s="246" customFormat="1" ht="26.25" customHeight="1" x14ac:dyDescent="0.2">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434</v>
      </c>
      <c r="AB116" s="858"/>
      <c r="AC116" s="858"/>
      <c r="AD116" s="858"/>
      <c r="AE116" s="859"/>
      <c r="AF116" s="860" t="s">
        <v>441</v>
      </c>
      <c r="AG116" s="858"/>
      <c r="AH116" s="858"/>
      <c r="AI116" s="858"/>
      <c r="AJ116" s="859"/>
      <c r="AK116" s="860" t="s">
        <v>434</v>
      </c>
      <c r="AL116" s="858"/>
      <c r="AM116" s="858"/>
      <c r="AN116" s="858"/>
      <c r="AO116" s="859"/>
      <c r="AP116" s="905" t="s">
        <v>434</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441</v>
      </c>
      <c r="BR116" s="895"/>
      <c r="BS116" s="895"/>
      <c r="BT116" s="895"/>
      <c r="BU116" s="895"/>
      <c r="BV116" s="895" t="s">
        <v>434</v>
      </c>
      <c r="BW116" s="895"/>
      <c r="BX116" s="895"/>
      <c r="BY116" s="895"/>
      <c r="BZ116" s="895"/>
      <c r="CA116" s="895" t="s">
        <v>435</v>
      </c>
      <c r="CB116" s="895"/>
      <c r="CC116" s="895"/>
      <c r="CD116" s="895"/>
      <c r="CE116" s="895"/>
      <c r="CF116" s="956" t="s">
        <v>435</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441</v>
      </c>
      <c r="DM116" s="858"/>
      <c r="DN116" s="858"/>
      <c r="DO116" s="858"/>
      <c r="DP116" s="859"/>
      <c r="DQ116" s="860" t="s">
        <v>441</v>
      </c>
      <c r="DR116" s="858"/>
      <c r="DS116" s="858"/>
      <c r="DT116" s="858"/>
      <c r="DU116" s="859"/>
      <c r="DV116" s="905" t="s">
        <v>435</v>
      </c>
      <c r="DW116" s="906"/>
      <c r="DX116" s="906"/>
      <c r="DY116" s="906"/>
      <c r="DZ116" s="907"/>
    </row>
    <row r="117" spans="1:130" s="246" customFormat="1" ht="26.25" customHeight="1" x14ac:dyDescent="0.2">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252586</v>
      </c>
      <c r="AB117" s="990"/>
      <c r="AC117" s="990"/>
      <c r="AD117" s="990"/>
      <c r="AE117" s="991"/>
      <c r="AF117" s="992">
        <v>263922</v>
      </c>
      <c r="AG117" s="990"/>
      <c r="AH117" s="990"/>
      <c r="AI117" s="990"/>
      <c r="AJ117" s="991"/>
      <c r="AK117" s="992">
        <v>260241</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176</v>
      </c>
      <c r="BR117" s="895"/>
      <c r="BS117" s="895"/>
      <c r="BT117" s="895"/>
      <c r="BU117" s="895"/>
      <c r="BV117" s="895" t="s">
        <v>176</v>
      </c>
      <c r="BW117" s="895"/>
      <c r="BX117" s="895"/>
      <c r="BY117" s="895"/>
      <c r="BZ117" s="895"/>
      <c r="CA117" s="895" t="s">
        <v>176</v>
      </c>
      <c r="CB117" s="895"/>
      <c r="CC117" s="895"/>
      <c r="CD117" s="895"/>
      <c r="CE117" s="895"/>
      <c r="CF117" s="956" t="s">
        <v>441</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176</v>
      </c>
      <c r="DH117" s="858"/>
      <c r="DI117" s="858"/>
      <c r="DJ117" s="858"/>
      <c r="DK117" s="859"/>
      <c r="DL117" s="860" t="s">
        <v>176</v>
      </c>
      <c r="DM117" s="858"/>
      <c r="DN117" s="858"/>
      <c r="DO117" s="858"/>
      <c r="DP117" s="859"/>
      <c r="DQ117" s="860" t="s">
        <v>441</v>
      </c>
      <c r="DR117" s="858"/>
      <c r="DS117" s="858"/>
      <c r="DT117" s="858"/>
      <c r="DU117" s="859"/>
      <c r="DV117" s="905" t="s">
        <v>176</v>
      </c>
      <c r="DW117" s="906"/>
      <c r="DX117" s="906"/>
      <c r="DY117" s="906"/>
      <c r="DZ117" s="907"/>
    </row>
    <row r="118" spans="1:130" s="246" customFormat="1" ht="26.25" customHeight="1" x14ac:dyDescent="0.2">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306</v>
      </c>
      <c r="AG118" s="983"/>
      <c r="AH118" s="983"/>
      <c r="AI118" s="983"/>
      <c r="AJ118" s="984"/>
      <c r="AK118" s="985" t="s">
        <v>305</v>
      </c>
      <c r="AL118" s="983"/>
      <c r="AM118" s="983"/>
      <c r="AN118" s="983"/>
      <c r="AO118" s="984"/>
      <c r="AP118" s="986" t="s">
        <v>428</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176</v>
      </c>
      <c r="BR118" s="926"/>
      <c r="BS118" s="926"/>
      <c r="BT118" s="926"/>
      <c r="BU118" s="926"/>
      <c r="BV118" s="926" t="s">
        <v>176</v>
      </c>
      <c r="BW118" s="926"/>
      <c r="BX118" s="926"/>
      <c r="BY118" s="926"/>
      <c r="BZ118" s="926"/>
      <c r="CA118" s="926" t="s">
        <v>176</v>
      </c>
      <c r="CB118" s="926"/>
      <c r="CC118" s="926"/>
      <c r="CD118" s="926"/>
      <c r="CE118" s="926"/>
      <c r="CF118" s="956" t="s">
        <v>176</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176</v>
      </c>
      <c r="DH118" s="858"/>
      <c r="DI118" s="858"/>
      <c r="DJ118" s="858"/>
      <c r="DK118" s="859"/>
      <c r="DL118" s="860" t="s">
        <v>176</v>
      </c>
      <c r="DM118" s="858"/>
      <c r="DN118" s="858"/>
      <c r="DO118" s="858"/>
      <c r="DP118" s="859"/>
      <c r="DQ118" s="860" t="s">
        <v>176</v>
      </c>
      <c r="DR118" s="858"/>
      <c r="DS118" s="858"/>
      <c r="DT118" s="858"/>
      <c r="DU118" s="859"/>
      <c r="DV118" s="905" t="s">
        <v>176</v>
      </c>
      <c r="DW118" s="906"/>
      <c r="DX118" s="906"/>
      <c r="DY118" s="906"/>
      <c r="DZ118" s="907"/>
    </row>
    <row r="119" spans="1:130" s="246" customFormat="1" ht="26.25" customHeight="1" x14ac:dyDescent="0.2">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176</v>
      </c>
      <c r="AB119" s="976"/>
      <c r="AC119" s="976"/>
      <c r="AD119" s="976"/>
      <c r="AE119" s="977"/>
      <c r="AF119" s="978" t="s">
        <v>176</v>
      </c>
      <c r="AG119" s="976"/>
      <c r="AH119" s="976"/>
      <c r="AI119" s="976"/>
      <c r="AJ119" s="977"/>
      <c r="AK119" s="978" t="s">
        <v>176</v>
      </c>
      <c r="AL119" s="976"/>
      <c r="AM119" s="976"/>
      <c r="AN119" s="976"/>
      <c r="AO119" s="977"/>
      <c r="AP119" s="979" t="s">
        <v>176</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461</v>
      </c>
      <c r="BP119" s="959"/>
      <c r="BQ119" s="963">
        <v>2940243</v>
      </c>
      <c r="BR119" s="926"/>
      <c r="BS119" s="926"/>
      <c r="BT119" s="926"/>
      <c r="BU119" s="926"/>
      <c r="BV119" s="926">
        <v>2919167</v>
      </c>
      <c r="BW119" s="926"/>
      <c r="BX119" s="926"/>
      <c r="BY119" s="926"/>
      <c r="BZ119" s="926"/>
      <c r="CA119" s="926">
        <v>2750686</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176</v>
      </c>
      <c r="DH119" s="841"/>
      <c r="DI119" s="841"/>
      <c r="DJ119" s="841"/>
      <c r="DK119" s="842"/>
      <c r="DL119" s="843" t="s">
        <v>176</v>
      </c>
      <c r="DM119" s="841"/>
      <c r="DN119" s="841"/>
      <c r="DO119" s="841"/>
      <c r="DP119" s="842"/>
      <c r="DQ119" s="843" t="s">
        <v>176</v>
      </c>
      <c r="DR119" s="841"/>
      <c r="DS119" s="841"/>
      <c r="DT119" s="841"/>
      <c r="DU119" s="842"/>
      <c r="DV119" s="929" t="s">
        <v>389</v>
      </c>
      <c r="DW119" s="930"/>
      <c r="DX119" s="930"/>
      <c r="DY119" s="930"/>
      <c r="DZ119" s="931"/>
    </row>
    <row r="120" spans="1:130" s="246" customFormat="1" ht="26.25" customHeight="1" x14ac:dyDescent="0.2">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463</v>
      </c>
      <c r="AB120" s="858"/>
      <c r="AC120" s="858"/>
      <c r="AD120" s="858"/>
      <c r="AE120" s="859"/>
      <c r="AF120" s="860" t="s">
        <v>176</v>
      </c>
      <c r="AG120" s="858"/>
      <c r="AH120" s="858"/>
      <c r="AI120" s="858"/>
      <c r="AJ120" s="859"/>
      <c r="AK120" s="860" t="s">
        <v>463</v>
      </c>
      <c r="AL120" s="858"/>
      <c r="AM120" s="858"/>
      <c r="AN120" s="858"/>
      <c r="AO120" s="859"/>
      <c r="AP120" s="905" t="s">
        <v>463</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3682494</v>
      </c>
      <c r="BR120" s="923"/>
      <c r="BS120" s="923"/>
      <c r="BT120" s="923"/>
      <c r="BU120" s="923"/>
      <c r="BV120" s="923">
        <v>3374224</v>
      </c>
      <c r="BW120" s="923"/>
      <c r="BX120" s="923"/>
      <c r="BY120" s="923"/>
      <c r="BZ120" s="923"/>
      <c r="CA120" s="923">
        <v>2737809</v>
      </c>
      <c r="CB120" s="923"/>
      <c r="CC120" s="923"/>
      <c r="CD120" s="923"/>
      <c r="CE120" s="923"/>
      <c r="CF120" s="947">
        <v>273.89999999999998</v>
      </c>
      <c r="CG120" s="948"/>
      <c r="CH120" s="948"/>
      <c r="CI120" s="948"/>
      <c r="CJ120" s="948"/>
      <c r="CK120" s="949" t="s">
        <v>466</v>
      </c>
      <c r="CL120" s="933"/>
      <c r="CM120" s="933"/>
      <c r="CN120" s="933"/>
      <c r="CO120" s="934"/>
      <c r="CP120" s="953" t="s">
        <v>404</v>
      </c>
      <c r="CQ120" s="954"/>
      <c r="CR120" s="954"/>
      <c r="CS120" s="954"/>
      <c r="CT120" s="954"/>
      <c r="CU120" s="954"/>
      <c r="CV120" s="954"/>
      <c r="CW120" s="954"/>
      <c r="CX120" s="954"/>
      <c r="CY120" s="954"/>
      <c r="CZ120" s="954"/>
      <c r="DA120" s="954"/>
      <c r="DB120" s="954"/>
      <c r="DC120" s="954"/>
      <c r="DD120" s="954"/>
      <c r="DE120" s="954"/>
      <c r="DF120" s="955"/>
      <c r="DG120" s="942">
        <v>314095</v>
      </c>
      <c r="DH120" s="923"/>
      <c r="DI120" s="923"/>
      <c r="DJ120" s="923"/>
      <c r="DK120" s="923"/>
      <c r="DL120" s="923">
        <v>393823</v>
      </c>
      <c r="DM120" s="923"/>
      <c r="DN120" s="923"/>
      <c r="DO120" s="923"/>
      <c r="DP120" s="923"/>
      <c r="DQ120" s="923">
        <v>340251</v>
      </c>
      <c r="DR120" s="923"/>
      <c r="DS120" s="923"/>
      <c r="DT120" s="923"/>
      <c r="DU120" s="923"/>
      <c r="DV120" s="924">
        <v>34</v>
      </c>
      <c r="DW120" s="924"/>
      <c r="DX120" s="924"/>
      <c r="DY120" s="924"/>
      <c r="DZ120" s="925"/>
    </row>
    <row r="121" spans="1:130" s="246" customFormat="1" ht="26.25" customHeight="1" x14ac:dyDescent="0.2">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3038</v>
      </c>
      <c r="AB121" s="858"/>
      <c r="AC121" s="858"/>
      <c r="AD121" s="858"/>
      <c r="AE121" s="859"/>
      <c r="AF121" s="860">
        <v>3038</v>
      </c>
      <c r="AG121" s="858"/>
      <c r="AH121" s="858"/>
      <c r="AI121" s="858"/>
      <c r="AJ121" s="859"/>
      <c r="AK121" s="860">
        <v>3038</v>
      </c>
      <c r="AL121" s="858"/>
      <c r="AM121" s="858"/>
      <c r="AN121" s="858"/>
      <c r="AO121" s="859"/>
      <c r="AP121" s="905">
        <v>0.3</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t="s">
        <v>176</v>
      </c>
      <c r="BR121" s="895"/>
      <c r="BS121" s="895"/>
      <c r="BT121" s="895"/>
      <c r="BU121" s="895"/>
      <c r="BV121" s="895" t="s">
        <v>176</v>
      </c>
      <c r="BW121" s="895"/>
      <c r="BX121" s="895"/>
      <c r="BY121" s="895"/>
      <c r="BZ121" s="895"/>
      <c r="CA121" s="895" t="s">
        <v>389</v>
      </c>
      <c r="CB121" s="895"/>
      <c r="CC121" s="895"/>
      <c r="CD121" s="895"/>
      <c r="CE121" s="895"/>
      <c r="CF121" s="956" t="s">
        <v>176</v>
      </c>
      <c r="CG121" s="957"/>
      <c r="CH121" s="957"/>
      <c r="CI121" s="957"/>
      <c r="CJ121" s="957"/>
      <c r="CK121" s="950"/>
      <c r="CL121" s="936"/>
      <c r="CM121" s="936"/>
      <c r="CN121" s="936"/>
      <c r="CO121" s="937"/>
      <c r="CP121" s="916" t="s">
        <v>469</v>
      </c>
      <c r="CQ121" s="917"/>
      <c r="CR121" s="917"/>
      <c r="CS121" s="917"/>
      <c r="CT121" s="917"/>
      <c r="CU121" s="917"/>
      <c r="CV121" s="917"/>
      <c r="CW121" s="917"/>
      <c r="CX121" s="917"/>
      <c r="CY121" s="917"/>
      <c r="CZ121" s="917"/>
      <c r="DA121" s="917"/>
      <c r="DB121" s="917"/>
      <c r="DC121" s="917"/>
      <c r="DD121" s="917"/>
      <c r="DE121" s="917"/>
      <c r="DF121" s="918"/>
      <c r="DG121" s="894">
        <v>99516</v>
      </c>
      <c r="DH121" s="895"/>
      <c r="DI121" s="895"/>
      <c r="DJ121" s="895"/>
      <c r="DK121" s="895"/>
      <c r="DL121" s="895">
        <v>90964</v>
      </c>
      <c r="DM121" s="895"/>
      <c r="DN121" s="895"/>
      <c r="DO121" s="895"/>
      <c r="DP121" s="895"/>
      <c r="DQ121" s="895">
        <v>82259</v>
      </c>
      <c r="DR121" s="895"/>
      <c r="DS121" s="895"/>
      <c r="DT121" s="895"/>
      <c r="DU121" s="895"/>
      <c r="DV121" s="872">
        <v>8.1999999999999993</v>
      </c>
      <c r="DW121" s="872"/>
      <c r="DX121" s="872"/>
      <c r="DY121" s="872"/>
      <c r="DZ121" s="873"/>
    </row>
    <row r="122" spans="1:130" s="246" customFormat="1" ht="26.25" customHeight="1" x14ac:dyDescent="0.2">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470</v>
      </c>
      <c r="AB122" s="858"/>
      <c r="AC122" s="858"/>
      <c r="AD122" s="858"/>
      <c r="AE122" s="859"/>
      <c r="AF122" s="860" t="s">
        <v>463</v>
      </c>
      <c r="AG122" s="858"/>
      <c r="AH122" s="858"/>
      <c r="AI122" s="858"/>
      <c r="AJ122" s="859"/>
      <c r="AK122" s="860" t="s">
        <v>389</v>
      </c>
      <c r="AL122" s="858"/>
      <c r="AM122" s="858"/>
      <c r="AN122" s="858"/>
      <c r="AO122" s="859"/>
      <c r="AP122" s="905" t="s">
        <v>176</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1797591</v>
      </c>
      <c r="BR122" s="926"/>
      <c r="BS122" s="926"/>
      <c r="BT122" s="926"/>
      <c r="BU122" s="926"/>
      <c r="BV122" s="926">
        <v>1755992</v>
      </c>
      <c r="BW122" s="926"/>
      <c r="BX122" s="926"/>
      <c r="BY122" s="926"/>
      <c r="BZ122" s="926"/>
      <c r="CA122" s="926">
        <v>1689155</v>
      </c>
      <c r="CB122" s="926"/>
      <c r="CC122" s="926"/>
      <c r="CD122" s="926"/>
      <c r="CE122" s="926"/>
      <c r="CF122" s="927">
        <v>169</v>
      </c>
      <c r="CG122" s="928"/>
      <c r="CH122" s="928"/>
      <c r="CI122" s="928"/>
      <c r="CJ122" s="928"/>
      <c r="CK122" s="950"/>
      <c r="CL122" s="936"/>
      <c r="CM122" s="936"/>
      <c r="CN122" s="936"/>
      <c r="CO122" s="937"/>
      <c r="CP122" s="916" t="s">
        <v>401</v>
      </c>
      <c r="CQ122" s="917"/>
      <c r="CR122" s="917"/>
      <c r="CS122" s="917"/>
      <c r="CT122" s="917"/>
      <c r="CU122" s="917"/>
      <c r="CV122" s="917"/>
      <c r="CW122" s="917"/>
      <c r="CX122" s="917"/>
      <c r="CY122" s="917"/>
      <c r="CZ122" s="917"/>
      <c r="DA122" s="917"/>
      <c r="DB122" s="917"/>
      <c r="DC122" s="917"/>
      <c r="DD122" s="917"/>
      <c r="DE122" s="917"/>
      <c r="DF122" s="918"/>
      <c r="DG122" s="894">
        <v>15484</v>
      </c>
      <c r="DH122" s="895"/>
      <c r="DI122" s="895"/>
      <c r="DJ122" s="895"/>
      <c r="DK122" s="895"/>
      <c r="DL122" s="895">
        <v>469</v>
      </c>
      <c r="DM122" s="895"/>
      <c r="DN122" s="895"/>
      <c r="DO122" s="895"/>
      <c r="DP122" s="895"/>
      <c r="DQ122" s="895">
        <v>143</v>
      </c>
      <c r="DR122" s="895"/>
      <c r="DS122" s="895"/>
      <c r="DT122" s="895"/>
      <c r="DU122" s="895"/>
      <c r="DV122" s="872">
        <v>0</v>
      </c>
      <c r="DW122" s="872"/>
      <c r="DX122" s="872"/>
      <c r="DY122" s="872"/>
      <c r="DZ122" s="873"/>
    </row>
    <row r="123" spans="1:130" s="246" customFormat="1" ht="26.25" customHeight="1" x14ac:dyDescent="0.2">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176</v>
      </c>
      <c r="AB123" s="858"/>
      <c r="AC123" s="858"/>
      <c r="AD123" s="858"/>
      <c r="AE123" s="859"/>
      <c r="AF123" s="860" t="s">
        <v>176</v>
      </c>
      <c r="AG123" s="858"/>
      <c r="AH123" s="858"/>
      <c r="AI123" s="858"/>
      <c r="AJ123" s="859"/>
      <c r="AK123" s="860" t="s">
        <v>472</v>
      </c>
      <c r="AL123" s="858"/>
      <c r="AM123" s="858"/>
      <c r="AN123" s="858"/>
      <c r="AO123" s="859"/>
      <c r="AP123" s="905" t="s">
        <v>473</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474</v>
      </c>
      <c r="BP123" s="959"/>
      <c r="BQ123" s="913">
        <v>5480085</v>
      </c>
      <c r="BR123" s="914"/>
      <c r="BS123" s="914"/>
      <c r="BT123" s="914"/>
      <c r="BU123" s="914"/>
      <c r="BV123" s="914">
        <v>5130216</v>
      </c>
      <c r="BW123" s="914"/>
      <c r="BX123" s="914"/>
      <c r="BY123" s="914"/>
      <c r="BZ123" s="914"/>
      <c r="CA123" s="914">
        <v>4426964</v>
      </c>
      <c r="CB123" s="914"/>
      <c r="CC123" s="914"/>
      <c r="CD123" s="914"/>
      <c r="CE123" s="914"/>
      <c r="CF123" s="824"/>
      <c r="CG123" s="825"/>
      <c r="CH123" s="825"/>
      <c r="CI123" s="825"/>
      <c r="CJ123" s="915"/>
      <c r="CK123" s="950"/>
      <c r="CL123" s="936"/>
      <c r="CM123" s="936"/>
      <c r="CN123" s="936"/>
      <c r="CO123" s="937"/>
      <c r="CP123" s="916" t="s">
        <v>402</v>
      </c>
      <c r="CQ123" s="917"/>
      <c r="CR123" s="917"/>
      <c r="CS123" s="917"/>
      <c r="CT123" s="917"/>
      <c r="CU123" s="917"/>
      <c r="CV123" s="917"/>
      <c r="CW123" s="917"/>
      <c r="CX123" s="917"/>
      <c r="CY123" s="917"/>
      <c r="CZ123" s="917"/>
      <c r="DA123" s="917"/>
      <c r="DB123" s="917"/>
      <c r="DC123" s="917"/>
      <c r="DD123" s="917"/>
      <c r="DE123" s="917"/>
      <c r="DF123" s="918"/>
      <c r="DG123" s="857" t="s">
        <v>176</v>
      </c>
      <c r="DH123" s="858"/>
      <c r="DI123" s="858"/>
      <c r="DJ123" s="858"/>
      <c r="DK123" s="859"/>
      <c r="DL123" s="860" t="s">
        <v>176</v>
      </c>
      <c r="DM123" s="858"/>
      <c r="DN123" s="858"/>
      <c r="DO123" s="858"/>
      <c r="DP123" s="859"/>
      <c r="DQ123" s="860" t="s">
        <v>475</v>
      </c>
      <c r="DR123" s="858"/>
      <c r="DS123" s="858"/>
      <c r="DT123" s="858"/>
      <c r="DU123" s="859"/>
      <c r="DV123" s="905" t="s">
        <v>176</v>
      </c>
      <c r="DW123" s="906"/>
      <c r="DX123" s="906"/>
      <c r="DY123" s="906"/>
      <c r="DZ123" s="907"/>
    </row>
    <row r="124" spans="1:130" s="246" customFormat="1" ht="26.25" customHeight="1" thickBot="1" x14ac:dyDescent="0.25">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176</v>
      </c>
      <c r="AB124" s="858"/>
      <c r="AC124" s="858"/>
      <c r="AD124" s="858"/>
      <c r="AE124" s="859"/>
      <c r="AF124" s="860" t="s">
        <v>176</v>
      </c>
      <c r="AG124" s="858"/>
      <c r="AH124" s="858"/>
      <c r="AI124" s="858"/>
      <c r="AJ124" s="859"/>
      <c r="AK124" s="860" t="s">
        <v>176</v>
      </c>
      <c r="AL124" s="858"/>
      <c r="AM124" s="858"/>
      <c r="AN124" s="858"/>
      <c r="AO124" s="859"/>
      <c r="AP124" s="905" t="s">
        <v>463</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477</v>
      </c>
      <c r="BR124" s="912"/>
      <c r="BS124" s="912"/>
      <c r="BT124" s="912"/>
      <c r="BU124" s="912"/>
      <c r="BV124" s="912" t="s">
        <v>176</v>
      </c>
      <c r="BW124" s="912"/>
      <c r="BX124" s="912"/>
      <c r="BY124" s="912"/>
      <c r="BZ124" s="912"/>
      <c r="CA124" s="912" t="s">
        <v>176</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t="s">
        <v>472</v>
      </c>
      <c r="DH124" s="841"/>
      <c r="DI124" s="841"/>
      <c r="DJ124" s="841"/>
      <c r="DK124" s="842"/>
      <c r="DL124" s="843" t="s">
        <v>176</v>
      </c>
      <c r="DM124" s="841"/>
      <c r="DN124" s="841"/>
      <c r="DO124" s="841"/>
      <c r="DP124" s="842"/>
      <c r="DQ124" s="843" t="s">
        <v>472</v>
      </c>
      <c r="DR124" s="841"/>
      <c r="DS124" s="841"/>
      <c r="DT124" s="841"/>
      <c r="DU124" s="842"/>
      <c r="DV124" s="929" t="s">
        <v>176</v>
      </c>
      <c r="DW124" s="930"/>
      <c r="DX124" s="930"/>
      <c r="DY124" s="930"/>
      <c r="DZ124" s="931"/>
    </row>
    <row r="125" spans="1:130" s="246" customFormat="1" ht="26.25" customHeight="1" x14ac:dyDescent="0.2">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472</v>
      </c>
      <c r="AB125" s="858"/>
      <c r="AC125" s="858"/>
      <c r="AD125" s="858"/>
      <c r="AE125" s="859"/>
      <c r="AF125" s="860" t="s">
        <v>176</v>
      </c>
      <c r="AG125" s="858"/>
      <c r="AH125" s="858"/>
      <c r="AI125" s="858"/>
      <c r="AJ125" s="859"/>
      <c r="AK125" s="860" t="s">
        <v>176</v>
      </c>
      <c r="AL125" s="858"/>
      <c r="AM125" s="858"/>
      <c r="AN125" s="858"/>
      <c r="AO125" s="859"/>
      <c r="AP125" s="905" t="s">
        <v>176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472</v>
      </c>
      <c r="DH125" s="923"/>
      <c r="DI125" s="923"/>
      <c r="DJ125" s="923"/>
      <c r="DK125" s="923"/>
      <c r="DL125" s="923" t="s">
        <v>463</v>
      </c>
      <c r="DM125" s="923"/>
      <c r="DN125" s="923"/>
      <c r="DO125" s="923"/>
      <c r="DP125" s="923"/>
      <c r="DQ125" s="923" t="s">
        <v>473</v>
      </c>
      <c r="DR125" s="923"/>
      <c r="DS125" s="923"/>
      <c r="DT125" s="923"/>
      <c r="DU125" s="923"/>
      <c r="DV125" s="924" t="s">
        <v>472</v>
      </c>
      <c r="DW125" s="924"/>
      <c r="DX125" s="924"/>
      <c r="DY125" s="924"/>
      <c r="DZ125" s="925"/>
    </row>
    <row r="126" spans="1:130" s="246" customFormat="1" ht="26.25" customHeight="1" thickBot="1" x14ac:dyDescent="0.25">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176</v>
      </c>
      <c r="AB126" s="858"/>
      <c r="AC126" s="858"/>
      <c r="AD126" s="858"/>
      <c r="AE126" s="859"/>
      <c r="AF126" s="860" t="s">
        <v>463</v>
      </c>
      <c r="AG126" s="858"/>
      <c r="AH126" s="858"/>
      <c r="AI126" s="858"/>
      <c r="AJ126" s="859"/>
      <c r="AK126" s="860" t="s">
        <v>176</v>
      </c>
      <c r="AL126" s="858"/>
      <c r="AM126" s="858"/>
      <c r="AN126" s="858"/>
      <c r="AO126" s="859"/>
      <c r="AP126" s="905" t="s">
        <v>176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472</v>
      </c>
      <c r="DH126" s="895"/>
      <c r="DI126" s="895"/>
      <c r="DJ126" s="895"/>
      <c r="DK126" s="895"/>
      <c r="DL126" s="895" t="s">
        <v>176</v>
      </c>
      <c r="DM126" s="895"/>
      <c r="DN126" s="895"/>
      <c r="DO126" s="895"/>
      <c r="DP126" s="895"/>
      <c r="DQ126" s="895" t="s">
        <v>176</v>
      </c>
      <c r="DR126" s="895"/>
      <c r="DS126" s="895"/>
      <c r="DT126" s="895"/>
      <c r="DU126" s="895"/>
      <c r="DV126" s="872" t="s">
        <v>475</v>
      </c>
      <c r="DW126" s="872"/>
      <c r="DX126" s="872"/>
      <c r="DY126" s="872"/>
      <c r="DZ126" s="873"/>
    </row>
    <row r="127" spans="1:130" s="246" customFormat="1" ht="26.25" customHeight="1" x14ac:dyDescent="0.2">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8</v>
      </c>
      <c r="AB127" s="858"/>
      <c r="AC127" s="858"/>
      <c r="AD127" s="858"/>
      <c r="AE127" s="859"/>
      <c r="AF127" s="860">
        <v>7</v>
      </c>
      <c r="AG127" s="858"/>
      <c r="AH127" s="858"/>
      <c r="AI127" s="858"/>
      <c r="AJ127" s="859"/>
      <c r="AK127" s="860">
        <v>2</v>
      </c>
      <c r="AL127" s="858"/>
      <c r="AM127" s="858"/>
      <c r="AN127" s="858"/>
      <c r="AO127" s="859"/>
      <c r="AP127" s="905">
        <v>0</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176</v>
      </c>
      <c r="DH127" s="895"/>
      <c r="DI127" s="895"/>
      <c r="DJ127" s="895"/>
      <c r="DK127" s="895"/>
      <c r="DL127" s="895" t="s">
        <v>463</v>
      </c>
      <c r="DM127" s="895"/>
      <c r="DN127" s="895"/>
      <c r="DO127" s="895"/>
      <c r="DP127" s="895"/>
      <c r="DQ127" s="895" t="s">
        <v>176</v>
      </c>
      <c r="DR127" s="895"/>
      <c r="DS127" s="895"/>
      <c r="DT127" s="895"/>
      <c r="DU127" s="895"/>
      <c r="DV127" s="872" t="s">
        <v>477</v>
      </c>
      <c r="DW127" s="872"/>
      <c r="DX127" s="872"/>
      <c r="DY127" s="872"/>
      <c r="DZ127" s="873"/>
    </row>
    <row r="128" spans="1:130" s="246" customFormat="1" ht="26.25" customHeight="1" thickBot="1" x14ac:dyDescent="0.25">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t="s">
        <v>475</v>
      </c>
      <c r="AB128" s="879"/>
      <c r="AC128" s="879"/>
      <c r="AD128" s="879"/>
      <c r="AE128" s="880"/>
      <c r="AF128" s="881" t="s">
        <v>472</v>
      </c>
      <c r="AG128" s="879"/>
      <c r="AH128" s="879"/>
      <c r="AI128" s="879"/>
      <c r="AJ128" s="880"/>
      <c r="AK128" s="881" t="s">
        <v>473</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176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v>10301</v>
      </c>
      <c r="DH128" s="869"/>
      <c r="DI128" s="869"/>
      <c r="DJ128" s="869"/>
      <c r="DK128" s="869"/>
      <c r="DL128" s="869">
        <v>7151</v>
      </c>
      <c r="DM128" s="869"/>
      <c r="DN128" s="869"/>
      <c r="DO128" s="869"/>
      <c r="DP128" s="869"/>
      <c r="DQ128" s="869">
        <v>6162</v>
      </c>
      <c r="DR128" s="869"/>
      <c r="DS128" s="869"/>
      <c r="DT128" s="869"/>
      <c r="DU128" s="869"/>
      <c r="DV128" s="870">
        <v>0.6</v>
      </c>
      <c r="DW128" s="870"/>
      <c r="DX128" s="870"/>
      <c r="DY128" s="870"/>
      <c r="DZ128" s="871"/>
    </row>
    <row r="129" spans="1:131" s="246" customFormat="1" ht="26.25" customHeight="1" x14ac:dyDescent="0.2">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1347101</v>
      </c>
      <c r="AB129" s="858"/>
      <c r="AC129" s="858"/>
      <c r="AD129" s="858"/>
      <c r="AE129" s="859"/>
      <c r="AF129" s="860">
        <v>1258538</v>
      </c>
      <c r="AG129" s="858"/>
      <c r="AH129" s="858"/>
      <c r="AI129" s="858"/>
      <c r="AJ129" s="859"/>
      <c r="AK129" s="860">
        <v>1189017</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176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213900</v>
      </c>
      <c r="AB130" s="858"/>
      <c r="AC130" s="858"/>
      <c r="AD130" s="858"/>
      <c r="AE130" s="859"/>
      <c r="AF130" s="860">
        <v>206489</v>
      </c>
      <c r="AG130" s="858"/>
      <c r="AH130" s="858"/>
      <c r="AI130" s="858"/>
      <c r="AJ130" s="859"/>
      <c r="AK130" s="860">
        <v>189634</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5.3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1133201</v>
      </c>
      <c r="AB131" s="841"/>
      <c r="AC131" s="841"/>
      <c r="AD131" s="841"/>
      <c r="AE131" s="842"/>
      <c r="AF131" s="843">
        <v>1052049</v>
      </c>
      <c r="AG131" s="841"/>
      <c r="AH131" s="841"/>
      <c r="AI131" s="841"/>
      <c r="AJ131" s="842"/>
      <c r="AK131" s="843">
        <v>999383</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t="s">
        <v>176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3.4138692079999999</v>
      </c>
      <c r="AB132" s="821"/>
      <c r="AC132" s="821"/>
      <c r="AD132" s="821"/>
      <c r="AE132" s="822"/>
      <c r="AF132" s="823">
        <v>5.4591563699999996</v>
      </c>
      <c r="AG132" s="821"/>
      <c r="AH132" s="821"/>
      <c r="AI132" s="821"/>
      <c r="AJ132" s="822"/>
      <c r="AK132" s="823">
        <v>7.0650591409999999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3.4</v>
      </c>
      <c r="AB133" s="800"/>
      <c r="AC133" s="800"/>
      <c r="AD133" s="800"/>
      <c r="AE133" s="801"/>
      <c r="AF133" s="799">
        <v>3.9</v>
      </c>
      <c r="AG133" s="800"/>
      <c r="AH133" s="800"/>
      <c r="AI133" s="800"/>
      <c r="AJ133" s="801"/>
      <c r="AK133" s="799">
        <v>5.3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nfsR88at8EqEws8B4ve2vkXtKeq0CzEBweabWtLzbzaiYWYu+ODMC9u0AzWCXhmjHEkS7gcv30v7rUDFfi2OdQ==" saltValue="i3d4+lEHnIGZLBreFDR9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DqqxtuHdnHfp6zvicuM1egX2c8gXlNwi5nBscKSBFjZhxnLj0X2HCcZnq8Zh0Ahn/gNAdHIK/Bh6OfM7xoCSQ==" saltValue="j4rCwkjA4dEZGO6bvSFn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YR4B+Q3ue+Sz+4n+hOzEm2Yf9O09gOh9Z0Rl96rbxBvFEaFOm6xEV4zbsVkjTNFUElry3XgJffkD/qioXZYzw==" saltValue="ekjEyC/lRx5/3scx2QgJr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505</v>
      </c>
      <c r="AP7" s="303"/>
      <c r="AQ7" s="304" t="s">
        <v>506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507</v>
      </c>
      <c r="AQ8" s="310" t="s">
        <v>508</v>
      </c>
      <c r="AR8" s="311" t="s">
        <v>509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510</v>
      </c>
      <c r="AL9" s="1227"/>
      <c r="AM9" s="1227"/>
      <c r="AN9" s="1228"/>
      <c r="AO9" s="312">
        <v>422136</v>
      </c>
      <c r="AP9" s="312">
        <v>366120</v>
      </c>
      <c r="AQ9" s="313">
        <v>190701</v>
      </c>
      <c r="AR9" s="314">
        <v>92</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511</v>
      </c>
      <c r="AL10" s="1227"/>
      <c r="AM10" s="1227"/>
      <c r="AN10" s="1228"/>
      <c r="AO10" s="315">
        <v>42983</v>
      </c>
      <c r="AP10" s="315">
        <v>37279</v>
      </c>
      <c r="AQ10" s="316">
        <v>22807</v>
      </c>
      <c r="AR10" s="317">
        <v>63.5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512</v>
      </c>
      <c r="AL11" s="1227"/>
      <c r="AM11" s="1227"/>
      <c r="AN11" s="1228"/>
      <c r="AO11" s="315">
        <v>4727</v>
      </c>
      <c r="AP11" s="315">
        <v>4100</v>
      </c>
      <c r="AQ11" s="316">
        <v>29822</v>
      </c>
      <c r="AR11" s="317">
        <v>-86.3</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513</v>
      </c>
      <c r="AL12" s="1227"/>
      <c r="AM12" s="1227"/>
      <c r="AN12" s="1228"/>
      <c r="AO12" s="315" t="s">
        <v>514</v>
      </c>
      <c r="AP12" s="315" t="s">
        <v>514</v>
      </c>
      <c r="AQ12" s="316">
        <v>3258</v>
      </c>
      <c r="AR12" s="317" t="s">
        <v>514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514</v>
      </c>
      <c r="AP13" s="315" t="s">
        <v>514</v>
      </c>
      <c r="AQ13" s="316">
        <v>24</v>
      </c>
      <c r="AR13" s="317" t="s">
        <v>514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516</v>
      </c>
      <c r="AL14" s="1227"/>
      <c r="AM14" s="1227"/>
      <c r="AN14" s="1228"/>
      <c r="AO14" s="315">
        <v>7723</v>
      </c>
      <c r="AP14" s="315">
        <v>6698</v>
      </c>
      <c r="AQ14" s="316">
        <v>10094</v>
      </c>
      <c r="AR14" s="317">
        <v>-33.6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517</v>
      </c>
      <c r="AL15" s="1227"/>
      <c r="AM15" s="1227"/>
      <c r="AN15" s="1228"/>
      <c r="AO15" s="315">
        <v>19292</v>
      </c>
      <c r="AP15" s="315">
        <v>16732</v>
      </c>
      <c r="AQ15" s="316">
        <v>4017</v>
      </c>
      <c r="AR15" s="317">
        <v>316.5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518</v>
      </c>
      <c r="AL16" s="1230"/>
      <c r="AM16" s="1230"/>
      <c r="AN16" s="1231"/>
      <c r="AO16" s="315">
        <v>-32480</v>
      </c>
      <c r="AP16" s="315">
        <v>-28170</v>
      </c>
      <c r="AQ16" s="316">
        <v>-17771</v>
      </c>
      <c r="AR16" s="317">
        <v>58.5</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464381</v>
      </c>
      <c r="AP17" s="315">
        <v>402759</v>
      </c>
      <c r="AQ17" s="316">
        <v>242952</v>
      </c>
      <c r="AR17" s="317">
        <v>65.8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523</v>
      </c>
      <c r="AL21" s="1224"/>
      <c r="AM21" s="1224"/>
      <c r="AN21" s="1225"/>
      <c r="AO21" s="327">
        <v>50.3</v>
      </c>
      <c r="AP21" s="328">
        <v>21.84</v>
      </c>
      <c r="AQ21" s="329">
        <v>28.46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524</v>
      </c>
      <c r="AL22" s="1224"/>
      <c r="AM22" s="1224"/>
      <c r="AN22" s="1225"/>
      <c r="AO22" s="332">
        <v>91.5</v>
      </c>
      <c r="AP22" s="333">
        <v>95.6</v>
      </c>
      <c r="AQ22" s="334">
        <v>-4.0999999999999996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505</v>
      </c>
      <c r="AP30" s="303"/>
      <c r="AQ30" s="304" t="s">
        <v>506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507</v>
      </c>
      <c r="AQ31" s="310" t="s">
        <v>508</v>
      </c>
      <c r="AR31" s="311" t="s">
        <v>509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2">
        <v>210723</v>
      </c>
      <c r="AP32" s="342">
        <v>182761</v>
      </c>
      <c r="AQ32" s="343">
        <v>136235</v>
      </c>
      <c r="AR32" s="344">
        <v>34.200000000000003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2" t="s">
        <v>514</v>
      </c>
      <c r="AP33" s="342" t="s">
        <v>514</v>
      </c>
      <c r="AQ33" s="343" t="s">
        <v>514</v>
      </c>
      <c r="AR33" s="344" t="s">
        <v>514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2" t="s">
        <v>514</v>
      </c>
      <c r="AP34" s="342" t="s">
        <v>514</v>
      </c>
      <c r="AQ34" s="343">
        <v>5</v>
      </c>
      <c r="AR34" s="344" t="s">
        <v>514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2">
        <v>36969</v>
      </c>
      <c r="AP35" s="342">
        <v>32063</v>
      </c>
      <c r="AQ35" s="343">
        <v>32688</v>
      </c>
      <c r="AR35" s="344">
        <v>-1.9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2">
        <v>9509</v>
      </c>
      <c r="AP36" s="342">
        <v>8247</v>
      </c>
      <c r="AQ36" s="343">
        <v>4188</v>
      </c>
      <c r="AR36" s="344">
        <v>96.9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2">
        <v>3040</v>
      </c>
      <c r="AP37" s="342">
        <v>2637</v>
      </c>
      <c r="AQ37" s="343">
        <v>1212</v>
      </c>
      <c r="AR37" s="344">
        <v>117.6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534</v>
      </c>
      <c r="AL38" s="1218"/>
      <c r="AM38" s="1218"/>
      <c r="AN38" s="1219"/>
      <c r="AO38" s="345" t="s">
        <v>514</v>
      </c>
      <c r="AP38" s="345" t="s">
        <v>514</v>
      </c>
      <c r="AQ38" s="346">
        <v>25</v>
      </c>
      <c r="AR38" s="334" t="s">
        <v>514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535</v>
      </c>
      <c r="AL39" s="1218"/>
      <c r="AM39" s="1218"/>
      <c r="AN39" s="1219"/>
      <c r="AO39" s="342" t="s">
        <v>514</v>
      </c>
      <c r="AP39" s="342" t="s">
        <v>514</v>
      </c>
      <c r="AQ39" s="343">
        <v>-7598</v>
      </c>
      <c r="AR39" s="344" t="s">
        <v>514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2">
        <v>-189634</v>
      </c>
      <c r="AP40" s="342">
        <v>-164470</v>
      </c>
      <c r="AQ40" s="343">
        <v>-123844</v>
      </c>
      <c r="AR40" s="344">
        <v>32.799999999999997</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70607</v>
      </c>
      <c r="AP41" s="342">
        <v>61238</v>
      </c>
      <c r="AQ41" s="343">
        <v>42911</v>
      </c>
      <c r="AR41" s="344">
        <v>42.7</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505</v>
      </c>
      <c r="AN49" s="1209" t="s">
        <v>540</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541</v>
      </c>
      <c r="AO50" s="359" t="s">
        <v>542</v>
      </c>
      <c r="AP50" s="360" t="s">
        <v>543</v>
      </c>
      <c r="AQ50" s="361" t="s">
        <v>544</v>
      </c>
      <c r="AR50" s="362" t="s">
        <v>545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523320</v>
      </c>
      <c r="AN51" s="364">
        <v>424428</v>
      </c>
      <c r="AO51" s="365">
        <v>-29.9</v>
      </c>
      <c r="AP51" s="366">
        <v>333013</v>
      </c>
      <c r="AQ51" s="367">
        <v>5.3</v>
      </c>
      <c r="AR51" s="368">
        <v>-35.200000000000003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390330</v>
      </c>
      <c r="AN52" s="372">
        <v>316569</v>
      </c>
      <c r="AO52" s="373">
        <v>-2.1</v>
      </c>
      <c r="AP52" s="374">
        <v>126732</v>
      </c>
      <c r="AQ52" s="375">
        <v>19.100000000000001</v>
      </c>
      <c r="AR52" s="376">
        <v>-21.2</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581452</v>
      </c>
      <c r="AN53" s="364">
        <v>481334</v>
      </c>
      <c r="AO53" s="365">
        <v>13.4</v>
      </c>
      <c r="AP53" s="366">
        <v>280458</v>
      </c>
      <c r="AQ53" s="367">
        <v>-15.8</v>
      </c>
      <c r="AR53" s="368">
        <v>29.2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466232</v>
      </c>
      <c r="AN54" s="372">
        <v>385954</v>
      </c>
      <c r="AO54" s="373">
        <v>21.9</v>
      </c>
      <c r="AP54" s="374">
        <v>127286</v>
      </c>
      <c r="AQ54" s="375">
        <v>0.4</v>
      </c>
      <c r="AR54" s="376">
        <v>21.5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525691</v>
      </c>
      <c r="AN55" s="364">
        <v>434815</v>
      </c>
      <c r="AO55" s="365">
        <v>-9.6999999999999993</v>
      </c>
      <c r="AP55" s="366">
        <v>291945</v>
      </c>
      <c r="AQ55" s="367">
        <v>4.0999999999999996</v>
      </c>
      <c r="AR55" s="368">
        <v>-13.8</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306035</v>
      </c>
      <c r="AN56" s="372">
        <v>253131</v>
      </c>
      <c r="AO56" s="373">
        <v>-34.4</v>
      </c>
      <c r="AP56" s="374">
        <v>127651</v>
      </c>
      <c r="AQ56" s="375">
        <v>0.3</v>
      </c>
      <c r="AR56" s="376">
        <v>-34.700000000000003</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720096</v>
      </c>
      <c r="AN57" s="364">
        <v>609734</v>
      </c>
      <c r="AO57" s="365">
        <v>40.200000000000003</v>
      </c>
      <c r="AP57" s="366">
        <v>291173</v>
      </c>
      <c r="AQ57" s="367">
        <v>-0.3</v>
      </c>
      <c r="AR57" s="368">
        <v>40.5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497054</v>
      </c>
      <c r="AN58" s="372">
        <v>420876</v>
      </c>
      <c r="AO58" s="373">
        <v>66.3</v>
      </c>
      <c r="AP58" s="374">
        <v>119071</v>
      </c>
      <c r="AQ58" s="375">
        <v>-6.7</v>
      </c>
      <c r="AR58" s="376">
        <v>73</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796007</v>
      </c>
      <c r="AN59" s="364">
        <v>690379</v>
      </c>
      <c r="AO59" s="365">
        <v>13.2</v>
      </c>
      <c r="AP59" s="366">
        <v>271581</v>
      </c>
      <c r="AQ59" s="367">
        <v>-6.7</v>
      </c>
      <c r="AR59" s="368">
        <v>19.899999999999999</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557314</v>
      </c>
      <c r="AN60" s="372">
        <v>483360</v>
      </c>
      <c r="AO60" s="373">
        <v>14.8</v>
      </c>
      <c r="AP60" s="374">
        <v>117844</v>
      </c>
      <c r="AQ60" s="375">
        <v>-1</v>
      </c>
      <c r="AR60" s="376">
        <v>15.8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629313</v>
      </c>
      <c r="AN61" s="379">
        <v>528138</v>
      </c>
      <c r="AO61" s="380">
        <v>5.4</v>
      </c>
      <c r="AP61" s="381">
        <v>293634</v>
      </c>
      <c r="AQ61" s="382">
        <v>-2.7</v>
      </c>
      <c r="AR61" s="368">
        <v>8.1</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443393</v>
      </c>
      <c r="AN62" s="372">
        <v>371978</v>
      </c>
      <c r="AO62" s="373">
        <v>13.3</v>
      </c>
      <c r="AP62" s="374">
        <v>123717</v>
      </c>
      <c r="AQ62" s="375">
        <v>2.4</v>
      </c>
      <c r="AR62" s="376">
        <v>10.9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rZMrsJcmiew8EQNW385m4sYdJyxHns76aW8SC7W6/FTajD0GwDzRrVLZF35h8shhyR40EJVnpZXDfBsZeFCVrg==" saltValue="P4Qwj0lH6VA4bedyY7+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mddKhKXtol94cXQUZVR2r8y4wninrtdCN4FBWsxzeO/Xg8GlQ9x0ikaxLmI5x8BAVf2AaCVerSHE4IiB0cZIg==" saltValue="7aose4WMvqEaBvK+64EL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hZLevNcdkFubxue9Qz5HEIFUTkLacLrwjGMNwb3RJC9Y+4haXZ+t9Goe6Yo36f/gbbIqUfHB3wslBr0Sm2Sg==" saltValue="ShsXhr2nhHQONJpaXxS8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2" t="s">
        <v>3</v>
      </c>
      <c r="D47" s="1232"/>
      <c r="E47" s="1233"/>
      <c r="F47" s="11">
        <v>43.96</v>
      </c>
      <c r="G47" s="12">
        <v>42.49</v>
      </c>
      <c r="H47" s="12">
        <v>48.25</v>
      </c>
      <c r="I47" s="12">
        <v>48.28</v>
      </c>
      <c r="J47" s="13">
        <v>51.06</v>
      </c>
    </row>
    <row r="48" spans="2:10" ht="57.75" customHeight="1" x14ac:dyDescent="0.2">
      <c r="B48" s="14"/>
      <c r="C48" s="1234" t="s">
        <v>4</v>
      </c>
      <c r="D48" s="1234"/>
      <c r="E48" s="1235"/>
      <c r="F48" s="15">
        <v>5.75</v>
      </c>
      <c r="G48" s="16">
        <v>7.19</v>
      </c>
      <c r="H48" s="16">
        <v>6.6</v>
      </c>
      <c r="I48" s="16">
        <v>7.07</v>
      </c>
      <c r="J48" s="17">
        <v>8.58</v>
      </c>
    </row>
    <row r="49" spans="2:10" ht="57.75" customHeight="1" thickBot="1" x14ac:dyDescent="0.25">
      <c r="B49" s="18"/>
      <c r="C49" s="1236" t="s">
        <v>5</v>
      </c>
      <c r="D49" s="1236"/>
      <c r="E49" s="1237"/>
      <c r="F49" s="19">
        <v>2.91</v>
      </c>
      <c r="G49" s="20">
        <v>1.63</v>
      </c>
      <c r="H49" s="20">
        <v>2.78</v>
      </c>
      <c r="I49" s="20" t="s">
        <v>561</v>
      </c>
      <c r="J49" s="21">
        <v>1.05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8CVimXg2/Tcv/r6PiYaj8gxzAEPNnZ2DJ2Ux98MpOQTsZJJm6v4f1LiX11ORDdExwQAmh1555eteuunaLzOc5g==" saltValue="AMgDKiyxiKzwioFv+H5F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2020-09-28T02:12:36Z</cp:lastPrinted>
  <dcterms:created xsi:type="dcterms:W3CDTF">2020-02-10T06:24:50Z</dcterms:created>
  <dcterms:modified xsi:type="dcterms:W3CDTF">2020-09-29T01:40:38Z</dcterms:modified>
  <cp:category/>
</cp:coreProperties>
</file>