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4D32B564-696E-4263-A06E-179E909A0C23}"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BE34"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<sst xmlns="http://schemas.openxmlformats.org/spreadsheetml/2006/main" count="1149" uniqueCount="603">
  <si>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</si>
  <si>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</si>
  <si>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</si>
  <si>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</si>
  <si>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</si>
  <si>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</si>
  <si>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</si>
  <si>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</si>
  <si>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</si>
  <si>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</si>
  <si>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</si>
  <si>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</si>
  <si>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</si>
  <si>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</si>
  <si>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</si>
  <si>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</si>
  <si>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</si>
  <si>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</si>
  <si>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</si>
  <si>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</si>
  <si>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</si>
  <si>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</si>
  <si>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</si>
  <si>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</si>
  <si>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</si>
  <si>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</si>
  <si>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</si>
  <si>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</si>
  <si>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</si>
  <si>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</si>
  <si>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</si>
  <si>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</si>
  <si>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</si>
  <si>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</si>
  <si>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</si>
  <si>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</si>
  <si>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</si>
  <si>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</si>
  <si>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</si>
  <si>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</si>
  <si>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</si>
  <si>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</si>
  <si>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</si>
  <si>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</si>
  <si>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</si>
  <si>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</si>
  <si>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</si>
  <si>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</si>
  <si>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</si>
  <si>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</si>
  <si>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</si>
  <si>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</si>
  <si>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</si>
  <si>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</si>
  <si>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</si>
  <si>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</si>
  <si>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</si>
  <si>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</si>
  <si>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</si>
  <si>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</si>
  <si>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</si>
  <si>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</si>
  <si>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</si>
  <si>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</si>
  <si>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</si>
  <si>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</si>
  <si>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</si>
  <si>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</si>
  <si>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</si>
  <si>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</si>
  <si>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</si>
  <si>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</si>
  <si>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</si>
  <si>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</si>
  <si>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</si>
  <si>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</si>
  <si>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</si>
  <si>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</si>
  <si>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</si>
  <si>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</si>
  <si>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</si>
  <si>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</si>
  <si>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</si>
  <si>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</si>
  <si>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</si>
  <si>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</si>
  <si>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</si>
  <si>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</si>
  <si>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</si>
  <si>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</si>
  <si>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</si>
  <si>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</si>
  <si>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</si>
  <si>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</si>
  <si>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</si>
  <si>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</si>
  <si>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</si>
  <si>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</si>
  <si>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</si>
  <si>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</si>
  <si>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</si>
  <si>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</si>
  <si>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</si>
  <si>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</si>
  <si>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</si>
  <si>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</si>
  <si>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</si>
  <si>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</si>
  <si>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</si>
  <si>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</si>
  <si>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</si>
  <si>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</si>
  <si>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</si>
  <si>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</si>
  <si>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</si>
  <si>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</si>
  <si>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</si>
  <si>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</si>
  <si>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</si>
  <si>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</si>
  <si>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</si>
  <si>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</si>
  <si>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</si>
  <si>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</si>
  <si>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</si>
  <si>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</si>
  <si>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</si>
  <si>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</si>
  <si>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</si>
  <si>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</si>
  <si>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</si>
  <si>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</si>
  <si>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</si>
  <si>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</si>
  <si>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</si>
  <si>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</si>
  <si>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</si>
  <si>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</si>
  <si>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</si>
  <si>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</si>
  <si>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</si>
  <si>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</si>
  <si>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</si>
  <si>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</si>
  <si>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</si>
  <si>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</si>
  <si>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</si>
  <si>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</si>
  <si>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</si>
  <si>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</si>
  <si>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</si>
  <si>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</si>
  <si>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</si>
  <si>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</si>
  <si>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</si>
  <si>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</si>
  <si>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</si>
  <si>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</si>
  <si>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</si>
  <si>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</si>
  <si>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</si>
  <si>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</si>
  <si>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</si>
  <si>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</si>
  <si>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</si>
  <si>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</si>
  <si>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</si>
  <si>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</si>
  <si>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</si>
  <si>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</si>
  <si>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</si>
  <si>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</si>
  <si>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</si>
  <si>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</si>
  <si>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</si>
  <si>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</si>
  <si>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</si>
  <si>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</si>
  <si>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</si>
  <si>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</si>
  <si>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</si>
  <si>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</si>
  <si>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</si>
  <si>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</si>
  <si>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</si>
  <si>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</si>
  <si>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</si>
  <si>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</si>
  <si>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</si>
  <si>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</si>
  <si>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</si>
  <si>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</si>
  <si>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</si>
  <si>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</si>
  <si>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</si>
  <si>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</si>
  <si>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</si>
  <si>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</si>
  <si>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</si>
  <si>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</si>
  <si>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</si>
  <si>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</si>
  <si>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</si>
  <si>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</si>
  <si>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</si>
  <si>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</si>
  <si>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</si>
  <si>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</si>
  <si>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</si>
  <si>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</si>
  <si>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</si>
  <si>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</si>
  <si>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</si>
  <si>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</si>
  <si>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</si>
  <si>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</si>
  <si>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宮崎県五ケ瀬町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</si>
  <si>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</si>
  <si>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</si>
  <si>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</si>
  <si>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</si>
  <si>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</si>
  <si>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</si>
  <si>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</si>
  <si>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</si>
  <si>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</si>
  <si>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</si>
  <si>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</si>
  <si>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</si>
  <si>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</si>
  <si>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</si>
  <si>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</si>
  <si>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</si>
  <si>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</si>
  <si>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</si>
  <si>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</si>
  <si>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</si>
  <si>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</si>
  <si>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</si>
  <si>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</si>
  <si>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</si>
  <si>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</si>
  <si>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</si>
  <si>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</si>
  <si>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</si>
  <si>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</si>
  <si>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</si>
  <si>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</si>
  <si>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</si>
  <si>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</si>
  <si>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</si>
  <si>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</si>
  <si>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</si>
  <si>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</si>
  <si>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</si>
  <si>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</si>
  <si>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</si>
  <si>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</si>
  <si>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</si>
  <si>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</si>
  <si>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</si>
  <si>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</si>
  <si>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</si>
  <si>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</si>
  <si>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</si>
  <si>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</si>
  <si>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</si>
  <si>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</si>
  <si>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</si>
  <si>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</si>
  <si>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</si>
  <si>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</si>
  <si>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</si>
  <si>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</si>
  <si>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</si>
  <si>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</si>
  <si>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</si>
  <si>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</si>
  <si>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</si>
  <si>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</si>
  <si>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</si>
  <si>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</si>
  <si>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</si>
  <si>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</si>
  <si>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</si>
  <si>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</si>
  <si>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</si>
  <si>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</si>
  <si>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</si>
  <si>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</si>
  <si>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</si>
  <si>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</si>
  <si>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</si>
  <si>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</si>
  <si>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</si>
  <si>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</si>
  <si>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</si>
  <si>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</si>
  <si>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</si>
  <si>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</si>
  <si>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</si>
  <si>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</si>
  <si>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</si>
  <si>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</si>
  <si>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</si>
  <si>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</si>
  <si>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</si>
  <si>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</si>
  <si>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</si>
  <si>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</si>
  <si>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</si>
  <si>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</si>
  <si>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</si>
  <si>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</si>
  <si>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</si>
  <si>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</si>
  <si>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</si>
  <si>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</si>
  <si>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</si>
  <si>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</si>
  <si>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</si>
  <si>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</si>
  <si>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</si>
  <si>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</si>
  <si>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</si>
  <si>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</si>
  <si>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</si>
  <si>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</si>
  <si>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</si>
  <si>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</si>
  <si>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</si>
  <si>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</si>
  <si>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</si>
  <si>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</si>
  <si>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</si>
  <si>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</si>
  <si>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</si>
  <si>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</si>
  <si>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</si>
  <si>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</si>
  <si>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</si>
  <si>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</si>
  <si>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</si>
  <si>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</si>
  <si>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</si>
  <si>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</si>
  <si>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</si>
  <si>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</si>
  <si>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</si>
  <si>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</si>
  <si>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</si>
  <si>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</si>
  <si>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</si>
  <si>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</si>
  <si>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</si>
  <si>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</si>
  <si>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</si>
  <si>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</si>
  <si>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</si>
  <si>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</si>
  <si>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</si>
  <si>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</si>
  <si>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</si>
  <si>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</si>
  <si>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宮崎県五ケ瀬町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</si>
  <si>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</si>
  <si>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</si>
  <si>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</si>
  <si>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</si>
  <si>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</si>
  <si>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</si>
  <si>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</si>
  <si>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</si>
  <si>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</si>
  <si>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</si>
  <si>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</si>
  <si>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</si>
  <si>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</si>
  <si>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</si>
  <si>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</si>
  <si>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</si>
  <si>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</si>
  <si>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</si>
  <si>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</si>
  <si>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</si>
  <si>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</si>
  <si>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</si>
  <si>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</si>
  <si>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</si>
  <si>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</si>
  <si>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</si>
  <si>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</si>
  <si>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</si>
  <si>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</si>
  <si>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</si>
  <si>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</si>
  <si>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</si>
  <si>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</si>
  <si>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</si>
  <si>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</si>
  <si>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</si>
  <si>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</si>
  <si>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</si>
  <si>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</si>
  <si>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</si>
  <si>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</si>
  <si>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</si>
  <si>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</si>
  <si>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</si>
  <si>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</si>
  <si>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</si>
  <si>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</si>
  <si>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</si>
  <si>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</si>
  <si>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</si>
  <si>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</si>
  <si>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</si>
  <si>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</si>
  <si>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</si>
  <si>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</si>
  <si>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</si>
  <si>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</si>
  <si>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</si>
  <si>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</si>
  <si>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</si>
  <si>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</si>
  <si>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</si>
  <si>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</si>
  <si>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</si>
  <si>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</si>
  <si>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</si>
  <si>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</si>
  <si>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</si>
  <si>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</si>
  <si>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</si>
  <si>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</si>
  <si>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</si>
  <si>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</si>
  <si>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</si>
  <si>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</si>
  <si>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</si>
  <si>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</si>
  <si>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</si>
  <si>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</si>
  <si>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</si>
  <si>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</si>
  <si>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</si>
  <si>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</si>
  <si>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</si>
  <si>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</si>
  <si>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</si>
  <si>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</si>
  <si>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</si>
  <si>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</si>
  <si>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</si>
  <si>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</si>
  <si>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</si>
  <si>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</si>
  <si>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</si>
  <si>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</si>
  <si>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</si>
  <si>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</si>
  <si>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</si>
  <si>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</si>
  <si>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国民健康保険病院事業会計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</si>
  <si>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</si>
  <si>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</si>
  <si>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</si>
  <si>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</si>
  <si>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</si>
  <si>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</si>
  <si>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</si>
  <si>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</si>
  <si>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</si>
  <si>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</si>
  <si>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</si>
  <si>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</si>
  <si>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</si>
  <si>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</si>
  <si>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</si>
  <si>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</si>
  <si>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</si>
  <si>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</si>
  <si>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</si>
  <si>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</si>
  <si>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</si>
  <si>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</si>
  <si>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</si>
  <si>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</si>
  <si>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</si>
  <si>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</si>
  <si>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</si>
  <si>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</si>
  <si>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</si>
  <si>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</si>
  <si>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</si>
  <si>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</si>
  <si>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</si>
  <si>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</si>
  <si>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</si>
  <si>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</si>
  <si>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</si>
  <si>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</si>
  <si>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</si>
  <si>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</si>
  <si>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</si>
  <si>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</si>
  <si>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</si>
  <si>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</si>
  <si>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</si>
  <si>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</si>
  <si>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</si>
  <si>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</si>
  <si>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</si>
  <si>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</si>
  <si>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</si>
  <si>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</si>
  <si>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</si>
  <si>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</si>
  <si>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</si>
  <si>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</si>
  <si>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</si>
  <si>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</si>
  <si>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</si>
  <si>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</si>
  <si>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</si>
  <si>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</si>
  <si>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</si>
  <si>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</si>
  <si>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</si>
  <si>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</si>
  <si>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</si>
  <si>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</si>
  <si>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</si>
  <si>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</si>
  <si>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</si>
  <si>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</si>
  <si>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</si>
  <si>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</si>
  <si>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</si>
  <si>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</si>
  <si>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</si>
  <si>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</si>
  <si>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</si>
  <si>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</si>
  <si>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</si>
  <si>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</si>
  <si>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</si>
  <si>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</si>
  <si>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</si>
  <si>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</si>
  <si>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</si>
  <si>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</si>
  <si>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</si>
  <si>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</si>
  <si>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</si>
  <si>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0.17</t>
  </si>
  <si>
    <t>▲ 1.42</t>
  </si>
  <si>
    <t>▲ 0.49</t>
  </si>
  <si>
    <t>国民健康保険病院事業会計</t>
  </si>
  <si>
    <t>国民健康保険特別会計</t>
  </si>
  <si>
    <t>一般会計</t>
  </si>
  <si>
    <t>介護保険特別会計(保険事業勘定)</t>
  </si>
  <si>
    <t>後期高齢者医療特別会計</t>
  </si>
  <si>
    <t>介護保険特別会計(介護サービス事業勘定)</t>
  </si>
  <si>
    <t>簡易水道事業特別会計</t>
  </si>
  <si>
    <t>その他会計（赤字）</t>
  </si>
  <si>
    <t>その他会計（黒字）</t>
  </si>
  <si>
    <t>H25末</t>
    <phoneticPr fontId="5"/>
  </si>
  <si>
    <t>H26末</t>
    <phoneticPr fontId="5"/>
  </si>
  <si>
    <t>H27末</t>
    <phoneticPr fontId="5"/>
  </si>
  <si>
    <t>H28末</t>
    <phoneticPr fontId="5"/>
  </si>
  <si>
    <t>H29末</t>
    <phoneticPr fontId="5"/>
  </si>
  <si>
    <t>西臼杵広域行政事務組合</t>
    <rPh sb="0" eb="1">
      <t>ニシ</t>
    </rPh>
    <rPh sb="1" eb="3">
      <t>ウスキ</t>
    </rPh>
    <rPh sb="3" eb="5">
      <t>コウイキ</t>
    </rPh>
    <rPh sb="5" eb="7">
      <t>ギョウセイ</t>
    </rPh>
    <rPh sb="7" eb="9">
      <t>ジム</t>
    </rPh>
    <rPh sb="9" eb="11">
      <t>クミアイ</t>
    </rPh>
    <phoneticPr fontId="2"/>
  </si>
  <si>
    <t>宮崎県市町村総合事務組合（普通会計）</t>
    <rPh sb="0" eb="3">
      <t>ミヤザキケン</t>
    </rPh>
    <rPh sb="3" eb="6">
      <t>シチョウソン</t>
    </rPh>
    <rPh sb="6" eb="8">
      <t>ソウゴウ</t>
    </rPh>
    <rPh sb="8" eb="10">
      <t>ジム</t>
    </rPh>
    <rPh sb="10" eb="12">
      <t>クミアイ</t>
    </rPh>
    <rPh sb="13" eb="15">
      <t>フツウ</t>
    </rPh>
    <rPh sb="15" eb="17">
      <t>カイケイ</t>
    </rPh>
    <phoneticPr fontId="2"/>
  </si>
  <si>
    <t>宮崎県市町村総合事務組合（事業会計）</t>
    <rPh sb="0" eb="3">
      <t>ミヤザキケン</t>
    </rPh>
    <rPh sb="3" eb="6">
      <t>シチョウソン</t>
    </rPh>
    <rPh sb="6" eb="8">
      <t>ソウゴウ</t>
    </rPh>
    <rPh sb="8" eb="10">
      <t>ジム</t>
    </rPh>
    <rPh sb="10" eb="12">
      <t>クミアイ</t>
    </rPh>
    <rPh sb="13" eb="15">
      <t>ジギョウ</t>
    </rPh>
    <rPh sb="15" eb="17">
      <t>カイケイ</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</si>
  <si>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</si>
  <si>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</si>
  <si>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宮崎県後期高齢者医療広域連合（普通会計）</t>
    <rPh sb="0" eb="3">
      <t>ミヤザキケン</t>
    </rPh>
    <rPh sb="3" eb="5">
      <t>コウキ</t>
    </rPh>
    <rPh sb="5" eb="8">
      <t>コウレイシャ</t>
    </rPh>
    <rPh sb="8" eb="10">
      <t>イリョウ</t>
    </rPh>
    <rPh sb="10" eb="12">
      <t>コウイキ</t>
    </rPh>
    <rPh sb="12" eb="14">
      <t>レンゴウ</t>
    </rPh>
    <rPh sb="15" eb="17">
      <t>フツウ</t>
    </rPh>
    <rPh sb="17" eb="19">
      <t>カイケイ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</si>
  <si>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</si>
  <si>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宮崎県市町村総合事務組合（自治会館会計）</t>
    <rPh sb="0" eb="3">
      <t>ミヤザキケン</t>
    </rPh>
    <rPh sb="3" eb="6">
      <t>シチョウソン</t>
    </rPh>
    <rPh sb="6" eb="8">
      <t>ソウゴウ</t>
    </rPh>
    <rPh sb="8" eb="10">
      <t>ジム</t>
    </rPh>
    <rPh sb="10" eb="12">
      <t>クミアイ</t>
    </rPh>
    <rPh sb="13" eb="15">
      <t>ジチ</t>
    </rPh>
    <rPh sb="15" eb="17">
      <t>カイカン</t>
    </rPh>
    <rPh sb="17" eb="19">
      <t>カイケイ</t>
    </rPh>
    <phoneticPr fontId="2"/>
  </si>
  <si>
    <t>五ヶ瀬ハイランド</t>
    <rPh sb="0" eb="3">
      <t>ゴカセ</t>
    </rPh>
    <phoneticPr fontId="2"/>
  </si>
  <si>
    <t>五ヶ瀬ワイナリー</t>
    <rPh sb="0" eb="3">
      <t>ゴカセ</t>
    </rPh>
    <phoneticPr fontId="2"/>
  </si>
  <si>
    <t>宮崎県林業公社</t>
    <rPh sb="0" eb="3">
      <t>ミヤザキケン</t>
    </rPh>
    <rPh sb="3" eb="5">
      <t>リンギョウ</t>
    </rPh>
    <rPh sb="5" eb="7">
      <t>コウシャ</t>
    </rPh>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</si>
  <si>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</si>
  <si>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</si>
  <si>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</si>
  <si>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</si>
  <si>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教育基金</t>
    <rPh sb="0" eb="2">
      <t>キョウイク</t>
    </rPh>
    <rPh sb="2" eb="4">
      <t>キキン</t>
    </rPh>
    <phoneticPr fontId="2"/>
  </si>
  <si>
    <t>ふるさとづくり基金</t>
    <rPh sb="7" eb="9">
      <t>キキン</t>
    </rPh>
    <phoneticPr fontId="2"/>
  </si>
  <si>
    <t>五ヶ瀬町応援基金</t>
    <rPh sb="0" eb="4">
      <t>ゴカセチョウ</t>
    </rPh>
    <rPh sb="4" eb="6">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</si>
  <si>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</si>
  <si>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</si>
  <si>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</si>
  <si>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</si>
  <si>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</si>
  <si>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</si>
  <si>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</si>
  <si>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</si>
  <si>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</si>
  <si>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</si>
  <si>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も年々増加傾向にある。現在、将来負担比率は算出されていないが、有形固定資産の整備を進めていくことで、多額の費用を要することが想定される。個別施設計画による計画的な財政運営が求められる。</t>
    <rPh sb="22" eb="24">
      <t>ゲンザイ</t>
    </rPh>
    <rPh sb="25" eb="27">
      <t>ショウライ</t>
    </rPh>
    <rPh sb="27" eb="29">
      <t>フタン</t>
    </rPh>
    <rPh sb="29" eb="31">
      <t>ヒリツ</t>
    </rPh>
    <rPh sb="32" eb="34">
      <t>サンシュツ</t>
    </rPh>
    <rPh sb="49" eb="51">
      <t>セイビ</t>
    </rPh>
    <rPh sb="52" eb="53">
      <t>スス</t>
    </rPh>
    <rPh sb="61" eb="63">
      <t>タガク</t>
    </rPh>
    <rPh sb="64" eb="66">
      <t>ヒヨウ</t>
    </rPh>
    <rPh sb="67" eb="68">
      <t>ヨウ</t>
    </rPh>
    <rPh sb="73" eb="75">
      <t>ソウテイ</t>
    </rPh>
    <rPh sb="79" eb="81">
      <t>コベツ</t>
    </rPh>
    <rPh sb="81" eb="83">
      <t>シセツ</t>
    </rPh>
    <rPh sb="83" eb="85">
      <t>ケイカク</t>
    </rPh>
    <rPh sb="88" eb="91">
      <t>ケイカクテキ</t>
    </rPh>
    <rPh sb="92" eb="94">
      <t>ザイセイ</t>
    </rPh>
    <rPh sb="94" eb="96">
      <t>ウンエイ</t>
    </rPh>
    <rPh sb="97" eb="98">
      <t>モト</t>
    </rPh>
    <phoneticPr fontId="5"/>
  </si>
  <si>
    <r>
      <t>実質公債費比率は類似団体平均</t>
    </r>
    <r>
      <rPr>
        <sz val="11"/>
        <color theme="1"/>
        <rFont val="ＭＳ Ｐゴシック"/>
        <family val="3"/>
        <charset val="128"/>
      </rPr>
      <t>より</t>
    </r>
    <r>
      <rPr>
        <sz val="11"/>
        <color indexed="8"/>
        <rFont val="ＭＳ Ｐゴシック"/>
        <family val="3"/>
        <charset val="128"/>
      </rPr>
      <t>低い位置にはあるものの、類似団体では減少傾向の中、近年の本町は上昇傾向にある。多くの施設の改善が今後必要であることから、計画的な地方債の運用が求められる。</t>
    </r>
    <rPh sb="0" eb="2">
      <t>ジッシツ</t>
    </rPh>
    <rPh sb="2" eb="5">
      <t>コウサイヒ</t>
    </rPh>
    <rPh sb="5" eb="7">
      <t>ヒリツ</t>
    </rPh>
    <rPh sb="8" eb="10">
      <t>ルイジ</t>
    </rPh>
    <rPh sb="10" eb="12">
      <t>ダンタイ</t>
    </rPh>
    <rPh sb="12" eb="14">
      <t>ヘイキン</t>
    </rPh>
    <rPh sb="16" eb="17">
      <t>ヒク</t>
    </rPh>
    <rPh sb="18" eb="20">
      <t>イチ</t>
    </rPh>
    <rPh sb="28" eb="30">
      <t>ルイジ</t>
    </rPh>
    <rPh sb="30" eb="32">
      <t>ダンタイ</t>
    </rPh>
    <rPh sb="34" eb="36">
      <t>ゲンショウ</t>
    </rPh>
    <rPh sb="36" eb="38">
      <t>ケイコウ</t>
    </rPh>
    <rPh sb="39" eb="40">
      <t>ナカ</t>
    </rPh>
    <rPh sb="41" eb="43">
      <t>キンネン</t>
    </rPh>
    <rPh sb="44" eb="46">
      <t>ホンチョウ</t>
    </rPh>
    <rPh sb="47" eb="49">
      <t>ジョウショウ</t>
    </rPh>
    <rPh sb="49" eb="51">
      <t>ケイコウ</t>
    </rPh>
    <rPh sb="55" eb="56">
      <t>オオ</t>
    </rPh>
    <rPh sb="58" eb="60">
      <t>シセツ</t>
    </rPh>
    <rPh sb="61" eb="63">
      <t>カイゼン</t>
    </rPh>
    <rPh sb="64" eb="66">
      <t>コンゴ</t>
    </rPh>
    <rPh sb="66" eb="68">
      <t>ヒツヨウ</t>
    </rPh>
    <rPh sb="76" eb="79">
      <t>ケイカクテキ</t>
    </rPh>
    <rPh sb="80" eb="83">
      <t>チホウサイ</t>
    </rPh>
    <rPh sb="84" eb="86">
      <t>ウンヨウ</t>
    </rPh>
    <rPh sb="87" eb="88">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</si>
</sst>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1C14353-319E-4643-BAE2-C35FEC29800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6F2D-4103-BC65-53B0E33358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193515</c:v>
                </c:pt>
                <c:pt idx="1">
                  <c:v>249825</c:v>
                </c:pt>
                <c:pt idx="2">
                  <c:v>165103</c:v>
                </c:pt>
                <c:pt idx="3">
                  <c:v>183922</c:v>
                </c:pt>
                <c:pt idx="4">
                  <c:v>156853</c:v>
                </c:pt>
              </c:numCache>
            </c:numRef>
          </c:val>
          <c:smooth val="0"/>
          <c:extLst>
            <c:ext xmlns:c16="http://schemas.microsoft.com/office/drawing/2014/chart" uri="{C3380CC4-5D6E-409C-BE32-E72D297353CC}">
              <c16:uniqueId val="{00000001-6F2D-4103-BC65-53B0E33358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2.1800000000000002</c:v>
                </c:pt>
                <c:pt idx="1">
                  <c:v>2.12</c:v>
                </c:pt>
                <c:pt idx="2">
                  <c:v>2.38</c:v>
                </c:pt>
                <c:pt idx="3">
                  <c:v>2.21</c:v>
                </c:pt>
                <c:pt idx="4">
                  <c:v>1.77</c:v>
                </c:pt>
              </c:numCache>
            </c:numRef>
          </c:val>
          <c:extLst>
            <c:ext xmlns:c16="http://schemas.microsoft.com/office/drawing/2014/chart" uri="{C3380CC4-5D6E-409C-BE32-E72D297353CC}">
              <c16:uniqueId val="{00000000-4BC9-4AD1-BD41-5938DE31F3C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71.7</c:v>
                </c:pt>
                <c:pt idx="1">
                  <c:v>71.62</c:v>
                </c:pt>
                <c:pt idx="2">
                  <c:v>73.75</c:v>
                </c:pt>
                <c:pt idx="3">
                  <c:v>73.98</c:v>
                </c:pt>
                <c:pt idx="4">
                  <c:v>75.59</c:v>
                </c:pt>
              </c:numCache>
            </c:numRef>
          </c:val>
          <c:extLst>
            <c:ext xmlns:c16="http://schemas.microsoft.com/office/drawing/2014/chart" uri="{C3380CC4-5D6E-409C-BE32-E72D297353CC}">
              <c16:uniqueId val="{00000001-4BC9-4AD1-BD41-5938DE31F3C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2.0499999999999998</c:v>
                </c:pt>
                <c:pt idx="2">
                  <c:v>0.2</c:v>
                </c:pt>
                <c:pt idx="3">
                  <c:v>-1.42</c:v>
                </c:pt>
                <c:pt idx="4">
                  <c:v>-0.49</c:v>
                </c:pt>
              </c:numCache>
            </c:numRef>
          </c:val>
          <c:smooth val="0"/>
          <c:extLst>
            <c:ext xmlns:c16="http://schemas.microsoft.com/office/drawing/2014/chart" uri="{C3380CC4-5D6E-409C-BE32-E72D297353CC}">
              <c16:uniqueId val="{00000002-4BC9-4AD1-BD41-5938DE31F3C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C7-46A0-9529-9CE1A223C8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C7-46A0-9529-9CE1A223C8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C7-46A0-9529-9CE1A223C85F}"/>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8C7-46A0-9529-9CE1A223C85F}"/>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8C7-46A0-9529-9CE1A223C85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0.03</c:v>
                </c:pt>
                <c:pt idx="8">
                  <c:v>#N/A</c:v>
                </c:pt>
                <c:pt idx="9">
                  <c:v>0.02</c:v>
                </c:pt>
              </c:numCache>
            </c:numRef>
          </c:val>
          <c:extLst>
            <c:ext xmlns:c16="http://schemas.microsoft.com/office/drawing/2014/chart" uri="{C3380CC4-5D6E-409C-BE32-E72D297353CC}">
              <c16:uniqueId val="{00000005-C8C7-46A0-9529-9CE1A223C85F}"/>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0.35</c:v>
                </c:pt>
                <c:pt idx="4">
                  <c:v>#N/A</c:v>
                </c:pt>
                <c:pt idx="5">
                  <c:v>0.8</c:v>
                </c:pt>
                <c:pt idx="6">
                  <c:v>#N/A</c:v>
                </c:pt>
                <c:pt idx="7">
                  <c:v>1.29</c:v>
                </c:pt>
                <c:pt idx="8">
                  <c:v>#N/A</c:v>
                </c:pt>
                <c:pt idx="9">
                  <c:v>1</c:v>
                </c:pt>
              </c:numCache>
            </c:numRef>
          </c:val>
          <c:extLst>
            <c:ext xmlns:c16="http://schemas.microsoft.com/office/drawing/2014/chart" uri="{C3380CC4-5D6E-409C-BE32-E72D297353CC}">
              <c16:uniqueId val="{00000006-C8C7-46A0-9529-9CE1A223C8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2.17</c:v>
                </c:pt>
                <c:pt idx="2">
                  <c:v>#N/A</c:v>
                </c:pt>
                <c:pt idx="3">
                  <c:v>2.12</c:v>
                </c:pt>
                <c:pt idx="4">
                  <c:v>#N/A</c:v>
                </c:pt>
                <c:pt idx="5">
                  <c:v>2.38</c:v>
                </c:pt>
                <c:pt idx="6">
                  <c:v>#N/A</c:v>
                </c:pt>
                <c:pt idx="7">
                  <c:v>2.21</c:v>
                </c:pt>
                <c:pt idx="8">
                  <c:v>#N/A</c:v>
                </c:pt>
                <c:pt idx="9">
                  <c:v>1.77</c:v>
                </c:pt>
              </c:numCache>
            </c:numRef>
          </c:val>
          <c:extLst>
            <c:ext xmlns:c16="http://schemas.microsoft.com/office/drawing/2014/chart" uri="{C3380CC4-5D6E-409C-BE32-E72D297353CC}">
              <c16:uniqueId val="{00000007-C8C7-46A0-9529-9CE1A223C85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1.1399999999999999</c:v>
                </c:pt>
                <c:pt idx="2">
                  <c:v>#N/A</c:v>
                </c:pt>
                <c:pt idx="3">
                  <c:v>1.0900000000000001</c:v>
                </c:pt>
                <c:pt idx="4">
                  <c:v>#N/A</c:v>
                </c:pt>
                <c:pt idx="5">
                  <c:v>1.25</c:v>
                </c:pt>
                <c:pt idx="6">
                  <c:v>#N/A</c:v>
                </c:pt>
                <c:pt idx="7">
                  <c:v>1.29</c:v>
                </c:pt>
                <c:pt idx="8">
                  <c:v>#N/A</c:v>
                </c:pt>
                <c:pt idx="9">
                  <c:v>1.96</c:v>
                </c:pt>
              </c:numCache>
            </c:numRef>
          </c:val>
          <c:extLst>
            <c:ext xmlns:c16="http://schemas.microsoft.com/office/drawing/2014/chart" uri="{C3380CC4-5D6E-409C-BE32-E72D297353CC}">
              <c16:uniqueId val="{00000008-C8C7-46A0-9529-9CE1A223C85F}"/>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25.14</c:v>
                </c:pt>
                <c:pt idx="2">
                  <c:v>#N/A</c:v>
                </c:pt>
                <c:pt idx="3">
                  <c:v>23.58</c:v>
                </c:pt>
                <c:pt idx="4">
                  <c:v>#N/A</c:v>
                </c:pt>
                <c:pt idx="5">
                  <c:v>23.71</c:v>
                </c:pt>
                <c:pt idx="6">
                  <c:v>#N/A</c:v>
                </c:pt>
                <c:pt idx="7">
                  <c:v>21.71</c:v>
                </c:pt>
                <c:pt idx="8">
                  <c:v>#N/A</c:v>
                </c:pt>
                <c:pt idx="9">
                  <c:v>20.66</c:v>
                </c:pt>
              </c:numCache>
            </c:numRef>
          </c:val>
          <c:extLst>
            <c:ext xmlns:c16="http://schemas.microsoft.com/office/drawing/2014/chart" uri="{C3380CC4-5D6E-409C-BE32-E72D297353CC}">
              <c16:uniqueId val="{00000009-C8C7-46A0-9529-9CE1A223C8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346</c:v>
                </c:pt>
                <c:pt idx="5">
                  <c:v>340</c:v>
                </c:pt>
                <c:pt idx="8">
                  <c:v>310</c:v>
                </c:pt>
                <c:pt idx="11">
                  <c:v>292</c:v>
                </c:pt>
                <c:pt idx="14">
                  <c:v>302</c:v>
                </c:pt>
              </c:numCache>
            </c:numRef>
          </c:val>
          <c:extLst>
            <c:ext xmlns:c16="http://schemas.microsoft.com/office/drawing/2014/chart" uri="{C3380CC4-5D6E-409C-BE32-E72D297353CC}">
              <c16:uniqueId val="{00000000-A9AE-4BF7-A399-46D3F1B2DF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AE-4BF7-A399-46D3F1B2DF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4</c:v>
                </c:pt>
                <c:pt idx="9">
                  <c:v>2</c:v>
                </c:pt>
                <c:pt idx="12">
                  <c:v>2</c:v>
                </c:pt>
              </c:numCache>
            </c:numRef>
          </c:val>
          <c:extLst>
            <c:ext xmlns:c16="http://schemas.microsoft.com/office/drawing/2014/chart" uri="{C3380CC4-5D6E-409C-BE32-E72D297353CC}">
              <c16:uniqueId val="{00000002-A9AE-4BF7-A399-46D3F1B2DF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c:v>
                </c:pt>
                <c:pt idx="3">
                  <c:v>10</c:v>
                </c:pt>
                <c:pt idx="6">
                  <c:v>17</c:v>
                </c:pt>
                <c:pt idx="9">
                  <c:v>18</c:v>
                </c:pt>
                <c:pt idx="12">
                  <c:v>9</c:v>
                </c:pt>
              </c:numCache>
            </c:numRef>
          </c:val>
          <c:extLst>
            <c:ext xmlns:c16="http://schemas.microsoft.com/office/drawing/2014/chart" uri="{C3380CC4-5D6E-409C-BE32-E72D297353CC}">
              <c16:uniqueId val="{00000003-A9AE-4BF7-A399-46D3F1B2DF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c:v>
                </c:pt>
                <c:pt idx="3">
                  <c:v>26</c:v>
                </c:pt>
                <c:pt idx="6">
                  <c:v>27</c:v>
                </c:pt>
                <c:pt idx="9">
                  <c:v>29</c:v>
                </c:pt>
                <c:pt idx="12">
                  <c:v>29</c:v>
                </c:pt>
              </c:numCache>
            </c:numRef>
          </c:val>
          <c:extLst>
            <c:ext xmlns:c16="http://schemas.microsoft.com/office/drawing/2014/chart" uri="{C3380CC4-5D6E-409C-BE32-E72D297353CC}">
              <c16:uniqueId val="{00000004-A9AE-4BF7-A399-46D3F1B2DF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AE-4BF7-A399-46D3F1B2DF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AE-4BF7-A399-46D3F1B2DF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373</c:v>
                </c:pt>
                <c:pt idx="3">
                  <c:v>377</c:v>
                </c:pt>
                <c:pt idx="6">
                  <c:v>351</c:v>
                </c:pt>
                <c:pt idx="9">
                  <c:v>335</c:v>
                </c:pt>
                <c:pt idx="12">
                  <c:v>377</c:v>
                </c:pt>
              </c:numCache>
            </c:numRef>
          </c:val>
          <c:extLst>
            <c:ext xmlns:c16="http://schemas.microsoft.com/office/drawing/2014/chart" uri="{C3380CC4-5D6E-409C-BE32-E72D297353CC}">
              <c16:uniqueId val="{00000007-A9AE-4BF7-A399-46D3F1B2DF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c:v>
                </c:pt>
                <c:pt idx="2">
                  <c:v>#N/A</c:v>
                </c:pt>
                <c:pt idx="3">
                  <c:v>#N/A</c:v>
                </c:pt>
                <c:pt idx="4">
                  <c:v>77</c:v>
                </c:pt>
                <c:pt idx="5">
                  <c:v>#N/A</c:v>
                </c:pt>
                <c:pt idx="6">
                  <c:v>#N/A</c:v>
                </c:pt>
                <c:pt idx="7">
                  <c:v>89</c:v>
                </c:pt>
                <c:pt idx="8">
                  <c:v>#N/A</c:v>
                </c:pt>
                <c:pt idx="9">
                  <c:v>#N/A</c:v>
                </c:pt>
                <c:pt idx="10">
                  <c:v>92</c:v>
                </c:pt>
                <c:pt idx="11">
                  <c:v>#N/A</c:v>
                </c:pt>
                <c:pt idx="12">
                  <c:v>#N/A</c:v>
                </c:pt>
                <c:pt idx="13">
                  <c:v>115</c:v>
                </c:pt>
                <c:pt idx="14">
                  <c:v>#N/A</c:v>
                </c:pt>
              </c:numCache>
            </c:numRef>
          </c:val>
          <c:smooth val="0"/>
          <c:extLst>
            <c:ext xmlns:c16="http://schemas.microsoft.com/office/drawing/2014/chart" uri="{C3380CC4-5D6E-409C-BE32-E72D297353CC}">
              <c16:uniqueId val="{00000008-A9AE-4BF7-A399-46D3F1B2DF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2671</c:v>
                </c:pt>
                <c:pt idx="5">
                  <c:v>2660</c:v>
                </c:pt>
                <c:pt idx="8">
                  <c:v>2666</c:v>
                </c:pt>
                <c:pt idx="11">
                  <c:v>2641</c:v>
                </c:pt>
                <c:pt idx="14">
                  <c:v>2603</c:v>
                </c:pt>
              </c:numCache>
            </c:numRef>
          </c:val>
          <c:extLst>
            <c:ext xmlns:c16="http://schemas.microsoft.com/office/drawing/2014/chart" uri="{C3380CC4-5D6E-409C-BE32-E72D297353CC}">
              <c16:uniqueId val="{00000000-37B6-44BE-B4BC-1749AA35F0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c:v>
                </c:pt>
                <c:pt idx="5">
                  <c:v>1</c:v>
                </c:pt>
                <c:pt idx="8">
                  <c:v>1</c:v>
                </c:pt>
                <c:pt idx="11">
                  <c:v>0</c:v>
                </c:pt>
                <c:pt idx="14">
                  <c:v>0</c:v>
                </c:pt>
              </c:numCache>
            </c:numRef>
          </c:val>
          <c:extLst>
            <c:ext xmlns:c16="http://schemas.microsoft.com/office/drawing/2014/chart" uri="{C3380CC4-5D6E-409C-BE32-E72D297353CC}">
              <c16:uniqueId val="{00000001-37B6-44BE-B4BC-1749AA35F0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3126</c:v>
                </c:pt>
                <c:pt idx="5">
                  <c:v>3291</c:v>
                </c:pt>
                <c:pt idx="8">
                  <c:v>3315</c:v>
                </c:pt>
                <c:pt idx="11">
                  <c:v>3389</c:v>
                </c:pt>
                <c:pt idx="14">
                  <c:v>3437</c:v>
                </c:pt>
              </c:numCache>
            </c:numRef>
          </c:val>
          <c:extLst>
            <c:ext xmlns:c16="http://schemas.microsoft.com/office/drawing/2014/chart" uri="{C3380CC4-5D6E-409C-BE32-E72D297353CC}">
              <c16:uniqueId val="{00000002-37B6-44BE-B4BC-1749AA35F0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B6-44BE-B4BC-1749AA35F0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B6-44BE-B4BC-1749AA35F0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5-37B6-44BE-B4BC-1749AA35F0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743</c:v>
                </c:pt>
                <c:pt idx="3">
                  <c:v>759</c:v>
                </c:pt>
                <c:pt idx="6">
                  <c:v>745</c:v>
                </c:pt>
                <c:pt idx="9">
                  <c:v>789</c:v>
                </c:pt>
                <c:pt idx="12">
                  <c:v>734</c:v>
                </c:pt>
              </c:numCache>
            </c:numRef>
          </c:val>
          <c:extLst>
            <c:ext xmlns:c16="http://schemas.microsoft.com/office/drawing/2014/chart" uri="{C3380CC4-5D6E-409C-BE32-E72D297353CC}">
              <c16:uniqueId val="{00000006-37B6-44BE-B4BC-1749AA35F0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365</c:v>
                </c:pt>
                <c:pt idx="3">
                  <c:v>356</c:v>
                </c:pt>
                <c:pt idx="6">
                  <c:v>340</c:v>
                </c:pt>
                <c:pt idx="9">
                  <c:v>320</c:v>
                </c:pt>
                <c:pt idx="12">
                  <c:v>308</c:v>
                </c:pt>
              </c:numCache>
            </c:numRef>
          </c:val>
          <c:extLst>
            <c:ext xmlns:c16="http://schemas.microsoft.com/office/drawing/2014/chart" uri="{C3380CC4-5D6E-409C-BE32-E72D297353CC}">
              <c16:uniqueId val="{00000007-37B6-44BE-B4BC-1749AA35F0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233</c:v>
                </c:pt>
                <c:pt idx="3">
                  <c:v>229</c:v>
                </c:pt>
                <c:pt idx="6">
                  <c:v>218</c:v>
                </c:pt>
                <c:pt idx="9">
                  <c:v>388</c:v>
                </c:pt>
                <c:pt idx="12">
                  <c:v>187</c:v>
                </c:pt>
              </c:numCache>
            </c:numRef>
          </c:val>
          <c:extLst>
            <c:ext xmlns:c16="http://schemas.microsoft.com/office/drawing/2014/chart" uri="{C3380CC4-5D6E-409C-BE32-E72D297353CC}">
              <c16:uniqueId val="{00000008-37B6-44BE-B4BC-1749AA35F0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c:v>
                </c:pt>
                <c:pt idx="3">
                  <c:v>10</c:v>
                </c:pt>
                <c:pt idx="6">
                  <c:v>8</c:v>
                </c:pt>
                <c:pt idx="9">
                  <c:v>6</c:v>
                </c:pt>
                <c:pt idx="12">
                  <c:v>5</c:v>
                </c:pt>
              </c:numCache>
            </c:numRef>
          </c:val>
          <c:extLst>
            <c:ext xmlns:c16="http://schemas.microsoft.com/office/drawing/2014/chart" uri="{C3380CC4-5D6E-409C-BE32-E72D297353CC}">
              <c16:uniqueId val="{00000009-37B6-44BE-B4BC-1749AA35F0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2884</c:v>
                </c:pt>
                <c:pt idx="3">
                  <c:v>2928</c:v>
                </c:pt>
                <c:pt idx="6">
                  <c:v>2945</c:v>
                </c:pt>
                <c:pt idx="9">
                  <c:v>2933</c:v>
                </c:pt>
                <c:pt idx="12">
                  <c:v>2802</c:v>
                </c:pt>
              </c:numCache>
            </c:numRef>
          </c:val>
          <c:extLst>
            <c:ext xmlns:c16="http://schemas.microsoft.com/office/drawing/2014/chart" uri="{C3380CC4-5D6E-409C-BE32-E72D297353CC}">
              <c16:uniqueId val="{0000000A-37B6-44BE-B4BC-1749AA35F0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B6-44BE-B4BC-1749AA35F0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1756</c:v>
                </c:pt>
                <c:pt idx="1">
                  <c:v>1728</c:v>
                </c:pt>
                <c:pt idx="2">
                  <c:v>1728</c:v>
                </c:pt>
              </c:numCache>
            </c:numRef>
          </c:val>
          <c:extLst>
            <c:ext xmlns:c16="http://schemas.microsoft.com/office/drawing/2014/chart" uri="{C3380CC4-5D6E-409C-BE32-E72D297353CC}">
              <c16:uniqueId val="{00000000-3D7D-47BE-A7E7-58BE117B8F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c:v>
                </c:pt>
                <c:pt idx="1">
                  <c:v>150</c:v>
                </c:pt>
                <c:pt idx="2">
                  <c:v>150</c:v>
                </c:pt>
              </c:numCache>
            </c:numRef>
          </c:val>
          <c:extLst>
            <c:ext xmlns:c16="http://schemas.microsoft.com/office/drawing/2014/chart" uri="{C3380CC4-5D6E-409C-BE32-E72D297353CC}">
              <c16:uniqueId val="{00000001-3D7D-47BE-A7E7-58BE117B8F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1052</c:v>
                </c:pt>
                <c:pt idx="1">
                  <c:v>1154</c:v>
                </c:pt>
                <c:pt idx="2">
                  <c:v>1202</c:v>
                </c:pt>
              </c:numCache>
            </c:numRef>
          </c:val>
          <c:extLst>
            <c:ext xmlns:c16="http://schemas.microsoft.com/office/drawing/2014/chart" uri="{C3380CC4-5D6E-409C-BE32-E72D297353CC}">
              <c16:uniqueId val="{00000002-3D7D-47BE-A7E7-58BE117B8F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{70FE93BC-DB77-48C5-8936-D5114765BC8B}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C9D-4190-86A5-DC1D790A50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{6531822D-F3C0-4F61-B1CE-1D42F672070E}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9D-4190-86A5-DC1D790A50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{5D3EF218-9097-431C-9208-387349B11EEF}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9D-4190-86A5-DC1D790A50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{84115E74-A9FB-4F48-9C89-7D6D097DBB99}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9D-4190-86A5-DC1D790A50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{23915FD4-B52E-4D96-BB8E-06C859BC86E4}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9D-4190-86A5-DC1D790A50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{7B51BAF1-B826-4C38-88A5-05E3B86458EF}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C9D-4190-86A5-DC1D790A50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{54F277A0-9647-41DF-A4A2-F6BCA44DDC54}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C9D-4190-86A5-DC1D790A50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{14B5D4ED-084B-49A5-A2EE-2E71590B242B}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C9D-4190-86A5-DC1D790A50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{D5232A94-5411-4B17-A510-D8D1E4534357}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C9D-4190-86A5-DC1D790A50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67.5</c:v>
                </c:pt>
                <c:pt idx="16">
                  <c:v>69</c:v>
                </c:pt>
                <c:pt idx="24">
                  <c:v>69.900000000000006</c:v>
                </c:pt>
                <c:pt idx="32">
                  <c:v>70.900000000000006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9D-4190-86A5-DC1D790A50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{4D401BE5-1C89-4B98-AC93-108571469702}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C9D-4190-86A5-DC1D790A50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{885F6D18-3876-49B8-8E7E-A64D2716EE62}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9D-4190-86A5-DC1D790A50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{4745713E-4927-4314-A274-A0EBD04350E9}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9D-4190-86A5-DC1D790A50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{CF5A943F-6D18-493A-B1D2-F86899391211}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9D-4190-86A5-DC1D790A50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{034B7D94-62E2-45F0-BD95-E8A7994DE9F6}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9D-4190-86A5-DC1D790A50B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{4C33E0F8-AAAC-4F91-A8E1-C9C366D4A795}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C9D-4190-86A5-DC1D790A50B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{19983687-8CE2-4671-9110-8CA37BB5A940}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C9D-4190-86A5-DC1D790A50B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{A067F292-F1EB-4482-9682-10BBABFC744A}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C9D-4190-86A5-DC1D790A50B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{FA660180-14B3-4015-9E0F-873558658E5E}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C9D-4190-86A5-DC1D790A50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C9D-4190-86A5-DC1D790A50B6}"/>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{D58E4A62-503E-45CD-8AF2-6792E6C42FD8}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106-4169-9B9E-FE7CAF3EA2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{8215BE80-1A7E-4FBC-A48A-7AF6C32AB087}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06-4169-9B9E-FE7CAF3EA2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{E62CEDA2-B536-461F-B26A-0F745B17C118}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06-4169-9B9E-FE7CAF3EA2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{927CE118-BBBB-452A-99AD-AB6103C95DC9}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06-4169-9B9E-FE7CAF3EA2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{7EA0D71D-6EFC-4E75-9125-9A6D2A4DE57A}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06-4169-9B9E-FE7CAF3EA21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{30EFAA6B-358F-4B3E-B075-D53A72416176}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106-4169-9B9E-FE7CAF3EA21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{1A325BD7-1EAA-4D51-93DE-A1B5221ED1E9}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106-4169-9B9E-FE7CAF3EA21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{4796613A-0405-4FCC-9467-62D697CDFDEB}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106-4169-9B9E-FE7CAF3EA21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{5907BE62-6D8B-4C5B-AD24-9E4E39800EFA}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106-4169-9B9E-FE7CAF3EA2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3.6</c:v>
                </c:pt>
                <c:pt idx="16">
                  <c:v>3.7</c:v>
                </c:pt>
                <c:pt idx="24">
                  <c:v>4.0999999999999996</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106-4169-9B9E-FE7CAF3EA2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{67BB65F7-83C8-4B82-96B8-2C24CACE53BF}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106-4169-9B9E-FE7CAF3EA2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{2E9FE6A5-BF94-4ACE-A1BA-2F65EA775F87}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06-4169-9B9E-FE7CAF3EA2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{2539261E-1BF0-4143-A0B4-013B8D82F598}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06-4169-9B9E-FE7CAF3EA2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{C7418F5C-C092-4ED3-8814-FA0702CB7C76}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06-4169-9B9E-FE7CAF3EA2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{69434FD8-4FB5-4F06-9581-FA78BCC6D5DE}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06-4169-9B9E-FE7CAF3EA21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{20285827-0557-41DF-BF8C-C178A0DED163}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106-4169-9B9E-FE7CAF3EA21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{2C6FDFAD-372F-4031-92E0-C00076FC51DF}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106-4169-9B9E-FE7CAF3EA215}"/>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{1169B909-6849-4787-9242-4EAAF82C57FB}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106-4169-9B9E-FE7CAF3EA215}"/>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{3477E0AA-4E7F-4636-9533-D55FCD8A2373}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106-4169-9B9E-FE7CAF3EA2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106-4169-9B9E-FE7CAF3EA215}"/>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大型の起債償還開始に伴う公債費の増及び普通交付税の減、臨時財政対策債の発行限度額の減に伴い、実質公債費比率は増加している。今後も引き続き効率的な財政運営を行い、水準を抑えていく。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当町では、満期一括償還地方債は発行していない。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が減少傾向にある一方、充当可能基金が３４億円程度となり、増加傾向にある。一般会計等における地方債現在高が減少してきたことも含め昨年に引き続き本数値は算出されていない。今後も引き続き財政の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宮崎県五ケ瀬町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地の売却に伴う公共施設等整備基金への積立て、姉妹町交換林の全伐に伴うふるさとづくり基金への積立て、ふるさと納税寄付金に伴う五ヶ瀬町応援基金への積立てを行ったことにより、基金全体としては４７，０００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次年度以降は、大きな事業が控えており、一時的には大きく減少するものと思われるが、それ以降は計画的な積立てを行っていく。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・公共施設等整備基金：公共施設の整備に活用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・地域福祉基金：社会福祉法人等が行う福祉事業に活用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・教育基金：学校教育・社会教育の振興及び奨学金制度に活用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・ふるさとづくり基金：個性的で魅力ある地域づくり活動を支援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・五ヶ瀬町応援基金：ふるさと納税寄付金を積立て、該当事業に充当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・公共施設等整備基金：町有地の売却による積立てを行ったことによる増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・教育基金：奨学金等該当事業に充当したことによる減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・ふるさとづくり基金：該当事業に充当を行ったが、姉妹町交換林の全伐に伴う積立てを行ったことによる増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・五ヶ瀬町応援基金：該当事業に充当を行ったが、ふるさと納税寄付金を積立てたことによる増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・公共施設等整備基金：新庁舎の建設や他の公共施設の老朽化に伴う改修等が控えており、可能な限り積立てを行う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計画的な積立ては行ってはいないが、ある程度の水準は確保していく。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大型事業に伴う起債発行額の増が見込まれるため、決算余剰金の一部を積立てていくこととしている。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4C98826-3DB4-48F0-9D61-80272475C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6CD4D4-034A-476F-9772-BE3AAB933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5464E852-DACA-44C1-9D2A-FCF5390627C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3E98B511-430E-463D-B375-71063DFD4E6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B9048D1-DEC5-4FDF-93C1-F4306D3FF22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1C6337C-39B1-4243-B6B2-A1BF9791E0C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A31D5BB1-94F5-4EB1-94A0-41DDCD1B0A7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56409AB-5A25-4906-8508-C0D099B8CEA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4EBC900-AE16-4D65-A465-DCD9A5D8F80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86833CDF-E1C8-4B49-A25F-BB08A42F698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5399891-AD7E-4EAA-8807-D27A0793BB1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211C7D9-4729-4C21-BB4D-1E60258ED0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42642887-CECF-4F12-B118-C325A239E94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E49C3FB-682F-400B-B5C9-71FCD9E70BF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8CB072EB-0FC0-4BEE-BF2E-84609C3FB6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3232BADC-7AF6-413E-A681-1B741F45643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D822DEE-861B-452C-867D-0651D6469AA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1622423F-CEF9-4C05-B994-3BB81732F8A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33028F70-C1D9-4D45-BB2B-2631017ED6A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54F4FF95-3D93-4844-AD51-59F44BE8AAB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70E28D84-642E-4089-A8A5-C7BED31BADA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3,901
3,893
171.73
4,137,439
4,021,892
40,522
2,285,701
2,801,502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00A43D0-6124-4C7E-9158-D0C8666EE94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6B8BFCA-22C1-4444-9F11-8D753F10495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ED9104CB-59AF-4E19-B7FB-B040E8AF3B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C76A48A-8C50-4148-94A6-14D1218174F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EC88E7AA-6A57-4971-B94E-030E684D3AC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127A43AD-3BFA-471D-86D5-5E3B8A4B219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A198609D-C6B6-47A0-B5CE-68C0AB1202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B3D109B-011B-46E5-A7F6-F6676CFE95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96453915-F034-43C3-B7EB-F0E976E85F3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5069CF48-2357-4436-A342-34FDD3A7570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279D896-452D-4DDD-BF58-8831288BF0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E9C26AEF-0454-4C08-ABCF-503F5194A2B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424D3B65-FED5-45E6-8B3B-BC8BF7366CF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23099362-AE88-4CE7-AFDE-F490F79FFF6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827D80D7-D9AD-4B84-93A6-82CC1659F44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D1F44EAB-7220-4FD7-B8D9-057B93EB4D1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9BE269AD-0B48-45A1-A119-B2A7EA6BAB0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2F9B66A4-12B5-4E28-B215-63D408BDA99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8DC39DFE-B518-46A6-B97C-C59B376F219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B4AE10E9-99F9-4BE3-8EEC-601217925097}"/>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B886CCE4-F8A6-473D-AB9F-BC0B8EB3062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5331EE82-92F2-4668-B456-CD5637AB477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D772A5F-40E4-40D5-A0CC-E41E95A27FE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FB0DDE65-B3BB-4E58-A40A-AC351B25100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7FAC663A-9B94-4F03-B5E4-9D119CBB068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FCA6253-5864-4408-8C0A-DEA1CDDD3C6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17B551AB-55C9-47D1-BAD4-C32E57D3479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DFA2272-E6D9-425E-B642-B838DC8133D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2C3C5AD2-1563-47C3-9F94-3D3159AF00E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E69EA8D-02A6-476C-B947-F147AEA2A46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55224D1A-BD40-4783-ACAE-77ADFBE8FE6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48172AEF-A1D1-4B1C-9130-254E497721D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CB26638E-70DB-4258-A17A-F6D86021EB9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CDECA3BA-FBB1-43FB-B6AB-ACCC200BC6C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％となっており、類似団体、宮崎県平均、全国平均と比較すると、かなり高い水準にある。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減価償却率の毎年一定率（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程度）増加しており、有形固定資産の更新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や改修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類似団体の中でもかなり遅れている。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7F3637B-3255-4ADA-BCDB-F5C2C493FD1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57847985-ED60-414E-A85C-9ECFEA562F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09E6453-5A1B-4AC9-9E29-34F8AB8C749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D4BE9123-6E13-42C0-8E29-C615C33FED1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79D32183-CCB6-44F0-9509-63024614F7A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E8FB0807-B7A8-4090-A5DA-F0B929E4446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74E585C4-3C39-43D8-A466-75563D31F31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2B2C3974-0FAB-40F4-8114-3A05E954365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7E23BB7D-320D-4F18-B5B4-B7D31A54F69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C08D2A73-2434-4B97-81A2-907F9A06C2C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D8A17F46-C792-41A5-94F1-C86A3CFC584E}"/>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DC8C0FA3-5E7F-4402-8D98-8F7C9EF8297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5E2690C6-DABE-4343-A627-A4614123681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377AE12A-3BDE-4160-92C1-0F84CA87BBE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EBECD25B-D492-47B4-A053-10F1E01C91A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02E3051-80B2-4C0B-91DC-2D608D82E40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79CF1C4E-F85A-4D59-8B33-BE0B03E1052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03995AF-EFB3-4A16-8DBF-73AD13369DC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43CCBCB9-D5FA-4C04-ADC4-CA3035FB1496}"/>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B67EC731-0F4D-471A-90F2-4111696F9761}"/>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1E7320C9-640B-4E40-923A-13B5AF9F3524}"/>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369F2367-D9CB-4F03-83F8-7C078CBA9E29}"/>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DF180479-5205-4493-9204-BBEA257C3794}"/>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A461318C-0215-4D07-9B6C-D4428BD309DF}"/>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9D9CA686-7AD2-4BF7-8611-B186815F9383}"/>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8A1BDD27-FBB3-409D-8DF3-43DF4D374D97}"/>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C3FC36EC-674C-4653-AF2C-4EDF57C57ED1}"/>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B44D98A7-DEC5-466D-AE02-C189B0B7E5E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DCFCBEDE-870D-41A7-83DE-6A80BF7458D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6E076DC-D06B-4729-A160-537CA248C83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2FA557A-83C7-4723-9793-2BFE8DDADE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B074B06-FA33-4C10-90FE-4D535D82247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68EF418-ACE7-4A11-B442-805B9ED4EA8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90624</xdr:rowOff>
    </xdr:from>
    <xdr:to>
      <xdr:col>23</xdr:col>
      <xdr:colOff>136525</xdr:colOff>
      <xdr:row>28</xdr:row>
      <xdr:rowOff>20774</xdr:rowOff>
    </xdr:to>
    <xdr:sp macro="" textlink="">
      <xdr:nvSpPr>
        <xdr:cNvPr id="90" name="楕円 89">
          <a:extLst>
            <a:ext uri="{FF2B5EF4-FFF2-40B4-BE49-F238E27FC236}">
              <a16:creationId xmlns:a16="http://schemas.microsoft.com/office/drawing/2014/main" id="{2EB8D0AB-7787-4304-AF68-0B4CBFDC3DB2}"/>
            </a:ext>
          </a:extLst>
        </xdr:cNvPr>
        <xdr:cNvSpPr/>
      </xdr:nvSpPr>
      <xdr:spPr>
        <a:xfrm>
          <a:off x="4711700" y="5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5551</xdr:rowOff>
    </xdr:from>
    <xdr:ext cx="405111" cy="259045"/>
    <xdr:sp macro="" textlink="">
      <xdr:nvSpPr>
        <xdr:cNvPr id="91" name="有形固定資産減価償却率該当値テキスト">
          <a:extLst>
            <a:ext uri="{FF2B5EF4-FFF2-40B4-BE49-F238E27FC236}">
              <a16:creationId xmlns:a16="http://schemas.microsoft.com/office/drawing/2014/main" id="{44042662-CE26-4C99-BF8F-DFC3F5EFB5DE}"/>
            </a:ext>
          </a:extLst>
        </xdr:cNvPr>
        <xdr:cNvSpPr txBox="1"/>
      </xdr:nvSpPr>
      <xdr:spPr>
        <a:xfrm>
          <a:off x="4813300" y="540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121467</xdr:rowOff>
    </xdr:from>
    <xdr:to>
      <xdr:col>19</xdr:col>
      <xdr:colOff>187325</xdr:colOff>
      <xdr:row>28</xdr:row>
      <xdr:rowOff>51617</xdr:rowOff>
    </xdr:to>
    <xdr:sp macro="" textlink="">
      <xdr:nvSpPr>
        <xdr:cNvPr id="92" name="楕円 91">
          <a:extLst>
            <a:ext uri="{FF2B5EF4-FFF2-40B4-BE49-F238E27FC236}">
              <a16:creationId xmlns:a16="http://schemas.microsoft.com/office/drawing/2014/main" id="{1534E867-733E-4AED-9554-24B66DAC0EAC}"/>
            </a:ext>
          </a:extLst>
        </xdr:cNvPr>
        <xdr:cNvSpPr/>
      </xdr:nvSpPr>
      <xdr:spPr>
        <a:xfrm>
          <a:off x="4000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141424</xdr:rowOff>
    </xdr:from>
    <xdr:to>
      <xdr:col>23</xdr:col>
      <xdr:colOff>85725</xdr:colOff>
      <xdr:row>28</xdr:row>
      <xdr:rowOff>817</xdr:rowOff>
    </xdr:to>
    <xdr:cxnSp macro="">
      <xdr:nvCxnSpPr>
        <xdr:cNvPr id="93" name="直線コネクタ 92">
          <a:extLst>
            <a:ext uri="{FF2B5EF4-FFF2-40B4-BE49-F238E27FC236}">
              <a16:creationId xmlns:a16="http://schemas.microsoft.com/office/drawing/2014/main" id="{1CE3C05E-84BD-4E3F-91C5-E59C24096302}"/>
            </a:ext>
          </a:extLst>
        </xdr:cNvPr>
        <xdr:cNvCxnSpPr/>
      </xdr:nvCxnSpPr>
      <xdr:spPr>
        <a:xfrm flipV="1">
          <a:off x="4051300" y="5542099"/>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94" name="楕円 93">
          <a:extLst>
            <a:ext uri="{FF2B5EF4-FFF2-40B4-BE49-F238E27FC236}">
              <a16:creationId xmlns:a16="http://schemas.microsoft.com/office/drawing/2014/main" id="{5B38463B-E963-42B0-92DB-4804F7CCE952}"/>
            </a:ext>
          </a:extLst>
        </xdr:cNvPr>
        <xdr:cNvSpPr/>
      </xdr:nvSpPr>
      <xdr:spPr>
        <a:xfrm>
          <a:off x="323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817</xdr:rowOff>
    </xdr:from>
    <xdr:to>
      <xdr:col>19</xdr:col>
      <xdr:colOff>136525</xdr:colOff>
      <xdr:row>28</xdr:row>
      <xdr:rowOff>28575</xdr:rowOff>
    </xdr:to>
    <xdr:cxnSp macro="">
      <xdr:nvCxnSpPr>
        <xdr:cNvPr id="95" name="直線コネクタ 94">
          <a:extLst>
            <a:ext uri="{FF2B5EF4-FFF2-40B4-BE49-F238E27FC236}">
              <a16:creationId xmlns:a16="http://schemas.microsoft.com/office/drawing/2014/main" id="{424F317C-8EF7-4951-AAB8-D5DAAC793C6A}"/>
            </a:ext>
          </a:extLst>
        </xdr:cNvPr>
        <xdr:cNvCxnSpPr/>
      </xdr:nvCxnSpPr>
      <xdr:spPr>
        <a:xfrm flipV="1">
          <a:off x="3289300" y="557294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24039</xdr:rowOff>
    </xdr:from>
    <xdr:to>
      <xdr:col>11</xdr:col>
      <xdr:colOff>187325</xdr:colOff>
      <xdr:row>28</xdr:row>
      <xdr:rowOff>125639</xdr:rowOff>
    </xdr:to>
    <xdr:sp macro="" textlink="">
      <xdr:nvSpPr>
        <xdr:cNvPr id="96" name="楕円 95">
          <a:extLst>
            <a:ext uri="{FF2B5EF4-FFF2-40B4-BE49-F238E27FC236}">
              <a16:creationId xmlns:a16="http://schemas.microsoft.com/office/drawing/2014/main" id="{DA2EDEAF-C522-42BE-8C00-44A754C03CA1}"/>
            </a:ext>
          </a:extLst>
        </xdr:cNvPr>
        <xdr:cNvSpPr/>
      </xdr:nvSpPr>
      <xdr:spPr>
        <a:xfrm>
          <a:off x="2476500" y="55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28575</xdr:rowOff>
    </xdr:from>
    <xdr:to>
      <xdr:col>15</xdr:col>
      <xdr:colOff>136525</xdr:colOff>
      <xdr:row>28</xdr:row>
      <xdr:rowOff>74839</xdr:rowOff>
    </xdr:to>
    <xdr:cxnSp macro="">
      <xdr:nvCxnSpPr>
        <xdr:cNvPr id="97" name="直線コネクタ 96">
          <a:extLst>
            <a:ext uri="{FF2B5EF4-FFF2-40B4-BE49-F238E27FC236}">
              <a16:creationId xmlns:a16="http://schemas.microsoft.com/office/drawing/2014/main" id="{A13B9001-76B7-4498-8583-8AAA194E1F20}"/>
            </a:ext>
          </a:extLst>
        </xdr:cNvPr>
        <xdr:cNvCxnSpPr/>
      </xdr:nvCxnSpPr>
      <xdr:spPr>
        <a:xfrm flipV="1">
          <a:off x="2527300" y="560070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C22C79E5-6E8E-484B-A064-609F149A715B}"/>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97B58D1C-E2D7-44E9-8D39-6F6650EC23E4}"/>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F6793550-84C8-4719-9394-1966F143D573}"/>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68144</xdr:rowOff>
    </xdr:from>
    <xdr:ext cx="405111" cy="259045"/>
    <xdr:sp macro="" textlink="">
      <xdr:nvSpPr>
        <xdr:cNvPr id="101" name="n_1mainValue有形固定資産減価償却率">
          <a:extLst>
            <a:ext uri="{FF2B5EF4-FFF2-40B4-BE49-F238E27FC236}">
              <a16:creationId xmlns:a16="http://schemas.microsoft.com/office/drawing/2014/main" id="{1CFB54BD-714F-4DAA-A025-1176CD007F13}"/>
            </a:ext>
          </a:extLst>
        </xdr:cNvPr>
        <xdr:cNvSpPr txBox="1"/>
      </xdr:nvSpPr>
      <xdr:spPr>
        <a:xfrm>
          <a:off x="38360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102" name="n_2mainValue有形固定資産減価償却率">
          <a:extLst>
            <a:ext uri="{FF2B5EF4-FFF2-40B4-BE49-F238E27FC236}">
              <a16:creationId xmlns:a16="http://schemas.microsoft.com/office/drawing/2014/main" id="{D43A2701-B9C1-4D3F-8C97-4BA22D533048}"/>
            </a:ext>
          </a:extLst>
        </xdr:cNvPr>
        <xdr:cNvSpPr txBox="1"/>
      </xdr:nvSpPr>
      <xdr:spPr>
        <a:xfrm>
          <a:off x="3086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142166</xdr:rowOff>
    </xdr:from>
    <xdr:ext cx="405111" cy="259045"/>
    <xdr:sp macro="" textlink="">
      <xdr:nvSpPr>
        <xdr:cNvPr id="103" name="n_3mainValue有形固定資産減価償却率">
          <a:extLst>
            <a:ext uri="{FF2B5EF4-FFF2-40B4-BE49-F238E27FC236}">
              <a16:creationId xmlns:a16="http://schemas.microsoft.com/office/drawing/2014/main" id="{C58A9ECB-529B-4684-95C0-D6BEC999722D}"/>
            </a:ext>
          </a:extLst>
        </xdr:cNvPr>
        <xdr:cNvSpPr txBox="1"/>
      </xdr:nvSpPr>
      <xdr:spPr>
        <a:xfrm>
          <a:off x="2324744" y="53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4A036B21-D9A8-440C-8F47-FE3F3F15A72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92D708A6-6A78-4658-97CF-401BCD18F37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6EEEAC95-C619-42DF-9E4E-4A47CE7DF17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DA05761A-5991-4A1A-B4E9-A81EAA57CEC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CEADD559-9CAA-4057-B72C-7C652FC11D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CEF56864-922D-4580-97C4-42A6D9E32D4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E0330700-8FBF-4E10-ADFD-3A39275664C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66ADDE1C-4B50-4C0D-83E7-C7EC4FF356F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BE34C8A1-F34E-4E87-8418-9E470A6C822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16130135-2DC4-430B-8381-D1A9B73D148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175D3585-7C4F-4539-B348-06617B4E1F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A7487B02-68E1-4E3E-A3D6-48C1F80381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527F7578-4414-42F2-A849-2F0DF66DE1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年度で類似団体よりも下回っている。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有形固定資産減価償却率が高いことから、今後は、地方債の発行が増えることが予想され、それに伴い、債務償還比率も上昇すると思われる。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BCF7E317-CB4E-424A-B394-3368FC5DFD3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C9244275-DD49-4E77-A8AC-08AB7B97DCE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35972C1-A1C9-4CE8-BA23-28BB6B0F074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DE798DAA-EE55-48E0-99A8-0AA5400F664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5E3C79CB-10DE-48D4-903F-ABCA67B2786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DAE329B-021D-4E84-876F-3BADF84AB96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DD7265AD-B994-49C5-BB4E-736D1802796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16AD136B-E431-4A29-9CAD-0DC1144D0B1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A44E86CE-CFC8-409A-8924-9AE8F42CE06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51A248A1-D082-4754-B276-DD8AA12E70F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5EFC095B-6EBF-4CEE-8E20-17F24C28223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88B957B-AD65-4AAD-83CB-DD134AC3FB53}"/>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51699E8-3026-401E-9AFC-9F93B970A83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C966B1F6-CBAC-4C46-82E8-C9E5C392CEE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A673E454-5ABB-4780-91DF-2764AF3F548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476C4E57-948F-404B-8D8D-79D490F91CE2}"/>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12232AD6-DA36-4999-9F9A-0DFC4586F6A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BC07C99E-EEC0-4ED4-8486-71DCD1B16E2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9B148A61-EF4F-4D78-9ACD-D95168AA727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12E18A9F-AB00-4507-AFFE-7A4F3BD749B6}"/>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486309AD-60DD-46B2-A42C-6F1224E02759}"/>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6E5FE4A4-BEB2-44C7-86AC-FFA641FD200B}"/>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4C34261B-95A0-42EB-9FAE-46065A52BA57}"/>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55E408E-13CD-4029-8EE8-2602503FC7B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7E040AF-24EC-4D39-BA06-4B4D31BE031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044BF6C-7F70-4C24-AAB9-7DFE03CEE2B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7564900-370A-4401-8C5E-8F8369783D2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0C14590-57E4-4FBB-8414-C24E3503100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128538</xdr:rowOff>
    </xdr:from>
    <xdr:to>
      <xdr:col>76</xdr:col>
      <xdr:colOff>73025</xdr:colOff>
      <xdr:row>34</xdr:row>
      <xdr:rowOff>58688</xdr:rowOff>
    </xdr:to>
    <xdr:sp macro="" textlink="">
      <xdr:nvSpPr>
        <xdr:cNvPr id="145" name="楕円 144">
          <a:extLst>
            <a:ext uri="{FF2B5EF4-FFF2-40B4-BE49-F238E27FC236}">
              <a16:creationId xmlns:a16="http://schemas.microsoft.com/office/drawing/2014/main" id="{FA4C4F3A-E171-4A1D-B3DB-96E6052A3531}"/>
            </a:ext>
          </a:extLst>
        </xdr:cNvPr>
        <xdr:cNvSpPr/>
      </xdr:nvSpPr>
      <xdr:spPr>
        <a:xfrm>
          <a:off x="14744700" y="65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106965</xdr:rowOff>
    </xdr:from>
    <xdr:ext cx="469744" cy="259045"/>
    <xdr:sp macro="" textlink="">
      <xdr:nvSpPr>
        <xdr:cNvPr id="146" name="債務償還比率該当値テキスト">
          <a:extLst>
            <a:ext uri="{FF2B5EF4-FFF2-40B4-BE49-F238E27FC236}">
              <a16:creationId xmlns:a16="http://schemas.microsoft.com/office/drawing/2014/main" id="{3FF6C394-3E63-41D3-BCED-B8068B1C98A5}"/>
            </a:ext>
          </a:extLst>
        </xdr:cNvPr>
        <xdr:cNvSpPr txBox="1"/>
      </xdr:nvSpPr>
      <xdr:spPr>
        <a:xfrm>
          <a:off x="14846300" y="65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81879</xdr:rowOff>
    </xdr:from>
    <xdr:to>
      <xdr:col>72</xdr:col>
      <xdr:colOff>123825</xdr:colOff>
      <xdr:row>34</xdr:row>
      <xdr:rowOff>12029</xdr:rowOff>
    </xdr:to>
    <xdr:sp macro="" textlink="">
      <xdr:nvSpPr>
        <xdr:cNvPr id="147" name="楕円 146">
          <a:extLst>
            <a:ext uri="{FF2B5EF4-FFF2-40B4-BE49-F238E27FC236}">
              <a16:creationId xmlns:a16="http://schemas.microsoft.com/office/drawing/2014/main" id="{FB86C733-55E0-4569-B072-6E21A0DE06E8}"/>
            </a:ext>
          </a:extLst>
        </xdr:cNvPr>
        <xdr:cNvSpPr/>
      </xdr:nvSpPr>
      <xdr:spPr>
        <a:xfrm>
          <a:off x="14033500" y="65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132679</xdr:rowOff>
    </xdr:from>
    <xdr:to>
      <xdr:col>76</xdr:col>
      <xdr:colOff>22225</xdr:colOff>
      <xdr:row>34</xdr:row>
      <xdr:rowOff>7888</xdr:rowOff>
    </xdr:to>
    <xdr:cxnSp macro="">
      <xdr:nvCxnSpPr>
        <xdr:cNvPr id="148" name="直線コネクタ 147">
          <a:extLst>
            <a:ext uri="{FF2B5EF4-FFF2-40B4-BE49-F238E27FC236}">
              <a16:creationId xmlns:a16="http://schemas.microsoft.com/office/drawing/2014/main" id="{5A25D33D-545E-47CB-BC58-B4ABD2A0A076}"/>
            </a:ext>
          </a:extLst>
        </xdr:cNvPr>
        <xdr:cNvCxnSpPr/>
      </xdr:nvCxnSpPr>
      <xdr:spPr>
        <a:xfrm>
          <a:off x="14084300" y="6562054"/>
          <a:ext cx="711200" cy="4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336E35FB-8A45-4723-8202-C947CEF35024}"/>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3156</xdr:rowOff>
    </xdr:from>
    <xdr:ext cx="469744" cy="259045"/>
    <xdr:sp macro="" textlink="">
      <xdr:nvSpPr>
        <xdr:cNvPr id="150" name="n_1mainValue債務償還比率">
          <a:extLst>
            <a:ext uri="{FF2B5EF4-FFF2-40B4-BE49-F238E27FC236}">
              <a16:creationId xmlns:a16="http://schemas.microsoft.com/office/drawing/2014/main" id="{DD9F091E-524B-4BD5-A4C8-1E3629327CEE}"/>
            </a:ext>
          </a:extLst>
        </xdr:cNvPr>
        <xdr:cNvSpPr txBox="1"/>
      </xdr:nvSpPr>
      <xdr:spPr>
        <a:xfrm>
          <a:off x="13836727" y="660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EC1697B-E4F5-4EF5-9A79-FAB5804988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C9CA4AD-2E54-4BED-89DE-97929DF0591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7800E467-EA4E-44A0-A8BC-EC181AE8C81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E9BD30EF-2406-4A55-82F2-59F2DECEB40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1D1E32B6-3A97-4E98-B39D-AA996FB234B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FBEFBA81-7E4C-480F-8640-560B89762CD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AE9BAB-5CA1-49BB-9E23-38239E7FBF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601C01-0887-4456-98DA-920BEF8B85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3DE200-6988-45FF-9B90-7662871E67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7C1527-99B5-45BC-A803-516F6AA2A5D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6AE3FB-9DF1-4A4C-88BB-92FBB84779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4430ED-BC5E-46B7-9EA6-2DE7AE4062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B81459-DD3A-4BCC-B119-EE16A495D8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993E4B-3F63-4BB0-8F01-A1CDA230109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080878-CCAF-4C3B-82BE-78052A01C76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0C7B71-CFDE-4F9B-8CF2-ADBCAFE305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3,901
3,893
171.73
4,137,439
4,021,892
40,522
2,285,701
2,801,502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2E01B9-C224-4B70-9303-AB2A84767C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42B013-8F28-4291-B36C-2B0FB88A3A7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6F0457-63C4-498F-AB2F-806C53DAB9F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7933C1-779B-4AF6-A398-E9DE0D9E4F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EC22F7C-EAC3-4A1C-A2D5-45C4B79948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8A3DF6E-2CEE-412F-8304-E26A0901EF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0A9EC2-CAFD-48F6-BFAF-6B53BC480C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BD8A8F-CC09-4588-9FCB-5EB9FEE7AA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6BFA0F-910E-439D-A004-CFCF5047FC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BB3282-F69C-4991-91E6-1C1B1852095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4550BE-10D7-44BA-99E6-09DC7C53A6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96B16B-B849-425F-BDE7-C236B15790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90136F-2C71-40E1-B9DF-043E441E0DD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769C50-9379-4C71-A08E-941E2B74EA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9C8A12-6634-4675-8AE2-9B02FDF1D5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BAAF5A-F349-4F97-95CC-40C4D3D175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DE86A4-3B81-444E-8631-3EAEADC7EE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5DC300-4EB7-442D-A760-7338CD07337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54E278-BDB4-47AF-BC97-C570F84012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F60536A-AA14-4D94-ABF1-A2083D32DA5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6BE42FE-CD75-4EF7-A72D-F152EC25ECC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327F886-BB8A-4FD9-A4B7-72AE528DB7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94830D6-348E-4945-A259-C389FAE606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C02CD10-D272-441F-8B6E-30A6209C9C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6E9E3E3-BC56-4D74-93E0-E0E7DE7C93E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352C982-8C92-4392-A005-244D95E8AD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451AFAD-362B-421E-9FA0-628A925841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E818686-A9B4-447F-B492-8D9391810CE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2008D84-3232-40E5-AAB3-0013A20FF4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8643058-1610-4A7C-9E90-8D8C3C9AC07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918CB3F-BB9B-437F-83EE-3FFF19CC43E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67FF05D2-A727-4999-9AE3-0BD62056F36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0667331-2897-4351-8800-DC0ABE44DA4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13D2AD52-19E5-4826-988C-696B41F458F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8BA8771-862D-4F96-A09E-A745FF629C1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01C231B-EB09-4C04-A410-56FE2DD1A14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4E84515-4847-4C11-8752-7DA85382AB5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7FBC2293-5700-4629-8514-4F236CE4751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23ED443-2C4A-447A-8618-2DE8F38C9EB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58472CC-2641-4734-9267-5905E33338E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B682DBE-2390-4414-89AA-4D157839EBA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6026360-6CD1-4D37-A768-7F78A9435D08}"/>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403C073-FBDA-49AA-AB7D-062F3DEF53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AC6E6AB-63E4-4938-AE0B-AE06B5801E5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FCFBBAB-A1D9-49CC-9CB0-17ABA4954F5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FB204316-3120-4C5B-BD1E-190440D46058}"/>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8841E2D-6C4A-454F-A712-8BCD50263D33}"/>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482D2D26-B844-4B7A-9577-395143232C44}"/>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417631D8-5FAD-44E9-A697-376AB5110463}"/>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D09927F7-EF73-44DE-AA9C-72EEB9EC20A3}"/>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4777EA7D-D5CB-4088-9AFD-DD5EB1D6D2BD}"/>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768A38F0-1323-4FC4-9452-86A7CBF803C7}"/>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85CB3940-EF8A-462C-B03F-E5CA59BB6A1E}"/>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2A8A7E22-24B5-4EAD-B620-FDD1FFCCFF39}"/>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B2251366-FA6C-4A85-B3B3-75A91B5DBCAE}"/>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E67FDD0-F427-46F0-B642-D6A433AE6DD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B25571-DA66-42DB-9100-5BE1FEBF59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24CCBA-0714-47BE-A11E-280C0CD1DF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1BB1D9-8637-4248-8E12-CD20792BC6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6AD778-3B38-45A6-AAB4-3812162BCE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67854</xdr:rowOff>
    </xdr:from>
    <xdr:to>
      <xdr:col>24</xdr:col>
      <xdr:colOff>114300</xdr:colOff>
      <xdr:row>35</xdr:row>
      <xdr:rowOff>169454</xdr:rowOff>
    </xdr:to>
    <xdr:sp macro="" textlink="">
      <xdr:nvSpPr>
        <xdr:cNvPr id="72" name="楕円 71">
          <a:extLst>
            <a:ext uri="{FF2B5EF4-FFF2-40B4-BE49-F238E27FC236}">
              <a16:creationId xmlns:a16="http://schemas.microsoft.com/office/drawing/2014/main" id="{EDFA6340-F027-4258-8096-C513927FA302}"/>
            </a:ext>
          </a:extLst>
        </xdr:cNvPr>
        <xdr:cNvSpPr/>
      </xdr:nvSpPr>
      <xdr:spPr>
        <a:xfrm>
          <a:off x="45847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90731</xdr:rowOff>
    </xdr:from>
    <xdr:ext cx="405111" cy="259045"/>
    <xdr:sp macro="" textlink="">
      <xdr:nvSpPr>
        <xdr:cNvPr id="73" name="【道路】&#10;有形固定資産減価償却率該当値テキスト">
          <a:extLst>
            <a:ext uri="{FF2B5EF4-FFF2-40B4-BE49-F238E27FC236}">
              <a16:creationId xmlns:a16="http://schemas.microsoft.com/office/drawing/2014/main" id="{5872943C-E693-4D9D-8A85-7EDA7CB0B64B}"/>
            </a:ext>
          </a:extLst>
        </xdr:cNvPr>
        <xdr:cNvSpPr txBox="1"/>
      </xdr:nvSpPr>
      <xdr:spPr>
        <a:xfrm>
          <a:off x="4673600" y="592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74386</xdr:rowOff>
    </xdr:from>
    <xdr:to>
      <xdr:col>20</xdr:col>
      <xdr:colOff>38100</xdr:colOff>
      <xdr:row>36</xdr:row>
      <xdr:rowOff>4536</xdr:rowOff>
    </xdr:to>
    <xdr:sp macro="" textlink="">
      <xdr:nvSpPr>
        <xdr:cNvPr id="74" name="楕円 73">
          <a:extLst>
            <a:ext uri="{FF2B5EF4-FFF2-40B4-BE49-F238E27FC236}">
              <a16:creationId xmlns:a16="http://schemas.microsoft.com/office/drawing/2014/main" id="{C6C1598D-D356-4597-8F59-6C340FD5399A}"/>
            </a:ext>
          </a:extLst>
        </xdr:cNvPr>
        <xdr:cNvSpPr/>
      </xdr:nvSpPr>
      <xdr:spPr>
        <a:xfrm>
          <a:off x="3746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118654</xdr:rowOff>
    </xdr:from>
    <xdr:to>
      <xdr:col>24</xdr:col>
      <xdr:colOff>63500</xdr:colOff>
      <xdr:row>35</xdr:row>
      <xdr:rowOff>125186</xdr:rowOff>
    </xdr:to>
    <xdr:cxnSp macro="">
      <xdr:nvCxnSpPr>
        <xdr:cNvPr id="75" name="直線コネクタ 74">
          <a:extLst>
            <a:ext uri="{FF2B5EF4-FFF2-40B4-BE49-F238E27FC236}">
              <a16:creationId xmlns:a16="http://schemas.microsoft.com/office/drawing/2014/main" id="{3DD09344-F1BF-4843-A29A-6E04696F9E9B}"/>
            </a:ext>
          </a:extLst>
        </xdr:cNvPr>
        <xdr:cNvCxnSpPr/>
      </xdr:nvCxnSpPr>
      <xdr:spPr>
        <a:xfrm flipV="1">
          <a:off x="3797300" y="611940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79284</xdr:rowOff>
    </xdr:from>
    <xdr:to>
      <xdr:col>15</xdr:col>
      <xdr:colOff>101600</xdr:colOff>
      <xdr:row>36</xdr:row>
      <xdr:rowOff>9434</xdr:rowOff>
    </xdr:to>
    <xdr:sp macro="" textlink="">
      <xdr:nvSpPr>
        <xdr:cNvPr id="76" name="楕円 75">
          <a:extLst>
            <a:ext uri="{FF2B5EF4-FFF2-40B4-BE49-F238E27FC236}">
              <a16:creationId xmlns:a16="http://schemas.microsoft.com/office/drawing/2014/main" id="{5AE30B2B-12ED-498E-AD20-7A36AF7B539C}"/>
            </a:ext>
          </a:extLst>
        </xdr:cNvPr>
        <xdr:cNvSpPr/>
      </xdr:nvSpPr>
      <xdr:spPr>
        <a:xfrm>
          <a:off x="2857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125186</xdr:rowOff>
    </xdr:from>
    <xdr:to>
      <xdr:col>19</xdr:col>
      <xdr:colOff>177800</xdr:colOff>
      <xdr:row>35</xdr:row>
      <xdr:rowOff>130084</xdr:rowOff>
    </xdr:to>
    <xdr:cxnSp macro="">
      <xdr:nvCxnSpPr>
        <xdr:cNvPr id="77" name="直線コネクタ 76">
          <a:extLst>
            <a:ext uri="{FF2B5EF4-FFF2-40B4-BE49-F238E27FC236}">
              <a16:creationId xmlns:a16="http://schemas.microsoft.com/office/drawing/2014/main" id="{47F5B748-579F-4258-95A2-F439778BB445}"/>
            </a:ext>
          </a:extLst>
        </xdr:cNvPr>
        <xdr:cNvCxnSpPr/>
      </xdr:nvCxnSpPr>
      <xdr:spPr>
        <a:xfrm flipV="1">
          <a:off x="2908300" y="612593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78" name="楕円 77">
          <a:extLst>
            <a:ext uri="{FF2B5EF4-FFF2-40B4-BE49-F238E27FC236}">
              <a16:creationId xmlns:a16="http://schemas.microsoft.com/office/drawing/2014/main" id="{731E3DB1-4421-46B8-B592-A43BE3DF61F0}"/>
            </a:ext>
          </a:extLst>
        </xdr:cNvPr>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130084</xdr:rowOff>
    </xdr:from>
    <xdr:to>
      <xdr:col>15</xdr:col>
      <xdr:colOff>50800</xdr:colOff>
      <xdr:row>35</xdr:row>
      <xdr:rowOff>149678</xdr:rowOff>
    </xdr:to>
    <xdr:cxnSp macro="">
      <xdr:nvCxnSpPr>
        <xdr:cNvPr id="79" name="直線コネクタ 78">
          <a:extLst>
            <a:ext uri="{FF2B5EF4-FFF2-40B4-BE49-F238E27FC236}">
              <a16:creationId xmlns:a16="http://schemas.microsoft.com/office/drawing/2014/main" id="{54A7CB05-93D4-456A-9AC1-2FC5E6CC02BF}"/>
            </a:ext>
          </a:extLst>
        </xdr:cNvPr>
        <xdr:cNvCxnSpPr/>
      </xdr:nvCxnSpPr>
      <xdr:spPr>
        <a:xfrm flipV="1">
          <a:off x="2019300" y="61308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2025A6E2-F507-4202-80D3-17C4367D2275}"/>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E56AF16C-EF77-4D98-8F0A-13DDE875EE08}"/>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0674350F-0719-43ED-A1BA-12CB51CED5F9}"/>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21063</xdr:rowOff>
    </xdr:from>
    <xdr:ext cx="405111" cy="259045"/>
    <xdr:sp macro="" textlink="">
      <xdr:nvSpPr>
        <xdr:cNvPr id="83" name="n_1mainValue【道路】&#10;有形固定資産減価償却率">
          <a:extLst>
            <a:ext uri="{FF2B5EF4-FFF2-40B4-BE49-F238E27FC236}">
              <a16:creationId xmlns:a16="http://schemas.microsoft.com/office/drawing/2014/main" id="{564F614B-417A-43C0-ACB1-925B699B9F6F}"/>
            </a:ext>
          </a:extLst>
        </xdr:cNvPr>
        <xdr:cNvSpPr txBox="1"/>
      </xdr:nvSpPr>
      <xdr:spPr>
        <a:xfrm>
          <a:off x="35820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25961</xdr:rowOff>
    </xdr:from>
    <xdr:ext cx="405111" cy="259045"/>
    <xdr:sp macro="" textlink="">
      <xdr:nvSpPr>
        <xdr:cNvPr id="84" name="n_2mainValue【道路】&#10;有形固定資産減価償却率">
          <a:extLst>
            <a:ext uri="{FF2B5EF4-FFF2-40B4-BE49-F238E27FC236}">
              <a16:creationId xmlns:a16="http://schemas.microsoft.com/office/drawing/2014/main" id="{5E6F899E-C80C-4435-A5CD-925F29F6ADEA}"/>
            </a:ext>
          </a:extLst>
        </xdr:cNvPr>
        <xdr:cNvSpPr txBox="1"/>
      </xdr:nvSpPr>
      <xdr:spPr>
        <a:xfrm>
          <a:off x="27057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85" name="n_3mainValue【道路】&#10;有形固定資産減価償却率">
          <a:extLst>
            <a:ext uri="{FF2B5EF4-FFF2-40B4-BE49-F238E27FC236}">
              <a16:creationId xmlns:a16="http://schemas.microsoft.com/office/drawing/2014/main" id="{B1A7DF01-D465-4EFE-ACED-A19FF19BFE52}"/>
            </a:ext>
          </a:extLst>
        </xdr:cNvPr>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645F735-2821-44BE-B6AE-D88F0D7C8FE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35B167E-97D8-4830-BD31-97D2042EEB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7B1C8420-0676-4F89-AE3F-FA78F637890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24E92AB-FBFD-4E8B-B66E-E6DBBE0205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B65AEA6-4A3D-41A7-BC71-5A6E3ECCF6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1BECD6F7-07B2-4082-9104-D37B072F791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7440A24-C138-431C-B819-757348D2A6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8959F83-CCAD-4DDC-B583-A6AD30749F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135454E-D614-4C07-B854-325797FE09B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A8BEEB6-AC17-4B9B-85A7-13945526B5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E708626A-D8F3-4E8B-A0BA-283A2ACA24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958C1AA7-66A8-42F7-9694-1DDC7BAF52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7588172F-A52E-491A-A7A2-310F36C3414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DCA8ABA0-FB7F-46F1-9D49-14DA381E077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9169C9CF-7361-44F1-849D-53399608019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1067CBAF-6095-4313-ADF2-C7301260911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50F02B3-460F-46D8-A223-7D6A7FF314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39E5B87-4347-491F-BA8F-11268D74CA4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E57EF0E-FA63-4899-AC3A-9964A43AD7C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F3043F32-A3BA-40C4-9BF8-883D9AB7D18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68301DB-878F-46C1-A320-D7BACE2D60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60769B4D-1C50-497A-92D9-BD31A141B1D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BC847DD8-76D4-4A82-8B87-C58393D9A8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C2909DA4-0F8D-40A4-9E5D-06D71AF9E712}"/>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E5FE2F86-5F14-4C3B-A198-15111DA70A5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4A372160-F44D-4489-AFAE-05F3880EB3A9}"/>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3A5A33F-2127-4D85-96E0-C9E0C8247168}"/>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FE84FA57-9D06-4A0C-8821-4DCF0ADB3DD4}"/>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6D518297-00F3-4B38-BD09-0BF448F822CA}"/>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14E1187F-92ED-4E00-9742-F22852D21E45}"/>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313BD48F-AC3C-4747-A038-967431E4DA5B}"/>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74E6CCEB-D06F-493D-8B54-5AE7C9BBCBF5}"/>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7D9239A9-C585-4D0A-A0C2-1D5029EC0FB2}"/>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4E282C7-A9AC-4F58-BB91-7994FF069B6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BB7F7A2-3702-4221-9BD9-1E51144DE3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EB2D09F-E6D5-4BAE-B84B-25811B67D9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5DDD387-6F7A-4228-9EB5-D485BC069F4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57566B3-AE86-4E5A-92A0-389D9DBB317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71935</xdr:rowOff>
    </xdr:from>
    <xdr:to>
      <xdr:col>55</xdr:col>
      <xdr:colOff>50800</xdr:colOff>
      <xdr:row>42</xdr:row>
      <xdr:rowOff>2085</xdr:rowOff>
    </xdr:to>
    <xdr:sp macro="" textlink="">
      <xdr:nvSpPr>
        <xdr:cNvPr id="124" name="楕円 123">
          <a:extLst>
            <a:ext uri="{FF2B5EF4-FFF2-40B4-BE49-F238E27FC236}">
              <a16:creationId xmlns:a16="http://schemas.microsoft.com/office/drawing/2014/main" id="{31657A2B-606C-4BEF-BBA5-3AB237AD9D1F}"/>
            </a:ext>
          </a:extLst>
        </xdr:cNvPr>
        <xdr:cNvSpPr/>
      </xdr:nvSpPr>
      <xdr:spPr>
        <a:xfrm>
          <a:off x="10426700" y="71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158312</xdr:rowOff>
    </xdr:from>
    <xdr:ext cx="534377" cy="259045"/>
    <xdr:sp macro="" textlink="">
      <xdr:nvSpPr>
        <xdr:cNvPr id="125" name="【道路】&#10;一人当たり延長該当値テキスト">
          <a:extLst>
            <a:ext uri="{FF2B5EF4-FFF2-40B4-BE49-F238E27FC236}">
              <a16:creationId xmlns:a16="http://schemas.microsoft.com/office/drawing/2014/main" id="{B71B4A50-1648-4B3B-8FA5-D1AEE31BEB03}"/>
            </a:ext>
          </a:extLst>
        </xdr:cNvPr>
        <xdr:cNvSpPr txBox="1"/>
      </xdr:nvSpPr>
      <xdr:spPr>
        <a:xfrm>
          <a:off x="10515600" y="70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75174</xdr:rowOff>
    </xdr:from>
    <xdr:to>
      <xdr:col>50</xdr:col>
      <xdr:colOff>165100</xdr:colOff>
      <xdr:row>42</xdr:row>
      <xdr:rowOff>5324</xdr:rowOff>
    </xdr:to>
    <xdr:sp macro="" textlink="">
      <xdr:nvSpPr>
        <xdr:cNvPr id="126" name="楕円 125">
          <a:extLst>
            <a:ext uri="{FF2B5EF4-FFF2-40B4-BE49-F238E27FC236}">
              <a16:creationId xmlns:a16="http://schemas.microsoft.com/office/drawing/2014/main" id="{18C0742F-0290-4B9B-B405-52FD1C452B9D}"/>
            </a:ext>
          </a:extLst>
        </xdr:cNvPr>
        <xdr:cNvSpPr/>
      </xdr:nvSpPr>
      <xdr:spPr>
        <a:xfrm>
          <a:off x="9588500" y="71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122735</xdr:rowOff>
    </xdr:from>
    <xdr:to>
      <xdr:col>55</xdr:col>
      <xdr:colOff>0</xdr:colOff>
      <xdr:row>41</xdr:row>
      <xdr:rowOff>125974</xdr:rowOff>
    </xdr:to>
    <xdr:cxnSp macro="">
      <xdr:nvCxnSpPr>
        <xdr:cNvPr id="127" name="直線コネクタ 126">
          <a:extLst>
            <a:ext uri="{FF2B5EF4-FFF2-40B4-BE49-F238E27FC236}">
              <a16:creationId xmlns:a16="http://schemas.microsoft.com/office/drawing/2014/main" id="{411F80AE-4EFA-454E-8FC2-0D611730929A}"/>
            </a:ext>
          </a:extLst>
        </xdr:cNvPr>
        <xdr:cNvCxnSpPr/>
      </xdr:nvCxnSpPr>
      <xdr:spPr>
        <a:xfrm flipV="1">
          <a:off x="9639300" y="7152185"/>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77717</xdr:rowOff>
    </xdr:from>
    <xdr:to>
      <xdr:col>46</xdr:col>
      <xdr:colOff>38100</xdr:colOff>
      <xdr:row>42</xdr:row>
      <xdr:rowOff>7867</xdr:rowOff>
    </xdr:to>
    <xdr:sp macro="" textlink="">
      <xdr:nvSpPr>
        <xdr:cNvPr id="128" name="楕円 127">
          <a:extLst>
            <a:ext uri="{FF2B5EF4-FFF2-40B4-BE49-F238E27FC236}">
              <a16:creationId xmlns:a16="http://schemas.microsoft.com/office/drawing/2014/main" id="{786DC1CF-EE01-4A2D-B614-226DB54022CE}"/>
            </a:ext>
          </a:extLst>
        </xdr:cNvPr>
        <xdr:cNvSpPr/>
      </xdr:nvSpPr>
      <xdr:spPr>
        <a:xfrm>
          <a:off x="8699500" y="71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125974</xdr:rowOff>
    </xdr:from>
    <xdr:to>
      <xdr:col>50</xdr:col>
      <xdr:colOff>114300</xdr:colOff>
      <xdr:row>41</xdr:row>
      <xdr:rowOff>128517</xdr:rowOff>
    </xdr:to>
    <xdr:cxnSp macro="">
      <xdr:nvCxnSpPr>
        <xdr:cNvPr id="129" name="直線コネクタ 128">
          <a:extLst>
            <a:ext uri="{FF2B5EF4-FFF2-40B4-BE49-F238E27FC236}">
              <a16:creationId xmlns:a16="http://schemas.microsoft.com/office/drawing/2014/main" id="{566AC85A-CF34-4EA9-AAEF-B1698782BED9}"/>
            </a:ext>
          </a:extLst>
        </xdr:cNvPr>
        <xdr:cNvCxnSpPr/>
      </xdr:nvCxnSpPr>
      <xdr:spPr>
        <a:xfrm flipV="1">
          <a:off x="8750300" y="7155424"/>
          <a:ext cx="8890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79416</xdr:rowOff>
    </xdr:from>
    <xdr:to>
      <xdr:col>41</xdr:col>
      <xdr:colOff>101600</xdr:colOff>
      <xdr:row>42</xdr:row>
      <xdr:rowOff>9566</xdr:rowOff>
    </xdr:to>
    <xdr:sp macro="" textlink="">
      <xdr:nvSpPr>
        <xdr:cNvPr id="130" name="楕円 129">
          <a:extLst>
            <a:ext uri="{FF2B5EF4-FFF2-40B4-BE49-F238E27FC236}">
              <a16:creationId xmlns:a16="http://schemas.microsoft.com/office/drawing/2014/main" id="{1C2244A1-D377-4BF8-82C6-C3215D1F9075}"/>
            </a:ext>
          </a:extLst>
        </xdr:cNvPr>
        <xdr:cNvSpPr/>
      </xdr:nvSpPr>
      <xdr:spPr>
        <a:xfrm>
          <a:off x="7810500" y="71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128517</xdr:rowOff>
    </xdr:from>
    <xdr:to>
      <xdr:col>45</xdr:col>
      <xdr:colOff>177800</xdr:colOff>
      <xdr:row>41</xdr:row>
      <xdr:rowOff>130216</xdr:rowOff>
    </xdr:to>
    <xdr:cxnSp macro="">
      <xdr:nvCxnSpPr>
        <xdr:cNvPr id="131" name="直線コネクタ 130">
          <a:extLst>
            <a:ext uri="{FF2B5EF4-FFF2-40B4-BE49-F238E27FC236}">
              <a16:creationId xmlns:a16="http://schemas.microsoft.com/office/drawing/2014/main" id="{B8BECA51-06AD-4E36-B10A-63D4F494D22B}"/>
            </a:ext>
          </a:extLst>
        </xdr:cNvPr>
        <xdr:cNvCxnSpPr/>
      </xdr:nvCxnSpPr>
      <xdr:spPr>
        <a:xfrm flipV="1">
          <a:off x="7861300" y="7157967"/>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E2571AF6-BEF5-4A41-BE7D-EA9F7285BD12}"/>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4F3A3A1-24A6-4C2B-A202-D7CDD660D039}"/>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EB17932D-6668-4BB5-908B-D02F7C61C332}"/>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167901</xdr:rowOff>
    </xdr:from>
    <xdr:ext cx="534377" cy="259045"/>
    <xdr:sp macro="" textlink="">
      <xdr:nvSpPr>
        <xdr:cNvPr id="135" name="n_1mainValue【道路】&#10;一人当たり延長">
          <a:extLst>
            <a:ext uri="{FF2B5EF4-FFF2-40B4-BE49-F238E27FC236}">
              <a16:creationId xmlns:a16="http://schemas.microsoft.com/office/drawing/2014/main" id="{9DBA212D-5259-48E5-913C-F13A538CAF1C}"/>
            </a:ext>
          </a:extLst>
        </xdr:cNvPr>
        <xdr:cNvSpPr txBox="1"/>
      </xdr:nvSpPr>
      <xdr:spPr>
        <a:xfrm>
          <a:off x="9359411" y="71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170444</xdr:rowOff>
    </xdr:from>
    <xdr:ext cx="534377" cy="259045"/>
    <xdr:sp macro="" textlink="">
      <xdr:nvSpPr>
        <xdr:cNvPr id="136" name="n_2mainValue【道路】&#10;一人当たり延長">
          <a:extLst>
            <a:ext uri="{FF2B5EF4-FFF2-40B4-BE49-F238E27FC236}">
              <a16:creationId xmlns:a16="http://schemas.microsoft.com/office/drawing/2014/main" id="{917DBEDF-15E0-4012-B2FF-00C5CD153BCE}"/>
            </a:ext>
          </a:extLst>
        </xdr:cNvPr>
        <xdr:cNvSpPr txBox="1"/>
      </xdr:nvSpPr>
      <xdr:spPr>
        <a:xfrm>
          <a:off x="8483111" y="719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693</xdr:rowOff>
    </xdr:from>
    <xdr:ext cx="534377" cy="259045"/>
    <xdr:sp macro="" textlink="">
      <xdr:nvSpPr>
        <xdr:cNvPr id="137" name="n_3mainValue【道路】&#10;一人当たり延長">
          <a:extLst>
            <a:ext uri="{FF2B5EF4-FFF2-40B4-BE49-F238E27FC236}">
              <a16:creationId xmlns:a16="http://schemas.microsoft.com/office/drawing/2014/main" id="{0C4BCCD6-CE6F-4E66-B60A-67CFB378D32D}"/>
            </a:ext>
          </a:extLst>
        </xdr:cNvPr>
        <xdr:cNvSpPr txBox="1"/>
      </xdr:nvSpPr>
      <xdr:spPr>
        <a:xfrm>
          <a:off x="7594111" y="72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3F71EDB-DB0A-4EC0-8C92-F3124626BCF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5CC32C01-F32E-4586-A361-40657146F8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91103B79-BE23-42CE-9A43-63EC7F37A4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2042035-DD2A-412E-B816-69C75277C7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ED263D54-3B5B-480B-AE42-2C3D5EB18A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05A614D-7D91-4D44-8B8C-20624846888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C6B4C1E8-AB84-4FAA-850B-3CFB138D408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A19722D5-9C62-41D5-8908-17EF382435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C90E2334-EC40-4AB5-9A96-270AEE2084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F7FA34-AE2E-4EB5-88E2-145F5C11E2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C77BDEA5-B5C7-4E5E-9322-D813A4FF1A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F8FFB09D-492B-4C4B-BCE4-8F13E78E8B9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502D07E4-7272-4508-B424-DB0D4F4E63B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33A7A768-4C1F-4514-B2DF-F756578A88B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AD988FE1-0824-4351-A8FC-76E10637F9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72DB7BDC-FF8A-441F-ABE4-88BCDAF659A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58B7F40-CA1A-461F-8FC9-DFD073272BE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1A0B3641-6837-4895-84FA-6C82904E09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45A0889B-2F10-45E3-848D-5B5C5EBFCF5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133F7AEF-2446-499C-8DD5-6E08E012820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F379C6AA-2933-4D05-B2D3-F486D7060DE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AC527709-637F-4948-A639-34CD81A7E6A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B951FF5-6C8F-44C7-9E1C-FF1AC57EF9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D5FBF549-9139-410C-80D7-E95C9F86902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EE04A07F-57E4-4CBF-B520-9C97B789B7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C2B08E9A-C2FB-4962-810C-FB9B0B35C28F}"/>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B1876315-2E68-433E-8D25-CC89F56A69C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FAE4762F-F21F-455D-8525-C1ACF049019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45F19DE4-9ED9-4F17-9343-C7D7053C3D4B}"/>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167BB1E9-371B-4EAB-8F41-90FE71BAF661}"/>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B2162B31-BDE5-4F43-B17A-91AB6F9D8747}"/>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2D76F80B-58A9-4261-918D-A8CDFB919995}"/>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2CDB84B8-219E-4BC6-B81B-8F9AA120F08E}"/>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D3EE468B-A499-45D4-810A-83C8F61418F5}"/>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75E0F72C-A655-4B5D-9315-5033B2A9E67D}"/>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F767E7A-D6CD-4D1C-9E58-62F333DAC0D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B46D1B2D-FB42-4AEA-BD6C-FF14FD8C4D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CFA8227-4BDD-4DB5-9EA4-A97D421F7A0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A1B0FDE-8A72-4020-8B76-7A63C33AFA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690E235-FDF8-42CB-954A-61C855DC96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14515</xdr:rowOff>
    </xdr:from>
    <xdr:to>
      <xdr:col>24</xdr:col>
      <xdr:colOff>114300</xdr:colOff>
      <xdr:row>57</xdr:row>
      <xdr:rowOff>116115</xdr:rowOff>
    </xdr:to>
    <xdr:sp macro="" textlink="">
      <xdr:nvSpPr>
        <xdr:cNvPr id="178" name="楕円 177">
          <a:extLst>
            <a:ext uri="{FF2B5EF4-FFF2-40B4-BE49-F238E27FC236}">
              <a16:creationId xmlns:a16="http://schemas.microsoft.com/office/drawing/2014/main" id="{3714340D-44F1-45AA-B1B9-2B37F776616D}"/>
            </a:ext>
          </a:extLst>
        </xdr:cNvPr>
        <xdr:cNvSpPr/>
      </xdr:nvSpPr>
      <xdr:spPr>
        <a:xfrm>
          <a:off x="45847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37392</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C21DBD48-5345-4F88-8AE3-5F18FC094674}"/>
            </a:ext>
          </a:extLst>
        </xdr:cNvPr>
        <xdr:cNvSpPr txBox="1"/>
      </xdr:nvSpPr>
      <xdr:spPr>
        <a:xfrm>
          <a:off x="4673600" y="963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14515</xdr:rowOff>
    </xdr:from>
    <xdr:to>
      <xdr:col>20</xdr:col>
      <xdr:colOff>38100</xdr:colOff>
      <xdr:row>57</xdr:row>
      <xdr:rowOff>116115</xdr:rowOff>
    </xdr:to>
    <xdr:sp macro="" textlink="">
      <xdr:nvSpPr>
        <xdr:cNvPr id="180" name="楕円 179">
          <a:extLst>
            <a:ext uri="{FF2B5EF4-FFF2-40B4-BE49-F238E27FC236}">
              <a16:creationId xmlns:a16="http://schemas.microsoft.com/office/drawing/2014/main" id="{6814F3FB-DF6F-481B-BD22-ADFBE477AD56}"/>
            </a:ext>
          </a:extLst>
        </xdr:cNvPr>
        <xdr:cNvSpPr/>
      </xdr:nvSpPr>
      <xdr:spPr>
        <a:xfrm>
          <a:off x="3746500" y="97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65315</xdr:rowOff>
    </xdr:from>
    <xdr:to>
      <xdr:col>24</xdr:col>
      <xdr:colOff>63500</xdr:colOff>
      <xdr:row>57</xdr:row>
      <xdr:rowOff>65315</xdr:rowOff>
    </xdr:to>
    <xdr:cxnSp macro="">
      <xdr:nvCxnSpPr>
        <xdr:cNvPr id="181" name="直線コネクタ 180">
          <a:extLst>
            <a:ext uri="{FF2B5EF4-FFF2-40B4-BE49-F238E27FC236}">
              <a16:creationId xmlns:a16="http://schemas.microsoft.com/office/drawing/2014/main" id="{3E7CBA06-2122-46D6-9B88-E5ED7578D8A1}"/>
            </a:ext>
          </a:extLst>
        </xdr:cNvPr>
        <xdr:cNvCxnSpPr/>
      </xdr:nvCxnSpPr>
      <xdr:spPr>
        <a:xfrm>
          <a:off x="3797300" y="98379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163104</xdr:rowOff>
    </xdr:from>
    <xdr:to>
      <xdr:col>15</xdr:col>
      <xdr:colOff>101600</xdr:colOff>
      <xdr:row>57</xdr:row>
      <xdr:rowOff>93254</xdr:rowOff>
    </xdr:to>
    <xdr:sp macro="" textlink="">
      <xdr:nvSpPr>
        <xdr:cNvPr id="182" name="楕円 181">
          <a:extLst>
            <a:ext uri="{FF2B5EF4-FFF2-40B4-BE49-F238E27FC236}">
              <a16:creationId xmlns:a16="http://schemas.microsoft.com/office/drawing/2014/main" id="{C817FC58-61ED-4B9A-9994-ACD0921B5025}"/>
            </a:ext>
          </a:extLst>
        </xdr:cNvPr>
        <xdr:cNvSpPr/>
      </xdr:nvSpPr>
      <xdr:spPr>
        <a:xfrm>
          <a:off x="2857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42454</xdr:rowOff>
    </xdr:from>
    <xdr:to>
      <xdr:col>19</xdr:col>
      <xdr:colOff>177800</xdr:colOff>
      <xdr:row>57</xdr:row>
      <xdr:rowOff>65315</xdr:rowOff>
    </xdr:to>
    <xdr:cxnSp macro="">
      <xdr:nvCxnSpPr>
        <xdr:cNvPr id="183" name="直線コネクタ 182">
          <a:extLst>
            <a:ext uri="{FF2B5EF4-FFF2-40B4-BE49-F238E27FC236}">
              <a16:creationId xmlns:a16="http://schemas.microsoft.com/office/drawing/2014/main" id="{77C3E958-8132-4722-B946-F24F269C4AE0}"/>
            </a:ext>
          </a:extLst>
        </xdr:cNvPr>
        <xdr:cNvCxnSpPr/>
      </xdr:nvCxnSpPr>
      <xdr:spPr>
        <a:xfrm>
          <a:off x="2908300" y="981510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7983</xdr:rowOff>
    </xdr:from>
    <xdr:to>
      <xdr:col>10</xdr:col>
      <xdr:colOff>165100</xdr:colOff>
      <xdr:row>57</xdr:row>
      <xdr:rowOff>109583</xdr:rowOff>
    </xdr:to>
    <xdr:sp macro="" textlink="">
      <xdr:nvSpPr>
        <xdr:cNvPr id="184" name="楕円 183">
          <a:extLst>
            <a:ext uri="{FF2B5EF4-FFF2-40B4-BE49-F238E27FC236}">
              <a16:creationId xmlns:a16="http://schemas.microsoft.com/office/drawing/2014/main" id="{344FD96E-3228-45D0-B525-014C23A271D0}"/>
            </a:ext>
          </a:extLst>
        </xdr:cNvPr>
        <xdr:cNvSpPr/>
      </xdr:nvSpPr>
      <xdr:spPr>
        <a:xfrm>
          <a:off x="1968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42454</xdr:rowOff>
    </xdr:from>
    <xdr:to>
      <xdr:col>15</xdr:col>
      <xdr:colOff>50800</xdr:colOff>
      <xdr:row>57</xdr:row>
      <xdr:rowOff>58783</xdr:rowOff>
    </xdr:to>
    <xdr:cxnSp macro="">
      <xdr:nvCxnSpPr>
        <xdr:cNvPr id="185" name="直線コネクタ 184">
          <a:extLst>
            <a:ext uri="{FF2B5EF4-FFF2-40B4-BE49-F238E27FC236}">
              <a16:creationId xmlns:a16="http://schemas.microsoft.com/office/drawing/2014/main" id="{F3B06E0C-829C-4386-B076-3D8CE926A9B8}"/>
            </a:ext>
          </a:extLst>
        </xdr:cNvPr>
        <xdr:cNvCxnSpPr/>
      </xdr:nvCxnSpPr>
      <xdr:spPr>
        <a:xfrm flipV="1">
          <a:off x="2019300" y="98151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F1FFACC3-DB3E-4106-9726-2B14D0C46CF8}"/>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4DC918C7-7F51-4B1B-B856-558A512A59B4}"/>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702EE330-780A-4BF3-ADF9-5F18CFF1437C}"/>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132642</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B062A97A-B3DF-421F-8973-B02F8F3485A3}"/>
            </a:ext>
          </a:extLst>
        </xdr:cNvPr>
        <xdr:cNvSpPr txBox="1"/>
      </xdr:nvSpPr>
      <xdr:spPr>
        <a:xfrm>
          <a:off x="3582044" y="956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109781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E992BC36-B047-4866-9E69-546FD36980D0}"/>
            </a:ext>
          </a:extLst>
        </xdr:cNvPr>
        <xdr:cNvSpPr txBox="1"/>
      </xdr:nvSpPr>
      <xdr:spPr>
        <a:xfrm>
          <a:off x="27057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126110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85AAA692-1871-4E8D-92B8-A755E87BA462}"/>
            </a:ext>
          </a:extLst>
        </xdr:cNvPr>
        <xdr:cNvSpPr txBox="1"/>
      </xdr:nvSpPr>
      <xdr:spPr>
        <a:xfrm>
          <a:off x="18167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260AB6A-DC20-40F1-AC90-B17CE417FD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0E51535-CB5D-48D2-A3BB-98068862E88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C41CBB0B-22E9-4631-8D80-0C8FEAF1F8A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4B5737BE-F961-4FC5-89BF-C9F63D537E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1569B68-4732-4DA3-BC9D-586FD116740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92D3E5AB-24BA-48C2-9225-798839768E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86488DF1-A3AA-4E22-A108-E95759D7F5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C3391D77-D085-411A-8E49-A3639EA3B1A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925E9F0D-BBA6-45F3-AF26-44B7F3AA24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4564516-57A1-48E2-A049-4F2E2FAE1BF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C71EF1D0-EBCB-4172-B5F1-03D7484AEFC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D0341DDE-722C-494E-B0FD-D40FF472B23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A863F569-AA8D-4459-96ED-96145583970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E723EB19-574A-4375-BC94-27A16A2610A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23C17E44-10BB-4621-A84F-DF54EC69FCC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E8849710-D811-4C88-8E8A-135EB5C29FB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BE5DBB0-58AE-454A-B73A-D7B69A126E4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14897686-3B9E-4638-9BA4-5A97AD628A1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881DFE84-0026-42D6-9B44-C0A9F90317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EFB7DE75-9DBD-4BFF-8E91-D8A3575662B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A6405D7B-3C39-4689-BB31-697D20D0FA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F5D70B40-AAE5-4531-ADFB-B3F430C0247E}"/>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FCABB55A-E5C1-49B4-A86F-C4D2387FC4DB}"/>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88924B9D-3192-49A0-BDF1-1C6E444C38C5}"/>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E482A52A-78CB-475C-B7AB-D4F965368186}"/>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23D0E7DE-29C0-4672-BF0A-C99179904F83}"/>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7CA13FCC-57E7-49FC-9992-DF9243F8EAA2}"/>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F237CAAB-6EF0-4A0A-87D4-6FCF90BB4588}"/>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859FDF16-ED92-4653-A4FF-B8592B9FF7EA}"/>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5158D209-F375-46DD-93C3-9B98BF53E6BB}"/>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2EEB74DD-6916-42B9-AFD5-4D65BD6DF8D2}"/>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AC2E62E-ACA0-4E8D-B8CE-CAC296FB0B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BFB9CBD8-B227-49D3-8871-62E0CCF4EB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8DDB120-0D38-4042-B920-BF502CB7E6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6D97D0D-33A4-41F0-BFB9-6234E47461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773AE6A-3C13-4B53-A269-7D041AED657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72795</xdr:rowOff>
    </xdr:from>
    <xdr:to>
      <xdr:col>55</xdr:col>
      <xdr:colOff>50800</xdr:colOff>
      <xdr:row>64</xdr:row>
      <xdr:rowOff>2945</xdr:rowOff>
    </xdr:to>
    <xdr:sp macro="" textlink="">
      <xdr:nvSpPr>
        <xdr:cNvPr id="228" name="楕円 227">
          <a:extLst>
            <a:ext uri="{FF2B5EF4-FFF2-40B4-BE49-F238E27FC236}">
              <a16:creationId xmlns:a16="http://schemas.microsoft.com/office/drawing/2014/main" id="{FAFE0138-78D4-48AB-86FB-0B88D094FE98}"/>
            </a:ext>
          </a:extLst>
        </xdr:cNvPr>
        <xdr:cNvSpPr/>
      </xdr:nvSpPr>
      <xdr:spPr>
        <a:xfrm>
          <a:off x="10426700" y="108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159172</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EC7C8B5-6941-4BCE-B153-9DCF9218B6AF}"/>
            </a:ext>
          </a:extLst>
        </xdr:cNvPr>
        <xdr:cNvSpPr txBox="1"/>
      </xdr:nvSpPr>
      <xdr:spPr>
        <a:xfrm>
          <a:off x="10515600" y="1078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74360</xdr:rowOff>
    </xdr:from>
    <xdr:to>
      <xdr:col>50</xdr:col>
      <xdr:colOff>165100</xdr:colOff>
      <xdr:row>64</xdr:row>
      <xdr:rowOff>4510</xdr:rowOff>
    </xdr:to>
    <xdr:sp macro="" textlink="">
      <xdr:nvSpPr>
        <xdr:cNvPr id="230" name="楕円 229">
          <a:extLst>
            <a:ext uri="{FF2B5EF4-FFF2-40B4-BE49-F238E27FC236}">
              <a16:creationId xmlns:a16="http://schemas.microsoft.com/office/drawing/2014/main" id="{73C1B5DA-0BCE-41EB-967D-926BBC7720D5}"/>
            </a:ext>
          </a:extLst>
        </xdr:cNvPr>
        <xdr:cNvSpPr/>
      </xdr:nvSpPr>
      <xdr:spPr>
        <a:xfrm>
          <a:off x="9588500" y="1087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123595</xdr:rowOff>
    </xdr:from>
    <xdr:to>
      <xdr:col>55</xdr:col>
      <xdr:colOff>0</xdr:colOff>
      <xdr:row>63</xdr:row>
      <xdr:rowOff>125160</xdr:rowOff>
    </xdr:to>
    <xdr:cxnSp macro="">
      <xdr:nvCxnSpPr>
        <xdr:cNvPr id="231" name="直線コネクタ 230">
          <a:extLst>
            <a:ext uri="{FF2B5EF4-FFF2-40B4-BE49-F238E27FC236}">
              <a16:creationId xmlns:a16="http://schemas.microsoft.com/office/drawing/2014/main" id="{FF244B79-DB93-4FA3-AA0A-171FADE2737B}"/>
            </a:ext>
          </a:extLst>
        </xdr:cNvPr>
        <xdr:cNvCxnSpPr/>
      </xdr:nvCxnSpPr>
      <xdr:spPr>
        <a:xfrm flipV="1">
          <a:off x="9639300" y="10924945"/>
          <a:ext cx="8382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76860</xdr:rowOff>
    </xdr:from>
    <xdr:to>
      <xdr:col>46</xdr:col>
      <xdr:colOff>38100</xdr:colOff>
      <xdr:row>64</xdr:row>
      <xdr:rowOff>7010</xdr:rowOff>
    </xdr:to>
    <xdr:sp macro="" textlink="">
      <xdr:nvSpPr>
        <xdr:cNvPr id="232" name="楕円 231">
          <a:extLst>
            <a:ext uri="{FF2B5EF4-FFF2-40B4-BE49-F238E27FC236}">
              <a16:creationId xmlns:a16="http://schemas.microsoft.com/office/drawing/2014/main" id="{9B44A59D-692D-416E-8F1E-9BED6561511C}"/>
            </a:ext>
          </a:extLst>
        </xdr:cNvPr>
        <xdr:cNvSpPr/>
      </xdr:nvSpPr>
      <xdr:spPr>
        <a:xfrm>
          <a:off x="8699500" y="108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125160</xdr:rowOff>
    </xdr:from>
    <xdr:to>
      <xdr:col>50</xdr:col>
      <xdr:colOff>114300</xdr:colOff>
      <xdr:row>63</xdr:row>
      <xdr:rowOff>127660</xdr:rowOff>
    </xdr:to>
    <xdr:cxnSp macro="">
      <xdr:nvCxnSpPr>
        <xdr:cNvPr id="233" name="直線コネクタ 232">
          <a:extLst>
            <a:ext uri="{FF2B5EF4-FFF2-40B4-BE49-F238E27FC236}">
              <a16:creationId xmlns:a16="http://schemas.microsoft.com/office/drawing/2014/main" id="{828D5C72-485B-439E-9E8F-A6CF78E5A6D6}"/>
            </a:ext>
          </a:extLst>
        </xdr:cNvPr>
        <xdr:cNvCxnSpPr/>
      </xdr:nvCxnSpPr>
      <xdr:spPr>
        <a:xfrm flipV="1">
          <a:off x="8750300" y="10926510"/>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77712</xdr:rowOff>
    </xdr:from>
    <xdr:to>
      <xdr:col>41</xdr:col>
      <xdr:colOff>101600</xdr:colOff>
      <xdr:row>64</xdr:row>
      <xdr:rowOff>7862</xdr:rowOff>
    </xdr:to>
    <xdr:sp macro="" textlink="">
      <xdr:nvSpPr>
        <xdr:cNvPr id="234" name="楕円 233">
          <a:extLst>
            <a:ext uri="{FF2B5EF4-FFF2-40B4-BE49-F238E27FC236}">
              <a16:creationId xmlns:a16="http://schemas.microsoft.com/office/drawing/2014/main" id="{6874B9F0-73C7-4E20-90E9-0DFA4680C88E}"/>
            </a:ext>
          </a:extLst>
        </xdr:cNvPr>
        <xdr:cNvSpPr/>
      </xdr:nvSpPr>
      <xdr:spPr>
        <a:xfrm>
          <a:off x="7810500" y="108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127660</xdr:rowOff>
    </xdr:from>
    <xdr:to>
      <xdr:col>45</xdr:col>
      <xdr:colOff>177800</xdr:colOff>
      <xdr:row>63</xdr:row>
      <xdr:rowOff>128512</xdr:rowOff>
    </xdr:to>
    <xdr:cxnSp macro="">
      <xdr:nvCxnSpPr>
        <xdr:cNvPr id="235" name="直線コネクタ 234">
          <a:extLst>
            <a:ext uri="{FF2B5EF4-FFF2-40B4-BE49-F238E27FC236}">
              <a16:creationId xmlns:a16="http://schemas.microsoft.com/office/drawing/2014/main" id="{80F16979-A1CC-49B5-9336-9EA2F1118E94}"/>
            </a:ext>
          </a:extLst>
        </xdr:cNvPr>
        <xdr:cNvCxnSpPr/>
      </xdr:nvCxnSpPr>
      <xdr:spPr>
        <a:xfrm flipV="1">
          <a:off x="7861300" y="10929010"/>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4E358B89-C838-4EC3-B728-89F48651EC97}"/>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D1687EE0-852E-45A2-9233-9D7C9BF91E86}"/>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88D2A287-E753-4CE6-B394-3E8D4B691E57}"/>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167087</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F8B0D055-6442-4810-B228-A43D6606B2F5}"/>
            </a:ext>
          </a:extLst>
        </xdr:cNvPr>
        <xdr:cNvSpPr txBox="1"/>
      </xdr:nvSpPr>
      <xdr:spPr>
        <a:xfrm>
          <a:off x="9327095" y="1096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169587</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EAF19AD7-6F39-4CF4-B740-ED304A8836C3}"/>
            </a:ext>
          </a:extLst>
        </xdr:cNvPr>
        <xdr:cNvSpPr txBox="1"/>
      </xdr:nvSpPr>
      <xdr:spPr>
        <a:xfrm>
          <a:off x="8450795" y="1097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170439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E5B87F8B-3284-4BEB-9332-D9235006F73C}"/>
            </a:ext>
          </a:extLst>
        </xdr:cNvPr>
        <xdr:cNvSpPr txBox="1"/>
      </xdr:nvSpPr>
      <xdr:spPr>
        <a:xfrm>
          <a:off x="7561795" y="1097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364C0030-22C9-4DFD-8843-FD655FAF91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FFEF3110-253E-414C-8CA2-0BAE3C308C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68FA4B9-9259-4664-B9CC-8457D747654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433BCE92-49D3-4FC5-8DA1-A2E1BA6CB9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9331CFA1-C0F7-4F3C-B7AC-8315A7E1E2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B8E4979F-E211-488D-8A39-0AE7BF6FE69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73D66B94-4C34-4A5D-817B-E7FB073515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BACF5DF4-5C0E-4858-9198-182BBD6A423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DA071D4-409E-425E-B525-D8E159C4AB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68CEBED8-F9C6-48A2-93B5-8B616BFD2A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70951DC9-80F0-4A47-977E-272E331E46A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75C510B9-BF45-450E-A2F2-217B25CC154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8838B02-F086-4E56-9666-2C5726255A0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1BC4183F-C420-47E9-8E77-EA91EFB7002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A63EC52B-341D-4C60-933E-AF171E781B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DBE7E3C0-4EFF-48D0-9C90-AD832A97AE9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DAA562DE-4FBA-474A-B0A4-464943EAFDD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B930954-19BD-4542-A250-48F4654A9B2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99A0BE37-B7CC-4ADD-8658-DE463BA0A35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89AD0A26-F1D4-4578-929C-C8B606416D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44AA4862-F2AF-451F-8D36-53FA7C227AE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BDD3FA68-913F-4713-9F2F-BF07E41F0C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60A7F4B-C2DC-4021-88DC-2EABC0037D0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2C6FD7B3-4ED6-45CC-9D1C-08C82DFE4D7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0778DCA9-B66C-4551-B815-24F7A29B54A4}"/>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BA0ED85A-3391-4CFD-9718-8AF27D978357}"/>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C0C89B02-7141-4E71-A193-3846C488A323}"/>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6D4D8B9F-9288-40BC-9AF4-A0B86C9CA99C}"/>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1F1AA796-02D4-4F14-A9BA-6C9996B4CA9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B0338E7B-2970-44E0-9EFE-DDFF777D32A9}"/>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FDAEBF4D-D26B-45C5-B111-E64FDD21EFDB}"/>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C65FB4FE-2226-4EF7-8858-FE6B83616D5E}"/>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C4E91341-3FF1-423E-8AA0-B0B0A7992B35}"/>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A4F3F2EB-21BB-4522-8FE6-96779C4342EB}"/>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F2B602E-D87E-4256-8CF6-8E6371D2F9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A8179AD-85F0-4660-98D1-4CDDAFDA42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A9C6229-1F4D-4A93-8EB8-89D6FC91CE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093671F-3EF1-4CC0-8B24-BA64414242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CF600A6-D565-4816-873C-DD4EDC6C17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281" name="楕円 280">
          <a:extLst>
            <a:ext uri="{FF2B5EF4-FFF2-40B4-BE49-F238E27FC236}">
              <a16:creationId xmlns:a16="http://schemas.microsoft.com/office/drawing/2014/main" id="{E5234026-1EA2-44EF-8472-352DE07C6FC0}"/>
            </a:ext>
          </a:extLst>
        </xdr:cNvPr>
        <xdr:cNvSpPr/>
      </xdr:nvSpPr>
      <xdr:spPr>
        <a:xfrm>
          <a:off x="4584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78757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EB269B60-93FF-4F19-A939-A6C2039C8709}"/>
            </a:ext>
          </a:extLst>
        </xdr:cNvPr>
        <xdr:cNvSpPr txBox="1"/>
      </xdr:nvSpPr>
      <xdr:spPr>
        <a:xfrm>
          <a:off x="4673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xdr:nvSpPr>
        <xdr:cNvPr id="283" name="楕円 282">
          <a:extLst>
            <a:ext uri="{FF2B5EF4-FFF2-40B4-BE49-F238E27FC236}">
              <a16:creationId xmlns:a16="http://schemas.microsoft.com/office/drawing/2014/main" id="{4639C67C-298F-4F4B-9DFD-5B9378CAC88E}"/>
            </a:ext>
          </a:extLst>
        </xdr:cNvPr>
        <xdr:cNvSpPr/>
      </xdr:nvSpPr>
      <xdr:spPr>
        <a:xfrm>
          <a:off x="3746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142875</xdr:rowOff>
    </xdr:to>
    <xdr:cxnSp macro="">
      <xdr:nvCxnSpPr>
        <xdr:cNvPr id="284" name="直線コネクタ 283">
          <a:extLst>
            <a:ext uri="{FF2B5EF4-FFF2-40B4-BE49-F238E27FC236}">
              <a16:creationId xmlns:a16="http://schemas.microsoft.com/office/drawing/2014/main" id="{87C6EDE6-FB43-432D-A8DF-97BB89600845}"/>
            </a:ext>
          </a:extLst>
        </xdr:cNvPr>
        <xdr:cNvCxnSpPr/>
      </xdr:nvCxnSpPr>
      <xdr:spPr>
        <a:xfrm flipV="1">
          <a:off x="3797300" y="138226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130175</xdr:rowOff>
    </xdr:from>
    <xdr:to>
      <xdr:col>15</xdr:col>
      <xdr:colOff>101600</xdr:colOff>
      <xdr:row>81</xdr:row>
      <xdr:rowOff>60325</xdr:rowOff>
    </xdr:to>
    <xdr:sp macro="" textlink="">
      <xdr:nvSpPr>
        <xdr:cNvPr id="285" name="楕円 284">
          <a:extLst>
            <a:ext uri="{FF2B5EF4-FFF2-40B4-BE49-F238E27FC236}">
              <a16:creationId xmlns:a16="http://schemas.microsoft.com/office/drawing/2014/main" id="{9FF60F8B-BECA-4D0C-9FBE-CADE20D9E739}"/>
            </a:ext>
          </a:extLst>
        </xdr:cNvPr>
        <xdr:cNvSpPr/>
      </xdr:nvSpPr>
      <xdr:spPr>
        <a:xfrm>
          <a:off x="2857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142875</xdr:rowOff>
    </xdr:from>
    <xdr:to>
      <xdr:col>19</xdr:col>
      <xdr:colOff>177800</xdr:colOff>
      <xdr:row>81</xdr:row>
      <xdr:rowOff>9525</xdr:rowOff>
    </xdr:to>
    <xdr:cxnSp macro="">
      <xdr:nvCxnSpPr>
        <xdr:cNvPr id="286" name="直線コネクタ 285">
          <a:extLst>
            <a:ext uri="{FF2B5EF4-FFF2-40B4-BE49-F238E27FC236}">
              <a16:creationId xmlns:a16="http://schemas.microsoft.com/office/drawing/2014/main" id="{0416822C-FF6D-4379-AF6D-1001C14491CC}"/>
            </a:ext>
          </a:extLst>
        </xdr:cNvPr>
        <xdr:cNvCxnSpPr/>
      </xdr:nvCxnSpPr>
      <xdr:spPr>
        <a:xfrm flipV="1">
          <a:off x="2908300" y="13858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87" name="楕円 286">
          <a:extLst>
            <a:ext uri="{FF2B5EF4-FFF2-40B4-BE49-F238E27FC236}">
              <a16:creationId xmlns:a16="http://schemas.microsoft.com/office/drawing/2014/main" id="{5EF6C981-78CA-40EE-A6AB-5480CBF63BC1}"/>
            </a:ext>
          </a:extLst>
        </xdr:cNvPr>
        <xdr:cNvSpPr/>
      </xdr:nvSpPr>
      <xdr:spPr>
        <a:xfrm>
          <a:off x="196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xdr:rowOff>
    </xdr:from>
    <xdr:to>
      <xdr:col>15</xdr:col>
      <xdr:colOff>50800</xdr:colOff>
      <xdr:row>81</xdr:row>
      <xdr:rowOff>49530</xdr:rowOff>
    </xdr:to>
    <xdr:cxnSp macro="">
      <xdr:nvCxnSpPr>
        <xdr:cNvPr id="288" name="直線コネクタ 287">
          <a:extLst>
            <a:ext uri="{FF2B5EF4-FFF2-40B4-BE49-F238E27FC236}">
              <a16:creationId xmlns:a16="http://schemas.microsoft.com/office/drawing/2014/main" id="{13D90FA0-90ED-4258-B0FA-7C7CCB7D921E}"/>
            </a:ext>
          </a:extLst>
        </xdr:cNvPr>
        <xdr:cNvCxnSpPr/>
      </xdr:nvCxnSpPr>
      <xdr:spPr>
        <a:xfrm flipV="1">
          <a:off x="2019300" y="13896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id="{C19082F8-777A-4B02-A38A-3F5F650BDDDA}"/>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730011C6-A686-41E4-8EB1-FF61773DF6F6}"/>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EF593F88-16D3-4532-9EC4-D6023EA9557C}"/>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38752</xdr:rowOff>
    </xdr:from>
    <xdr:ext cx="405111" cy="259045"/>
    <xdr:sp macro="" textlink="">
      <xdr:nvSpPr>
        <xdr:cNvPr id="292" name="n_1mainValue【公営住宅】&#10;有形固定資産減価償却率">
          <a:extLst>
            <a:ext uri="{FF2B5EF4-FFF2-40B4-BE49-F238E27FC236}">
              <a16:creationId xmlns:a16="http://schemas.microsoft.com/office/drawing/2014/main" id="{7C83DF97-A02B-448F-80E2-2A768C188069}"/>
            </a:ext>
          </a:extLst>
        </xdr:cNvPr>
        <xdr:cNvSpPr txBox="1"/>
      </xdr:nvSpPr>
      <xdr:spPr>
        <a:xfrm>
          <a:off x="3582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76852</xdr:rowOff>
    </xdr:from>
    <xdr:ext cx="405111" cy="259045"/>
    <xdr:sp macro="" textlink="">
      <xdr:nvSpPr>
        <xdr:cNvPr id="293" name="n_2mainValue【公営住宅】&#10;有形固定資産減価償却率">
          <a:extLst>
            <a:ext uri="{FF2B5EF4-FFF2-40B4-BE49-F238E27FC236}">
              <a16:creationId xmlns:a16="http://schemas.microsoft.com/office/drawing/2014/main" id="{5A94A901-9659-4B93-B52A-176047D47682}"/>
            </a:ext>
          </a:extLst>
        </xdr:cNvPr>
        <xdr:cNvSpPr txBox="1"/>
      </xdr:nvSpPr>
      <xdr:spPr>
        <a:xfrm>
          <a:off x="2705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294" name="n_3mainValue【公営住宅】&#10;有形固定資産減価償却率">
          <a:extLst>
            <a:ext uri="{FF2B5EF4-FFF2-40B4-BE49-F238E27FC236}">
              <a16:creationId xmlns:a16="http://schemas.microsoft.com/office/drawing/2014/main" id="{BD62BC40-1B99-44A0-BE2E-D0ED2A889A34}"/>
            </a:ext>
          </a:extLst>
        </xdr:cNvPr>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C1D54ACD-447C-4B63-BD86-3D6B25BBD3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2659C624-51BC-41BD-BE26-E152896D8D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936986B9-16B4-41DE-959B-C72E076700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DA59879C-077F-49EA-9433-40D0773A159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5EF39922-0DAB-46B0-A533-B6CE90A4B66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A3F074DA-3125-4B7E-A869-7BB58A8E04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A9F15BD3-89B0-4C81-B137-7D0BEDC40C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BA5AD87A-A755-465A-B2D7-C76486B71B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D644FE36-D6A5-4456-B438-4DAD8A33E3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549BB4ED-EFBF-4A9A-A9C3-0C64D96655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8DAD1773-4394-4C8C-A5BD-2D05E8752C6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AE806ED8-F1E8-49BD-BA35-8602885A58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17E5EA0-BF51-48C1-A43C-F94E1B3E835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3EB643C0-4FE9-472D-A7CA-9479BDBADC2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FB784257-B828-434E-B141-84C7320C35F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1BF8B9D6-285A-4FBF-81A6-590388BC2A1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77437A2F-E6CB-4E29-92DB-DC52F3FB15A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11B70CB3-306A-419A-8A1D-250BCFC07E9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318FFF69-6F8E-4F38-B791-F99E2648D2B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92E3ADF5-9CE6-49B7-AA56-03EAB61A152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F04B055-930B-4E73-8A9D-881ED1DBD3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A81568DA-936E-40C9-A632-00EB8C020FA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B4FC3342-EF7E-42A0-875F-698EB0EE2EA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25B665A3-0C8C-4BE7-9BC9-E29085ED390B}"/>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9C55122A-FC7C-4483-930A-6FCB28810A1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8DCC6C83-F30D-44E1-BCC1-03FF98FB284B}"/>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5F277177-8B0C-4EE4-B143-6FE3B212A3FB}"/>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6D83D3D9-2D40-4CC1-B760-8862839F752E}"/>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A57F43A5-F18C-487C-A21C-1852B647FF27}"/>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787D060A-F0FE-4FF9-949C-1F475E851B27}"/>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30FEAABA-C649-44C3-B3D0-61AE5FA78BF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57B8B8E5-B472-4078-A798-32BC644862E1}"/>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8EA01126-5B19-4F99-B330-20014ABDBAD3}"/>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FA379B0C-7164-49EB-8048-DEE85714D8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6729BEA-013C-48AE-982B-8D8066EDC3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BAC4EAD-A09D-4BA3-BCF3-F019E6484D8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E5A967E-8D1E-4383-ABD9-B260F359E4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E574D41-B4DD-4EA1-9805-DAB114635A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151930</xdr:rowOff>
    </xdr:from>
    <xdr:to>
      <xdr:col>55</xdr:col>
      <xdr:colOff>50800</xdr:colOff>
      <xdr:row>86</xdr:row>
      <xdr:rowOff>82080</xdr:rowOff>
    </xdr:to>
    <xdr:sp macro="" textlink="">
      <xdr:nvSpPr>
        <xdr:cNvPr id="333" name="楕円 332">
          <a:extLst>
            <a:ext uri="{FF2B5EF4-FFF2-40B4-BE49-F238E27FC236}">
              <a16:creationId xmlns:a16="http://schemas.microsoft.com/office/drawing/2014/main" id="{88377AC0-B81E-4E30-BF90-153F97FEBE0F}"/>
            </a:ext>
          </a:extLst>
        </xdr:cNvPr>
        <xdr:cNvSpPr/>
      </xdr:nvSpPr>
      <xdr:spPr>
        <a:xfrm>
          <a:off x="10426700" y="147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66857</xdr:rowOff>
    </xdr:from>
    <xdr:ext cx="469744" cy="259045"/>
    <xdr:sp macro="" textlink="">
      <xdr:nvSpPr>
        <xdr:cNvPr id="334" name="【公営住宅】&#10;一人当たり面積該当値テキスト">
          <a:extLst>
            <a:ext uri="{FF2B5EF4-FFF2-40B4-BE49-F238E27FC236}">
              <a16:creationId xmlns:a16="http://schemas.microsoft.com/office/drawing/2014/main" id="{DC9C0374-4D8A-4CA6-B1A4-F17E75BE1FDC}"/>
            </a:ext>
          </a:extLst>
        </xdr:cNvPr>
        <xdr:cNvSpPr txBox="1"/>
      </xdr:nvSpPr>
      <xdr:spPr>
        <a:xfrm>
          <a:off x="10515600" y="146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153645</xdr:rowOff>
    </xdr:from>
    <xdr:to>
      <xdr:col>50</xdr:col>
      <xdr:colOff>165100</xdr:colOff>
      <xdr:row>86</xdr:row>
      <xdr:rowOff>83795</xdr:rowOff>
    </xdr:to>
    <xdr:sp macro="" textlink="">
      <xdr:nvSpPr>
        <xdr:cNvPr id="335" name="楕円 334">
          <a:extLst>
            <a:ext uri="{FF2B5EF4-FFF2-40B4-BE49-F238E27FC236}">
              <a16:creationId xmlns:a16="http://schemas.microsoft.com/office/drawing/2014/main" id="{A328C026-0A8E-4443-A19C-C15F7836DD4A}"/>
            </a:ext>
          </a:extLst>
        </xdr:cNvPr>
        <xdr:cNvSpPr/>
      </xdr:nvSpPr>
      <xdr:spPr>
        <a:xfrm>
          <a:off x="9588500" y="147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31280</xdr:rowOff>
    </xdr:from>
    <xdr:to>
      <xdr:col>55</xdr:col>
      <xdr:colOff>0</xdr:colOff>
      <xdr:row>86</xdr:row>
      <xdr:rowOff>32995</xdr:rowOff>
    </xdr:to>
    <xdr:cxnSp macro="">
      <xdr:nvCxnSpPr>
        <xdr:cNvPr id="336" name="直線コネクタ 335">
          <a:extLst>
            <a:ext uri="{FF2B5EF4-FFF2-40B4-BE49-F238E27FC236}">
              <a16:creationId xmlns:a16="http://schemas.microsoft.com/office/drawing/2014/main" id="{7E209E65-157B-4F80-AB47-14E49447E4BE}"/>
            </a:ext>
          </a:extLst>
        </xdr:cNvPr>
        <xdr:cNvCxnSpPr/>
      </xdr:nvCxnSpPr>
      <xdr:spPr>
        <a:xfrm flipV="1">
          <a:off x="9639300" y="14775980"/>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155626</xdr:rowOff>
    </xdr:from>
    <xdr:to>
      <xdr:col>46</xdr:col>
      <xdr:colOff>38100</xdr:colOff>
      <xdr:row>86</xdr:row>
      <xdr:rowOff>85776</xdr:rowOff>
    </xdr:to>
    <xdr:sp macro="" textlink="">
      <xdr:nvSpPr>
        <xdr:cNvPr id="337" name="楕円 336">
          <a:extLst>
            <a:ext uri="{FF2B5EF4-FFF2-40B4-BE49-F238E27FC236}">
              <a16:creationId xmlns:a16="http://schemas.microsoft.com/office/drawing/2014/main" id="{2EE79B24-1A68-4444-9FAC-B8A4ED432C79}"/>
            </a:ext>
          </a:extLst>
        </xdr:cNvPr>
        <xdr:cNvSpPr/>
      </xdr:nvSpPr>
      <xdr:spPr>
        <a:xfrm>
          <a:off x="8699500" y="147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32995</xdr:rowOff>
    </xdr:from>
    <xdr:to>
      <xdr:col>50</xdr:col>
      <xdr:colOff>114300</xdr:colOff>
      <xdr:row>86</xdr:row>
      <xdr:rowOff>34976</xdr:rowOff>
    </xdr:to>
    <xdr:cxnSp macro="">
      <xdr:nvCxnSpPr>
        <xdr:cNvPr id="338" name="直線コネクタ 337">
          <a:extLst>
            <a:ext uri="{FF2B5EF4-FFF2-40B4-BE49-F238E27FC236}">
              <a16:creationId xmlns:a16="http://schemas.microsoft.com/office/drawing/2014/main" id="{F8BBB6A6-739D-459C-B555-BE788A033225}"/>
            </a:ext>
          </a:extLst>
        </xdr:cNvPr>
        <xdr:cNvCxnSpPr/>
      </xdr:nvCxnSpPr>
      <xdr:spPr>
        <a:xfrm flipV="1">
          <a:off x="8750300" y="1477769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157150</xdr:rowOff>
    </xdr:from>
    <xdr:to>
      <xdr:col>41</xdr:col>
      <xdr:colOff>101600</xdr:colOff>
      <xdr:row>86</xdr:row>
      <xdr:rowOff>87300</xdr:rowOff>
    </xdr:to>
    <xdr:sp macro="" textlink="">
      <xdr:nvSpPr>
        <xdr:cNvPr id="339" name="楕円 338">
          <a:extLst>
            <a:ext uri="{FF2B5EF4-FFF2-40B4-BE49-F238E27FC236}">
              <a16:creationId xmlns:a16="http://schemas.microsoft.com/office/drawing/2014/main" id="{79FEA90F-994D-4ED3-9595-95D0C9CEBF4F}"/>
            </a:ext>
          </a:extLst>
        </xdr:cNvPr>
        <xdr:cNvSpPr/>
      </xdr:nvSpPr>
      <xdr:spPr>
        <a:xfrm>
          <a:off x="7810500" y="147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34976</xdr:rowOff>
    </xdr:from>
    <xdr:to>
      <xdr:col>45</xdr:col>
      <xdr:colOff>177800</xdr:colOff>
      <xdr:row>86</xdr:row>
      <xdr:rowOff>36500</xdr:rowOff>
    </xdr:to>
    <xdr:cxnSp macro="">
      <xdr:nvCxnSpPr>
        <xdr:cNvPr id="340" name="直線コネクタ 339">
          <a:extLst>
            <a:ext uri="{FF2B5EF4-FFF2-40B4-BE49-F238E27FC236}">
              <a16:creationId xmlns:a16="http://schemas.microsoft.com/office/drawing/2014/main" id="{7906FE03-0ECD-4703-8AF6-5011B8B2E513}"/>
            </a:ext>
          </a:extLst>
        </xdr:cNvPr>
        <xdr:cNvCxnSpPr/>
      </xdr:nvCxnSpPr>
      <xdr:spPr>
        <a:xfrm flipV="1">
          <a:off x="7861300" y="147796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C5D4FF7B-82A1-4EFE-BC7A-1488C5C5C98B}"/>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A5E055F2-B750-4EB8-AF28-0E997D2A833B}"/>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C8507EA0-17A5-4C08-808C-B4062DD72BE3}"/>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74922</xdr:rowOff>
    </xdr:from>
    <xdr:ext cx="469744" cy="259045"/>
    <xdr:sp macro="" textlink="">
      <xdr:nvSpPr>
        <xdr:cNvPr id="344" name="n_1mainValue【公営住宅】&#10;一人当たり面積">
          <a:extLst>
            <a:ext uri="{FF2B5EF4-FFF2-40B4-BE49-F238E27FC236}">
              <a16:creationId xmlns:a16="http://schemas.microsoft.com/office/drawing/2014/main" id="{B3621168-BB7E-4C20-8EA3-7FD1628E563B}"/>
            </a:ext>
          </a:extLst>
        </xdr:cNvPr>
        <xdr:cNvSpPr txBox="1"/>
      </xdr:nvSpPr>
      <xdr:spPr>
        <a:xfrm>
          <a:off x="9391727" y="1481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76903</xdr:rowOff>
    </xdr:from>
    <xdr:ext cx="469744" cy="259045"/>
    <xdr:sp macro="" textlink="">
      <xdr:nvSpPr>
        <xdr:cNvPr id="345" name="n_2mainValue【公営住宅】&#10;一人当たり面積">
          <a:extLst>
            <a:ext uri="{FF2B5EF4-FFF2-40B4-BE49-F238E27FC236}">
              <a16:creationId xmlns:a16="http://schemas.microsoft.com/office/drawing/2014/main" id="{E5A325EB-0B21-4B1D-88C0-033A7DCCC5C7}"/>
            </a:ext>
          </a:extLst>
        </xdr:cNvPr>
        <xdr:cNvSpPr txBox="1"/>
      </xdr:nvSpPr>
      <xdr:spPr>
        <a:xfrm>
          <a:off x="8515427" y="1482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78427</xdr:rowOff>
    </xdr:from>
    <xdr:ext cx="469744" cy="259045"/>
    <xdr:sp macro="" textlink="">
      <xdr:nvSpPr>
        <xdr:cNvPr id="346" name="n_3mainValue【公営住宅】&#10;一人当たり面積">
          <a:extLst>
            <a:ext uri="{FF2B5EF4-FFF2-40B4-BE49-F238E27FC236}">
              <a16:creationId xmlns:a16="http://schemas.microsoft.com/office/drawing/2014/main" id="{27014443-1E9B-46A8-8BCE-C46C8F20A875}"/>
            </a:ext>
          </a:extLst>
        </xdr:cNvPr>
        <xdr:cNvSpPr txBox="1"/>
      </xdr:nvSpPr>
      <xdr:spPr>
        <a:xfrm>
          <a:off x="7626427" y="148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EE30B2E0-8149-469B-8C13-16E32F452B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E094CE15-61BC-42B3-9CD1-741546DF734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5FE144E4-92A9-48B6-A545-825BB9FF85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925C6251-8A15-4796-A1EE-474F8ED65F9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70174834-ACA9-4FF4-878B-5EAC529CEE1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66BF03F6-A34E-445C-85E5-40CE2EBA69F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BB0BCBDF-0C69-46ED-B7F5-4A9E0F9C9E6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AD99BC32-B744-4ADB-ABFD-90FD4D68A20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6148551-8D30-46D5-BF0E-A1BEA2A3068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FC115D2F-3C40-4F39-B491-3972079980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70809F29-83FA-4CE6-A007-14DA0F2C11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B751742F-2C0D-476B-A9DA-F10978B626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70C96803-517B-4A17-A596-DA64E46252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AEF1E7D2-C3EC-4AB0-9EB5-133160604D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F32C73E4-F164-4FDE-853F-FE932CCB18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7BBA5DA3-9363-44C4-A466-0CF9C328E5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8D222A66-1492-45C8-81B6-F50F3377CF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5437A652-46CD-490D-8B3E-33FB8A6E59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BFACA474-7851-4C57-8859-0B9CF8F4EF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DE44E64B-F20A-4B24-9593-C25A9D7F46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19F78704-38F1-4122-ACBA-A50819267D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7D4766F1-6469-4B53-8468-6646FD143A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DB237CAA-5E1A-49AA-BEAD-5F9F535CC8E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EA26544D-4029-40B8-88D1-97E9652120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6640AA1C-CA51-4F36-B1FF-498B85838A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AF8D34F1-E7D8-443A-A47D-402606C07B1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AB9FA712-81D6-47CC-8E5F-4F5896C1C3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1E30F261-8B16-47AE-88A3-AE17341CA7C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3DF9EB47-0A03-4F30-91AD-49A2A95E5A6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DC028698-8742-469F-A684-59F7831BB9E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F8021AE8-97A0-4BED-B37D-6A898CE44AC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999CA291-28F9-4C03-B9B7-2B0ABDF8DEC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F56F85B8-E258-4D2D-8713-130D7BDA7FF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AA4581F1-0C80-4797-BA64-B33726A1E10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E8F8A26A-C1F3-4354-BC55-C930002A07D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5AD46F3E-E507-4072-B8AF-EC044659640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6DCF3FA9-56DC-4DEA-BEDB-C6EB9BE2B6C7}"/>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8C29290F-6D98-4AF5-BB27-520B14594C2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1F926B7D-854C-461C-90BB-9EB702DC94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98195D53-BD32-4B66-92FF-D64425CF856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19F94050-E170-4376-898E-735CF15D56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1E766AE3-F442-4CF6-8593-D01A4491EA9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A5DEEE42-9E77-43FC-A539-35B7E485F028}"/>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321BEC0D-04A6-4C00-9691-DED3172BC97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C2CCD3F5-806F-458C-A2F7-766D86283FBD}"/>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CC7F881A-3789-48D8-93D0-797233FAB38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C5455900-478F-4AA1-956C-65A575CFBA80}"/>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117DC5D8-2175-4D70-A61D-ED15C62D7A73}"/>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614E3210-2C7D-4E5F-BD80-D673EA3420A5}"/>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EBC9AFB3-7A22-4E04-9950-C660ABC91421}"/>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03073E4B-1C8F-4AB7-9184-86C3C2E9580C}"/>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92054751-90EF-4043-9522-C7F4CC9DFC5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94EA1D9-C2E6-4606-B39F-6148B18E75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6EC1B7E-E3D6-482A-BE6F-E29898A7902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B304718-0102-456A-9468-013BEDC957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4AEE5F89-5543-47F9-A9A1-18D42A3643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403" name="楕円 402">
          <a:extLst>
            <a:ext uri="{FF2B5EF4-FFF2-40B4-BE49-F238E27FC236}">
              <a16:creationId xmlns:a16="http://schemas.microsoft.com/office/drawing/2014/main" id="{D3D3CBCD-9F02-4795-BD7E-0AFEA60525C1}"/>
            </a:ext>
          </a:extLst>
        </xdr:cNvPr>
        <xdr:cNvSpPr/>
      </xdr:nvSpPr>
      <xdr:spPr>
        <a:xfrm>
          <a:off x="16268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150784</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B2780825-1EDA-43AE-910F-0A7029E33211}"/>
            </a:ext>
          </a:extLst>
        </xdr:cNvPr>
        <xdr:cNvSpPr txBox="1"/>
      </xdr:nvSpPr>
      <xdr:spPr>
        <a:xfrm>
          <a:off x="16357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72753</xdr:rowOff>
    </xdr:from>
    <xdr:to>
      <xdr:col>81</xdr:col>
      <xdr:colOff>101600</xdr:colOff>
      <xdr:row>39</xdr:row>
      <xdr:rowOff>2903</xdr:rowOff>
    </xdr:to>
    <xdr:sp macro="" textlink="">
      <xdr:nvSpPr>
        <xdr:cNvPr id="405" name="楕円 404">
          <a:extLst>
            <a:ext uri="{FF2B5EF4-FFF2-40B4-BE49-F238E27FC236}">
              <a16:creationId xmlns:a16="http://schemas.microsoft.com/office/drawing/2014/main" id="{0E29F8E0-9102-48EF-8C20-21E3C9EA175E}"/>
            </a:ext>
          </a:extLst>
        </xdr:cNvPr>
        <xdr:cNvSpPr/>
      </xdr:nvSpPr>
      <xdr:spPr>
        <a:xfrm>
          <a:off x="15430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51707</xdr:rowOff>
    </xdr:from>
    <xdr:to>
      <xdr:col>85</xdr:col>
      <xdr:colOff>127000</xdr:colOff>
      <xdr:row>38</xdr:row>
      <xdr:rowOff>123553</xdr:rowOff>
    </xdr:to>
    <xdr:cxnSp macro="">
      <xdr:nvCxnSpPr>
        <xdr:cNvPr id="406" name="直線コネクタ 405">
          <a:extLst>
            <a:ext uri="{FF2B5EF4-FFF2-40B4-BE49-F238E27FC236}">
              <a16:creationId xmlns:a16="http://schemas.microsoft.com/office/drawing/2014/main" id="{FDE067BA-D023-498C-BDD3-968C3374B028}"/>
            </a:ext>
          </a:extLst>
        </xdr:cNvPr>
        <xdr:cNvCxnSpPr/>
      </xdr:nvCxnSpPr>
      <xdr:spPr>
        <a:xfrm flipV="1">
          <a:off x="15481300" y="656680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07" name="楕円 406">
          <a:extLst>
            <a:ext uri="{FF2B5EF4-FFF2-40B4-BE49-F238E27FC236}">
              <a16:creationId xmlns:a16="http://schemas.microsoft.com/office/drawing/2014/main" id="{A50D60CA-6570-4EBB-BBD1-2D2D944F43D7}"/>
            </a:ext>
          </a:extLst>
        </xdr:cNvPr>
        <xdr:cNvSpPr/>
      </xdr:nvSpPr>
      <xdr:spPr>
        <a:xfrm>
          <a:off x="14541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123553</xdr:rowOff>
    </xdr:from>
    <xdr:to>
      <xdr:col>81</xdr:col>
      <xdr:colOff>50800</xdr:colOff>
      <xdr:row>39</xdr:row>
      <xdr:rowOff>25581</xdr:rowOff>
    </xdr:to>
    <xdr:cxnSp macro="">
      <xdr:nvCxnSpPr>
        <xdr:cNvPr id="408" name="直線コネクタ 407">
          <a:extLst>
            <a:ext uri="{FF2B5EF4-FFF2-40B4-BE49-F238E27FC236}">
              <a16:creationId xmlns:a16="http://schemas.microsoft.com/office/drawing/2014/main" id="{2074CA76-C747-44DF-9398-364C41A41EA2}"/>
            </a:ext>
          </a:extLst>
        </xdr:cNvPr>
        <xdr:cNvCxnSpPr/>
      </xdr:nvCxnSpPr>
      <xdr:spPr>
        <a:xfrm flipV="1">
          <a:off x="14592300" y="663865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157661</xdr:rowOff>
    </xdr:from>
    <xdr:to>
      <xdr:col>72</xdr:col>
      <xdr:colOff>38100</xdr:colOff>
      <xdr:row>34</xdr:row>
      <xdr:rowOff>87811</xdr:rowOff>
    </xdr:to>
    <xdr:sp macro="" textlink="">
      <xdr:nvSpPr>
        <xdr:cNvPr id="409" name="楕円 408">
          <a:extLst>
            <a:ext uri="{FF2B5EF4-FFF2-40B4-BE49-F238E27FC236}">
              <a16:creationId xmlns:a16="http://schemas.microsoft.com/office/drawing/2014/main" id="{4A43AC59-88A1-4D3A-AABE-06A5A4169773}"/>
            </a:ext>
          </a:extLst>
        </xdr:cNvPr>
        <xdr:cNvSpPr/>
      </xdr:nvSpPr>
      <xdr:spPr>
        <a:xfrm>
          <a:off x="13652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37011</xdr:rowOff>
    </xdr:from>
    <xdr:to>
      <xdr:col>76</xdr:col>
      <xdr:colOff>114300</xdr:colOff>
      <xdr:row>39</xdr:row>
      <xdr:rowOff>25581</xdr:rowOff>
    </xdr:to>
    <xdr:cxnSp macro="">
      <xdr:nvCxnSpPr>
        <xdr:cNvPr id="410" name="直線コネクタ 409">
          <a:extLst>
            <a:ext uri="{FF2B5EF4-FFF2-40B4-BE49-F238E27FC236}">
              <a16:creationId xmlns:a16="http://schemas.microsoft.com/office/drawing/2014/main" id="{BFA67B63-86B9-447D-AFAA-C759C5737A20}"/>
            </a:ext>
          </a:extLst>
        </xdr:cNvPr>
        <xdr:cNvCxnSpPr/>
      </xdr:nvCxnSpPr>
      <xdr:spPr>
        <a:xfrm>
          <a:off x="13703300" y="5866311"/>
          <a:ext cx="889000" cy="8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E5F56406-2488-44B8-815A-72C4BE761890}"/>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73D89F09-B53B-4812-A98A-35F2264C077C}"/>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AD6805EF-167E-4A6E-82BB-84896CD30307}"/>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165480</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F7D40C07-1A3D-43B1-AC3D-A61858AC7C84}"/>
            </a:ext>
          </a:extLst>
        </xdr:cNvPr>
        <xdr:cNvSpPr txBox="1"/>
      </xdr:nvSpPr>
      <xdr:spPr>
        <a:xfrm>
          <a:off x="15266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C3279D80-79CA-4C60-A2A6-005CED8E370C}"/>
            </a:ext>
          </a:extLst>
        </xdr:cNvPr>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104338</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7C726D83-F21D-49FE-93C9-3141AE19DF3E}"/>
            </a:ext>
          </a:extLst>
        </xdr:cNvPr>
        <xdr:cNvSpPr txBox="1"/>
      </xdr:nvSpPr>
      <xdr:spPr>
        <a:xfrm>
          <a:off x="13500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4653831A-1615-40C5-8ED7-C6C4BA47CA5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3DC7550D-060B-4A5E-810C-98CC4DFC25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93FC779E-3227-4B1E-8ACE-45200B52467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C39302C8-DF5D-4E4B-8E98-A984581782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66608D2-BE79-4EF0-BEA3-7C21707403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91EB7FDB-FBB1-41AB-92BF-3BD9AA57FA5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596A8F5-2E45-49D9-84CF-AF7F007A54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AC9FF558-E550-4404-8A9A-EC6AA5B83ED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BF5410C4-6C39-47BF-BEBC-07826D06AF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DC59AA08-4181-4EE3-894E-C04F297E33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279CA53A-B6A4-4283-AE9A-2FE4371C62D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58430D6E-F1E2-4A01-BEC9-E1658D81CE5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0E964176-8921-41DC-A6AD-44CB847F1A2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38ACFC52-6D3F-4A15-A758-03F81113832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CC655D18-56B9-4AF8-BDA1-533BDF75064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7F51637C-6FFF-4668-B6C7-1404695B961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7288F67B-32D8-422E-B8AD-359A9C69267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45DC3996-60C8-414F-A654-901350ED456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4E2046CB-0198-48F8-AB71-BCC10CEFF1E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B605AABE-75C8-4294-A0A3-BD202E31BC1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67813CB1-566B-432B-8394-29E795C894E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5C653CDC-78AC-4034-8F68-B9349A3B458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F90216DD-8611-43F1-A32B-69DD043763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3906851-796E-441F-B986-0224540D342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DC41995C-733C-40A6-80B2-AC5EF8EB3B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B2B6A7C1-2CED-445C-B179-AAFBE0212756}"/>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9CD7C563-457A-47EA-80C5-91CCECEFE306}"/>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4870FA2A-681B-4FE4-8A55-3004482FAE29}"/>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204FC53F-3740-428A-AA4D-C9381633E453}"/>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000EC36A-E41F-4863-B58F-6811D474E737}"/>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CD76CAFE-A74F-4AE5-8CAE-A64E19A06015}"/>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1C8BF5E9-DACB-453C-962C-B0F3C7780773}"/>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E33CF1FF-0A6D-43F7-988D-9F0252FFA7A3}"/>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5E6D16A6-DCDA-4D0A-AA7A-3E63DE99A5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C5B4EA0C-747F-4EE7-BEE2-6391B4A58AC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36E8D0BD-BD12-4309-9ED0-A54FC0AB166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3BF8A51F-28EF-469F-A16D-BBE609C57B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4FC3AF6B-3241-4D1E-9AFA-E8257DCD0D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BC79B806-BB98-47B5-914F-01A9C5D2BDA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9FA9AE42-478B-47A6-8E58-0B407BA9F6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57" name="楕円 456">
          <a:extLst>
            <a:ext uri="{FF2B5EF4-FFF2-40B4-BE49-F238E27FC236}">
              <a16:creationId xmlns:a16="http://schemas.microsoft.com/office/drawing/2014/main" id="{8253A1C5-7C94-4B04-8468-5615D3A0E437}"/>
            </a:ext>
          </a:extLst>
        </xdr:cNvPr>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8A790901-9AB7-4BA4-8FC2-94ED13C97560}"/>
            </a:ext>
          </a:extLst>
        </xdr:cNvPr>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159838</xdr:rowOff>
    </xdr:from>
    <xdr:to>
      <xdr:col>112</xdr:col>
      <xdr:colOff>38100</xdr:colOff>
      <xdr:row>40</xdr:row>
      <xdr:rowOff>89988</xdr:rowOff>
    </xdr:to>
    <xdr:sp macro="" textlink="">
      <xdr:nvSpPr>
        <xdr:cNvPr id="459" name="楕円 458">
          <a:extLst>
            <a:ext uri="{FF2B5EF4-FFF2-40B4-BE49-F238E27FC236}">
              <a16:creationId xmlns:a16="http://schemas.microsoft.com/office/drawing/2014/main" id="{CDE0E1D3-DA3E-4869-AD72-ADEB9E7AFCE5}"/>
            </a:ext>
          </a:extLst>
        </xdr:cNvPr>
        <xdr:cNvSpPr/>
      </xdr:nvSpPr>
      <xdr:spPr>
        <a:xfrm>
          <a:off x="21272500" y="68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39188</xdr:rowOff>
    </xdr:to>
    <xdr:cxnSp macro="">
      <xdr:nvCxnSpPr>
        <xdr:cNvPr id="460" name="直線コネクタ 459">
          <a:extLst>
            <a:ext uri="{FF2B5EF4-FFF2-40B4-BE49-F238E27FC236}">
              <a16:creationId xmlns:a16="http://schemas.microsoft.com/office/drawing/2014/main" id="{1D0BE2F1-866A-4AB0-881D-D157896A6E97}"/>
            </a:ext>
          </a:extLst>
        </xdr:cNvPr>
        <xdr:cNvCxnSpPr/>
      </xdr:nvCxnSpPr>
      <xdr:spPr>
        <a:xfrm flipV="1">
          <a:off x="21323300" y="6888480"/>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169635</xdr:rowOff>
    </xdr:from>
    <xdr:to>
      <xdr:col>107</xdr:col>
      <xdr:colOff>101600</xdr:colOff>
      <xdr:row>40</xdr:row>
      <xdr:rowOff>99785</xdr:rowOff>
    </xdr:to>
    <xdr:sp macro="" textlink="">
      <xdr:nvSpPr>
        <xdr:cNvPr id="461" name="楕円 460">
          <a:extLst>
            <a:ext uri="{FF2B5EF4-FFF2-40B4-BE49-F238E27FC236}">
              <a16:creationId xmlns:a16="http://schemas.microsoft.com/office/drawing/2014/main" id="{9241BDFE-2548-4AA8-A1DD-69B840DC6236}"/>
            </a:ext>
          </a:extLst>
        </xdr:cNvPr>
        <xdr:cNvSpPr/>
      </xdr:nvSpPr>
      <xdr:spPr>
        <a:xfrm>
          <a:off x="20383500" y="68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39188</xdr:rowOff>
    </xdr:from>
    <xdr:to>
      <xdr:col>111</xdr:col>
      <xdr:colOff>177800</xdr:colOff>
      <xdr:row>40</xdr:row>
      <xdr:rowOff>48985</xdr:rowOff>
    </xdr:to>
    <xdr:cxnSp macro="">
      <xdr:nvCxnSpPr>
        <xdr:cNvPr id="462" name="直線コネクタ 461">
          <a:extLst>
            <a:ext uri="{FF2B5EF4-FFF2-40B4-BE49-F238E27FC236}">
              <a16:creationId xmlns:a16="http://schemas.microsoft.com/office/drawing/2014/main" id="{5A8554C3-38B8-44B6-8B97-824490EED962}"/>
            </a:ext>
          </a:extLst>
        </xdr:cNvPr>
        <xdr:cNvCxnSpPr/>
      </xdr:nvCxnSpPr>
      <xdr:spPr>
        <a:xfrm flipV="1">
          <a:off x="20434300" y="68971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122827</xdr:rowOff>
    </xdr:from>
    <xdr:to>
      <xdr:col>102</xdr:col>
      <xdr:colOff>165100</xdr:colOff>
      <xdr:row>42</xdr:row>
      <xdr:rowOff>52977</xdr:rowOff>
    </xdr:to>
    <xdr:sp macro="" textlink="">
      <xdr:nvSpPr>
        <xdr:cNvPr id="463" name="楕円 462">
          <a:extLst>
            <a:ext uri="{FF2B5EF4-FFF2-40B4-BE49-F238E27FC236}">
              <a16:creationId xmlns:a16="http://schemas.microsoft.com/office/drawing/2014/main" id="{12729D33-B4C1-4700-B219-274FAB55FE68}"/>
            </a:ext>
          </a:extLst>
        </xdr:cNvPr>
        <xdr:cNvSpPr/>
      </xdr:nvSpPr>
      <xdr:spPr>
        <a:xfrm>
          <a:off x="19494500" y="71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48985</xdr:rowOff>
    </xdr:from>
    <xdr:to>
      <xdr:col>107</xdr:col>
      <xdr:colOff>50800</xdr:colOff>
      <xdr:row>42</xdr:row>
      <xdr:rowOff>2177</xdr:rowOff>
    </xdr:to>
    <xdr:cxnSp macro="">
      <xdr:nvCxnSpPr>
        <xdr:cNvPr id="464" name="直線コネクタ 463">
          <a:extLst>
            <a:ext uri="{FF2B5EF4-FFF2-40B4-BE49-F238E27FC236}">
              <a16:creationId xmlns:a16="http://schemas.microsoft.com/office/drawing/2014/main" id="{6FE4CC94-8F31-47E8-A9CC-720B9853B70E}"/>
            </a:ext>
          </a:extLst>
        </xdr:cNvPr>
        <xdr:cNvCxnSpPr/>
      </xdr:nvCxnSpPr>
      <xdr:spPr>
        <a:xfrm flipV="1">
          <a:off x="19545300" y="6906985"/>
          <a:ext cx="889000" cy="29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8E3CBCA0-48F7-4421-BC05-D9B78C758A5E}"/>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3D69C6BF-503D-41F2-86D5-D5FE6417BDAC}"/>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79BDED22-421B-4EAF-B493-6FF8BAC023C9}"/>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81115</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4356CA7F-F500-4899-976F-37F5DA24C6FD}"/>
            </a:ext>
          </a:extLst>
        </xdr:cNvPr>
        <xdr:cNvSpPr txBox="1"/>
      </xdr:nvSpPr>
      <xdr:spPr>
        <a:xfrm>
          <a:off x="21075727" y="693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90912</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5888FFE-3096-4FE8-A36C-DFBDA5CDB55F}"/>
            </a:ext>
          </a:extLst>
        </xdr:cNvPr>
        <xdr:cNvSpPr txBox="1"/>
      </xdr:nvSpPr>
      <xdr:spPr>
        <a:xfrm>
          <a:off x="20199427" y="694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44104</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F875C2DF-33D5-4AF8-86FF-0C57C5D18CFB}"/>
            </a:ext>
          </a:extLst>
        </xdr:cNvPr>
        <xdr:cNvSpPr txBox="1"/>
      </xdr:nvSpPr>
      <xdr:spPr>
        <a:xfrm>
          <a:off x="19310427"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F6B741EA-C197-46C3-B86C-73181A79CA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92089C17-DFC7-4C7B-B406-49079007BF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0A16EA51-0C91-4C46-8A4A-580CA2EF840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07B34DA6-FC42-44AD-B94C-673DF9E323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401E1AA2-2C46-4375-A0E0-9BF2146EB38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B00D48A5-767B-402D-85D1-2781D14ADE2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F0FEC865-C473-4228-9949-294B41B0CE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2E8014A8-B54C-4F78-A492-F2E0B696D8A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1A9A5E0A-7B74-4286-876F-4D152CEBC19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4EE16F2E-9CAA-4566-918A-623B860EE1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460ED886-F3F8-454D-90B3-60465E554F2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2ACC6AF6-F873-43D2-8D5E-DDCA21B57C5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28D5E808-665D-440D-9ECA-09934F980AF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85D494F6-5041-4E20-9D43-9A16E087146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6C2B4461-54DE-4322-BA8B-29C8B579010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3E186863-5795-4E6E-944D-BC61C6EC8A4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A6A07F46-DF4D-4205-980A-67E2D895D88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0BC6CC42-399B-44D6-9DD0-3E154431164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5FD553F7-312A-4480-8A64-F4990415431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F4A0C68A-952C-49C1-8E62-0888DBC5EA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3D086036-90CC-4ACA-9274-1308AA6CAE1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11846448-32CB-477C-9FA3-521EEF74BC7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B627DB21-6747-487E-B9BF-86155354F2B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C5043E34-368E-442A-87F2-6D3C0F81938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3F66A8EC-57B4-4E20-8EB5-10709850218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CC52036E-B32F-4AD0-B9C5-688194E57446}"/>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2598BDEC-F8B5-42A8-A81A-F84395A4F8B6}"/>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B2E095A8-7A7F-48AC-9AAB-41068AFCC17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708FF54C-DB19-4F17-9306-76BBAD3FAE7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FB026820-6171-4488-8A17-AAC74C6C83D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008340F1-548E-4B5D-A3F3-3036B6D76B16}"/>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13A7ED59-074A-429F-84E4-CFCAA9962D41}"/>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30407369-78A5-45EA-B46B-A386F5737361}"/>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0A78519C-A8EF-4C64-8827-FBB362FB404C}"/>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05F207D1-0EDF-435D-8C6A-DAD7F5B2E53C}"/>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64264EF-E58D-47AA-BB46-C6C82B5945A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5271F61-C034-4FA6-A2C3-5E3C562BAC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517B7E9-ED14-49A5-B694-589B4AA918E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DE1E20E0-9132-4ADD-92D9-41E6C4542AE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BB7654A3-0341-4BA7-8A57-2D60DBA918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68399</xdr:rowOff>
    </xdr:from>
    <xdr:to>
      <xdr:col>85</xdr:col>
      <xdr:colOff>177800</xdr:colOff>
      <xdr:row>57</xdr:row>
      <xdr:rowOff>169999</xdr:rowOff>
    </xdr:to>
    <xdr:sp macro="" textlink="">
      <xdr:nvSpPr>
        <xdr:cNvPr id="511" name="楕円 510">
          <a:extLst>
            <a:ext uri="{FF2B5EF4-FFF2-40B4-BE49-F238E27FC236}">
              <a16:creationId xmlns:a16="http://schemas.microsoft.com/office/drawing/2014/main" id="{6705F9CE-2969-4F22-B7A6-40290A5AC9CF}"/>
            </a:ext>
          </a:extLst>
        </xdr:cNvPr>
        <xdr:cNvSpPr/>
      </xdr:nvSpPr>
      <xdr:spPr>
        <a:xfrm>
          <a:off x="162687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91276</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717AF504-B5F0-43E9-B7D3-B5FCA01CA191}"/>
            </a:ext>
          </a:extLst>
        </xdr:cNvPr>
        <xdr:cNvSpPr txBox="1"/>
      </xdr:nvSpPr>
      <xdr:spPr>
        <a:xfrm>
          <a:off x="163576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513" name="楕円 512">
          <a:extLst>
            <a:ext uri="{FF2B5EF4-FFF2-40B4-BE49-F238E27FC236}">
              <a16:creationId xmlns:a16="http://schemas.microsoft.com/office/drawing/2014/main" id="{7F8B8DEE-DD10-4B53-9A00-DA537A0C8B06}"/>
            </a:ext>
          </a:extLst>
        </xdr:cNvPr>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119199</xdr:rowOff>
    </xdr:from>
    <xdr:to>
      <xdr:col>85</xdr:col>
      <xdr:colOff>127000</xdr:colOff>
      <xdr:row>57</xdr:row>
      <xdr:rowOff>155122</xdr:rowOff>
    </xdr:to>
    <xdr:cxnSp macro="">
      <xdr:nvCxnSpPr>
        <xdr:cNvPr id="514" name="直線コネクタ 513">
          <a:extLst>
            <a:ext uri="{FF2B5EF4-FFF2-40B4-BE49-F238E27FC236}">
              <a16:creationId xmlns:a16="http://schemas.microsoft.com/office/drawing/2014/main" id="{D9352602-95F7-49CF-8337-2B7241ACD83A}"/>
            </a:ext>
          </a:extLst>
        </xdr:cNvPr>
        <xdr:cNvCxnSpPr/>
      </xdr:nvCxnSpPr>
      <xdr:spPr>
        <a:xfrm flipV="1">
          <a:off x="15481300" y="98918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123916</xdr:rowOff>
    </xdr:from>
    <xdr:to>
      <xdr:col>76</xdr:col>
      <xdr:colOff>165100</xdr:colOff>
      <xdr:row>58</xdr:row>
      <xdr:rowOff>54066</xdr:rowOff>
    </xdr:to>
    <xdr:sp macro="" textlink="">
      <xdr:nvSpPr>
        <xdr:cNvPr id="515" name="楕円 514">
          <a:extLst>
            <a:ext uri="{FF2B5EF4-FFF2-40B4-BE49-F238E27FC236}">
              <a16:creationId xmlns:a16="http://schemas.microsoft.com/office/drawing/2014/main" id="{CA39A37F-DF7D-4C09-80CE-D89D5704FC74}"/>
            </a:ext>
          </a:extLst>
        </xdr:cNvPr>
        <xdr:cNvSpPr/>
      </xdr:nvSpPr>
      <xdr:spPr>
        <a:xfrm>
          <a:off x="14541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3266</xdr:rowOff>
    </xdr:to>
    <xdr:cxnSp macro="">
      <xdr:nvCxnSpPr>
        <xdr:cNvPr id="516" name="直線コネクタ 515">
          <a:extLst>
            <a:ext uri="{FF2B5EF4-FFF2-40B4-BE49-F238E27FC236}">
              <a16:creationId xmlns:a16="http://schemas.microsoft.com/office/drawing/2014/main" id="{55914DC4-B26B-4A52-A2B0-26E726C39AFC}"/>
            </a:ext>
          </a:extLst>
        </xdr:cNvPr>
        <xdr:cNvCxnSpPr/>
      </xdr:nvCxnSpPr>
      <xdr:spPr>
        <a:xfrm flipV="1">
          <a:off x="14592300" y="99277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146776</xdr:rowOff>
    </xdr:from>
    <xdr:to>
      <xdr:col>72</xdr:col>
      <xdr:colOff>38100</xdr:colOff>
      <xdr:row>58</xdr:row>
      <xdr:rowOff>76926</xdr:rowOff>
    </xdr:to>
    <xdr:sp macro="" textlink="">
      <xdr:nvSpPr>
        <xdr:cNvPr id="517" name="楕円 516">
          <a:extLst>
            <a:ext uri="{FF2B5EF4-FFF2-40B4-BE49-F238E27FC236}">
              <a16:creationId xmlns:a16="http://schemas.microsoft.com/office/drawing/2014/main" id="{D563A608-4441-490A-B5CE-6CDD9BBA8A23}"/>
            </a:ext>
          </a:extLst>
        </xdr:cNvPr>
        <xdr:cNvSpPr/>
      </xdr:nvSpPr>
      <xdr:spPr>
        <a:xfrm>
          <a:off x="136525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3266</xdr:rowOff>
    </xdr:from>
    <xdr:to>
      <xdr:col>76</xdr:col>
      <xdr:colOff>114300</xdr:colOff>
      <xdr:row>58</xdr:row>
      <xdr:rowOff>26126</xdr:rowOff>
    </xdr:to>
    <xdr:cxnSp macro="">
      <xdr:nvCxnSpPr>
        <xdr:cNvPr id="518" name="直線コネクタ 517">
          <a:extLst>
            <a:ext uri="{FF2B5EF4-FFF2-40B4-BE49-F238E27FC236}">
              <a16:creationId xmlns:a16="http://schemas.microsoft.com/office/drawing/2014/main" id="{E0D27860-1832-4913-9EB4-03026F33271A}"/>
            </a:ext>
          </a:extLst>
        </xdr:cNvPr>
        <xdr:cNvCxnSpPr/>
      </xdr:nvCxnSpPr>
      <xdr:spPr>
        <a:xfrm flipV="1">
          <a:off x="13703300" y="99473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FC146A17-B60F-41FC-9784-143CF15179D1}"/>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2C20CE53-30FC-448B-94B2-5E21D328B996}"/>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id="{0AEDE00A-8ABC-4FCA-8225-64CF7DADFDCB}"/>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522" name="n_1mainValue【学校施設】&#10;有形固定資産減価償却率">
          <a:extLst>
            <a:ext uri="{FF2B5EF4-FFF2-40B4-BE49-F238E27FC236}">
              <a16:creationId xmlns:a16="http://schemas.microsoft.com/office/drawing/2014/main" id="{F6F56FB0-992D-40E3-A654-FCACF43379E7}"/>
            </a:ext>
          </a:extLst>
        </xdr:cNvPr>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523" name="n_2mainValue【学校施設】&#10;有形固定資産減価償却率">
          <a:extLst>
            <a:ext uri="{FF2B5EF4-FFF2-40B4-BE49-F238E27FC236}">
              <a16:creationId xmlns:a16="http://schemas.microsoft.com/office/drawing/2014/main" id="{465F4FCF-9C0E-453E-9865-F73C0D0BD57B}"/>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93453</xdr:rowOff>
    </xdr:from>
    <xdr:ext cx="405111" cy="259045"/>
    <xdr:sp macro="" textlink="">
      <xdr:nvSpPr>
        <xdr:cNvPr id="524" name="n_3mainValue【学校施設】&#10;有形固定資産減価償却率">
          <a:extLst>
            <a:ext uri="{FF2B5EF4-FFF2-40B4-BE49-F238E27FC236}">
              <a16:creationId xmlns:a16="http://schemas.microsoft.com/office/drawing/2014/main" id="{AFCE19B4-DFA0-4F43-A2F3-5AFBD79B5D20}"/>
            </a:ext>
          </a:extLst>
        </xdr:cNvPr>
        <xdr:cNvSpPr txBox="1"/>
      </xdr:nvSpPr>
      <xdr:spPr>
        <a:xfrm>
          <a:off x="13500744" y="969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818EBC0F-C072-49FB-B291-898BAB1ADA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8E7D1453-10E4-4298-83E3-7E337B70A5F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886567E1-6F7D-4E58-9131-ABF56B28C5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8D53ED79-9E08-4308-99C7-0C81D592A9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105E7D70-374A-4614-BE11-57BA43EE1B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3DEBB19A-EEAE-49D8-8377-B5ADD2ADB8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5354D49A-6B1A-4222-BFDF-73CFF45ABC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FBE31229-D5B2-4901-BA2B-47C3EB18D1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2504743D-C322-49AF-9A67-CDD05A87169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386E5937-9462-478B-81C9-F2BB2E864A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B53D82AA-C616-4A98-A2FF-D377E3067B5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264B9E34-1280-460D-8C56-97F355B38F7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45320541-133B-4D1A-AE0E-42631C96ABC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0B979089-BC9E-45F2-A4A2-58D66B3BC27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8A4931D4-B3CE-4832-9CC6-87AA72458CD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8C230DAD-FAF3-4086-A744-6388C4D28C55}"/>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8F177EEF-A4AE-41A6-868A-24C20B4AB08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26FCA0BD-DE23-4B42-8253-0F130C6BD88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B32BED12-894B-4DDE-8DD9-290389E700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6B22F6A0-32A3-4A7D-B981-C910D63D3CD2}"/>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9C712BF7-AD96-4022-8333-523C3A3CF93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8A6E4FA7-E72F-43BA-817D-AD34F0EB596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6D2B4754-8824-4DEF-8F4C-6C03DAA5FE7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011A58DE-A2B1-4DE1-BE4A-41D0C545A34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BF676F57-4532-46C8-AA2A-824715732CE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22800DE8-6C89-490D-95CC-CDCC98BA0EBF}"/>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AA4789DA-5083-41C9-BA3D-22B52148F60C}"/>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D36F14C0-4801-435C-8C3B-645682686B63}"/>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C6949E3C-BDE3-453F-B652-D0B1C9F3B7EE}"/>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C283FE31-5786-4677-9D07-26A790D4A17A}"/>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id="{872A82BC-9DCE-4778-B238-52737AB39ECB}"/>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B418F39F-EF7F-4536-B0A1-60752E3844FF}"/>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E37FE777-AE2F-4FDC-B23F-2EE81F9A1EDF}"/>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007A6DCF-F58A-4504-B276-06773C22838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03883899-A185-49AC-AA88-C125AF82DF35}"/>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D9120E19-8180-4E5E-BFE3-4AC0821DA2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ADC2EB71-2158-4A91-99EA-F9093AC247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30AF976-B4C3-4DE0-ABEA-03C7A115B34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511C0086-FB7F-4C39-AD75-A3FD546BE7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52BF8C95-1141-4A48-A98F-D27C93A21F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139199</xdr:rowOff>
    </xdr:from>
    <xdr:to>
      <xdr:col>116</xdr:col>
      <xdr:colOff>114300</xdr:colOff>
      <xdr:row>64</xdr:row>
      <xdr:rowOff>69349</xdr:rowOff>
    </xdr:to>
    <xdr:sp macro="" textlink="">
      <xdr:nvSpPr>
        <xdr:cNvPr id="565" name="楕円 564">
          <a:extLst>
            <a:ext uri="{FF2B5EF4-FFF2-40B4-BE49-F238E27FC236}">
              <a16:creationId xmlns:a16="http://schemas.microsoft.com/office/drawing/2014/main" id="{C00EFAAE-A077-45C0-9600-ACA54CA88353}"/>
            </a:ext>
          </a:extLst>
        </xdr:cNvPr>
        <xdr:cNvSpPr/>
      </xdr:nvSpPr>
      <xdr:spPr>
        <a:xfrm>
          <a:off x="22110700" y="109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566" name="【学校施設】&#10;一人当たり面積該当値テキスト">
          <a:extLst>
            <a:ext uri="{FF2B5EF4-FFF2-40B4-BE49-F238E27FC236}">
              <a16:creationId xmlns:a16="http://schemas.microsoft.com/office/drawing/2014/main" id="{D59F5BAD-29C9-42FE-8FF4-E301084AB4E1}"/>
            </a:ext>
          </a:extLst>
        </xdr:cNvPr>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141550</xdr:rowOff>
    </xdr:from>
    <xdr:to>
      <xdr:col>112</xdr:col>
      <xdr:colOff>38100</xdr:colOff>
      <xdr:row>64</xdr:row>
      <xdr:rowOff>71700</xdr:rowOff>
    </xdr:to>
    <xdr:sp macro="" textlink="">
      <xdr:nvSpPr>
        <xdr:cNvPr id="567" name="楕円 566">
          <a:extLst>
            <a:ext uri="{FF2B5EF4-FFF2-40B4-BE49-F238E27FC236}">
              <a16:creationId xmlns:a16="http://schemas.microsoft.com/office/drawing/2014/main" id="{51602932-A3F0-41E6-B4B2-125947BC58F6}"/>
            </a:ext>
          </a:extLst>
        </xdr:cNvPr>
        <xdr:cNvSpPr/>
      </xdr:nvSpPr>
      <xdr:spPr>
        <a:xfrm>
          <a:off x="21272500" y="109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18549</xdr:rowOff>
    </xdr:from>
    <xdr:to>
      <xdr:col>116</xdr:col>
      <xdr:colOff>63500</xdr:colOff>
      <xdr:row>64</xdr:row>
      <xdr:rowOff>20900</xdr:rowOff>
    </xdr:to>
    <xdr:cxnSp macro="">
      <xdr:nvCxnSpPr>
        <xdr:cNvPr id="568" name="直線コネクタ 567">
          <a:extLst>
            <a:ext uri="{FF2B5EF4-FFF2-40B4-BE49-F238E27FC236}">
              <a16:creationId xmlns:a16="http://schemas.microsoft.com/office/drawing/2014/main" id="{6B4AAC98-DD6A-4123-AC08-3564AE7D2BB6}"/>
            </a:ext>
          </a:extLst>
        </xdr:cNvPr>
        <xdr:cNvCxnSpPr/>
      </xdr:nvCxnSpPr>
      <xdr:spPr>
        <a:xfrm flipV="1">
          <a:off x="21323300" y="10991349"/>
          <a:ext cx="8382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144359</xdr:rowOff>
    </xdr:from>
    <xdr:to>
      <xdr:col>107</xdr:col>
      <xdr:colOff>101600</xdr:colOff>
      <xdr:row>64</xdr:row>
      <xdr:rowOff>74509</xdr:rowOff>
    </xdr:to>
    <xdr:sp macro="" textlink="">
      <xdr:nvSpPr>
        <xdr:cNvPr id="569" name="楕円 568">
          <a:extLst>
            <a:ext uri="{FF2B5EF4-FFF2-40B4-BE49-F238E27FC236}">
              <a16:creationId xmlns:a16="http://schemas.microsoft.com/office/drawing/2014/main" id="{EEB2D637-02C1-4952-B8E3-052DFD15B8FE}"/>
            </a:ext>
          </a:extLst>
        </xdr:cNvPr>
        <xdr:cNvSpPr/>
      </xdr:nvSpPr>
      <xdr:spPr>
        <a:xfrm>
          <a:off x="20383500" y="109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20900</xdr:rowOff>
    </xdr:from>
    <xdr:to>
      <xdr:col>111</xdr:col>
      <xdr:colOff>177800</xdr:colOff>
      <xdr:row>64</xdr:row>
      <xdr:rowOff>23709</xdr:rowOff>
    </xdr:to>
    <xdr:cxnSp macro="">
      <xdr:nvCxnSpPr>
        <xdr:cNvPr id="570" name="直線コネクタ 569">
          <a:extLst>
            <a:ext uri="{FF2B5EF4-FFF2-40B4-BE49-F238E27FC236}">
              <a16:creationId xmlns:a16="http://schemas.microsoft.com/office/drawing/2014/main" id="{1447E13D-B903-401B-848F-5D6113ACE4A7}"/>
            </a:ext>
          </a:extLst>
        </xdr:cNvPr>
        <xdr:cNvCxnSpPr/>
      </xdr:nvCxnSpPr>
      <xdr:spPr>
        <a:xfrm flipV="1">
          <a:off x="20434300" y="10993700"/>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142596</xdr:rowOff>
    </xdr:from>
    <xdr:to>
      <xdr:col>102</xdr:col>
      <xdr:colOff>165100</xdr:colOff>
      <xdr:row>64</xdr:row>
      <xdr:rowOff>72746</xdr:rowOff>
    </xdr:to>
    <xdr:sp macro="" textlink="">
      <xdr:nvSpPr>
        <xdr:cNvPr id="571" name="楕円 570">
          <a:extLst>
            <a:ext uri="{FF2B5EF4-FFF2-40B4-BE49-F238E27FC236}">
              <a16:creationId xmlns:a16="http://schemas.microsoft.com/office/drawing/2014/main" id="{C45D9D22-3E5E-4F20-B5B3-73FD08F60773}"/>
            </a:ext>
          </a:extLst>
        </xdr:cNvPr>
        <xdr:cNvSpPr/>
      </xdr:nvSpPr>
      <xdr:spPr>
        <a:xfrm>
          <a:off x="19494500" y="1094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21946</xdr:rowOff>
    </xdr:from>
    <xdr:to>
      <xdr:col>107</xdr:col>
      <xdr:colOff>50800</xdr:colOff>
      <xdr:row>64</xdr:row>
      <xdr:rowOff>23709</xdr:rowOff>
    </xdr:to>
    <xdr:cxnSp macro="">
      <xdr:nvCxnSpPr>
        <xdr:cNvPr id="572" name="直線コネクタ 571">
          <a:extLst>
            <a:ext uri="{FF2B5EF4-FFF2-40B4-BE49-F238E27FC236}">
              <a16:creationId xmlns:a16="http://schemas.microsoft.com/office/drawing/2014/main" id="{191DD62C-902A-497E-B035-6E8619757BAF}"/>
            </a:ext>
          </a:extLst>
        </xdr:cNvPr>
        <xdr:cNvCxnSpPr/>
      </xdr:nvCxnSpPr>
      <xdr:spPr>
        <a:xfrm>
          <a:off x="19545300" y="10994746"/>
          <a:ext cx="8890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id="{E9C6988E-6376-4F9C-A29B-3475FB8B8866}"/>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id="{DF5AE8F5-8908-45BC-863C-F1080C4FD02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id="{F084635D-7492-4C83-9DB7-6D1104DF50B5}"/>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62827</xdr:rowOff>
    </xdr:from>
    <xdr:ext cx="469744" cy="259045"/>
    <xdr:sp macro="" textlink="">
      <xdr:nvSpPr>
        <xdr:cNvPr id="576" name="n_1mainValue【学校施設】&#10;一人当たり面積">
          <a:extLst>
            <a:ext uri="{FF2B5EF4-FFF2-40B4-BE49-F238E27FC236}">
              <a16:creationId xmlns:a16="http://schemas.microsoft.com/office/drawing/2014/main" id="{DD8D646A-B1F3-4698-9683-D3C83C717D53}"/>
            </a:ext>
          </a:extLst>
        </xdr:cNvPr>
        <xdr:cNvSpPr txBox="1"/>
      </xdr:nvSpPr>
      <xdr:spPr>
        <a:xfrm>
          <a:off x="21075727" y="110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65636</xdr:rowOff>
    </xdr:from>
    <xdr:ext cx="469744" cy="259045"/>
    <xdr:sp macro="" textlink="">
      <xdr:nvSpPr>
        <xdr:cNvPr id="577" name="n_2mainValue【学校施設】&#10;一人当たり面積">
          <a:extLst>
            <a:ext uri="{FF2B5EF4-FFF2-40B4-BE49-F238E27FC236}">
              <a16:creationId xmlns:a16="http://schemas.microsoft.com/office/drawing/2014/main" id="{77EDC2B4-2358-4252-96D8-2031EF828D8A}"/>
            </a:ext>
          </a:extLst>
        </xdr:cNvPr>
        <xdr:cNvSpPr txBox="1"/>
      </xdr:nvSpPr>
      <xdr:spPr>
        <a:xfrm>
          <a:off x="20199427" y="110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63873</xdr:rowOff>
    </xdr:from>
    <xdr:ext cx="469744" cy="259045"/>
    <xdr:sp macro="" textlink="">
      <xdr:nvSpPr>
        <xdr:cNvPr id="578" name="n_3mainValue【学校施設】&#10;一人当たり面積">
          <a:extLst>
            <a:ext uri="{FF2B5EF4-FFF2-40B4-BE49-F238E27FC236}">
              <a16:creationId xmlns:a16="http://schemas.microsoft.com/office/drawing/2014/main" id="{C3F2A41D-6493-4127-BA2C-CF197F867DD2}"/>
            </a:ext>
          </a:extLst>
        </xdr:cNvPr>
        <xdr:cNvSpPr txBox="1"/>
      </xdr:nvSpPr>
      <xdr:spPr>
        <a:xfrm>
          <a:off x="19310427" y="1103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A344ED53-330F-4DED-BE70-32FAD29F37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4AACF4B6-1BE4-4CF5-AFBC-ADC37C0B41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8881BE7F-A2DA-4D42-A653-F46F7AFB06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A54A0D4E-800C-4DC4-B885-E0E5F005958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4205B015-2321-4AD3-B18C-F63B69B83C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C91231A1-081C-4A52-AB4D-63BB2AE799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6C30CC5F-F08A-4C0E-8EC9-4972BEF475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65514AE5-3633-4878-A72F-8D5EBA625A3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AE449511-AA70-408E-8F88-A3384E6157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5AFDCEAE-45ED-49F7-8F9A-66CF1B9642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CDE0855B-37D4-4389-9C2F-949F3619B3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3E053B17-A3B4-46C5-BF2E-7511AAB7B16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75D1934C-0E6A-46A0-ACE8-787982E5882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C290CCF9-3CBF-47B7-AC27-5FAF9C8B30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769F5184-B845-49E8-8458-218FB752BF5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B54C1A7B-B3C5-44E3-B3EB-7401F33DF4C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5271E690-D910-4A88-BF3D-A7A4CBABE4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D212F6E6-5ABC-4E2C-AFF6-A9200B1214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FACAA3D7-8EA3-4DF1-90F5-3558DC2F67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EF973DE2-E212-42BE-AB08-1724200154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382BADF3-4A2F-4364-A874-E6D0E3C2A6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5956D8ED-91B4-483D-B024-ECF367388D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C134284F-F3B8-42A6-AA75-FA73152ED35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1B13723D-D95A-41A9-B04E-B18B7F8C6B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9BA8A60C-3175-48D5-B63D-9F24433E5A7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12BAACAD-AC80-47AF-8F3B-713038D01E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CD9BD73C-E7F8-4D36-B846-816659D2DC8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7D4F8426-1CB6-4515-9D17-CDBA1F15997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12E4C3FB-5028-4906-96C5-251646B6788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32F8238D-BDCA-457A-A9BF-0F7134E4ED4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71E8FA01-AF1E-422B-A401-C78F607275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14938ADE-C56F-4337-8793-4C196D3F70A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A8148EC2-A790-4B82-AE33-85D1E01A3FA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BA9D3019-DEA3-4927-AE07-38E13A93B05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9FBCC2F2-7FAF-4068-8F5F-F78501CFFC1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9B8BD91B-3474-4C42-81B7-BDEC2BA1F1D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9DED8E48-796A-4958-822D-9FA060F3FD5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1A3CAA51-A18E-4E8C-9703-87A656D10B3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5F2FDAD2-10B9-462F-86D3-2A4608307A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A5278D54-C876-405F-985A-8A2E4CDDD51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E5530705-AAC2-4223-B7A3-72027C1AD8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4399DDBD-7119-425D-87C8-EF45E65F1B94}"/>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46747596-D485-49EE-BD38-592663B87897}"/>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1ACEFD3B-6A54-4723-82C3-70334884EFB3}"/>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5C29F2DB-FDC1-44E8-82CA-03651B3572B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482D8E08-B5A1-4C6A-B156-C51A30404D5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72B4988B-277A-43C0-AFCE-820FF5976A6C}"/>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62F4D524-9B15-4F0E-ABD5-EECB587B0966}"/>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EB7FB5E4-BB11-4680-BC3F-FD242F3610BB}"/>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0302741F-7245-44F3-BB73-805B81B9CBDD}"/>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D458A406-176A-4DC9-B806-07019ABDBDB4}"/>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6EF38731-AE80-4761-B57A-07466F5590C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8396CD64-699F-4640-BD38-181B4C162C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B49D3D0-0A49-4D1E-933F-76986AF50C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642A6AD8-017E-45C1-B026-CDD448DB920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E994B975-863C-4BAF-826A-2121708B29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89081</xdr:rowOff>
    </xdr:from>
    <xdr:to>
      <xdr:col>85</xdr:col>
      <xdr:colOff>177800</xdr:colOff>
      <xdr:row>101</xdr:row>
      <xdr:rowOff>19231</xdr:rowOff>
    </xdr:to>
    <xdr:sp macro="" textlink="">
      <xdr:nvSpPr>
        <xdr:cNvPr id="635" name="楕円 634">
          <a:extLst>
            <a:ext uri="{FF2B5EF4-FFF2-40B4-BE49-F238E27FC236}">
              <a16:creationId xmlns:a16="http://schemas.microsoft.com/office/drawing/2014/main" id="{2BBE5422-977B-40B0-9FEA-2C8591D428B7}"/>
            </a:ext>
          </a:extLst>
        </xdr:cNvPr>
        <xdr:cNvSpPr/>
      </xdr:nvSpPr>
      <xdr:spPr>
        <a:xfrm>
          <a:off x="162687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111958</xdr:rowOff>
    </xdr:from>
    <xdr:ext cx="405111" cy="259045"/>
    <xdr:sp macro="" textlink="">
      <xdr:nvSpPr>
        <xdr:cNvPr id="636" name="【公民館】&#10;有形固定資産減価償却率該当値テキスト">
          <a:extLst>
            <a:ext uri="{FF2B5EF4-FFF2-40B4-BE49-F238E27FC236}">
              <a16:creationId xmlns:a16="http://schemas.microsoft.com/office/drawing/2014/main" id="{16DBA3A2-CE74-4340-AEC9-2634E0AF7838}"/>
            </a:ext>
          </a:extLst>
        </xdr:cNvPr>
        <xdr:cNvSpPr txBox="1"/>
      </xdr:nvSpPr>
      <xdr:spPr>
        <a:xfrm>
          <a:off x="16357600" y="1708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115207</xdr:rowOff>
    </xdr:from>
    <xdr:to>
      <xdr:col>81</xdr:col>
      <xdr:colOff>101600</xdr:colOff>
      <xdr:row>101</xdr:row>
      <xdr:rowOff>45357</xdr:rowOff>
    </xdr:to>
    <xdr:sp macro="" textlink="">
      <xdr:nvSpPr>
        <xdr:cNvPr id="637" name="楕円 636">
          <a:extLst>
            <a:ext uri="{FF2B5EF4-FFF2-40B4-BE49-F238E27FC236}">
              <a16:creationId xmlns:a16="http://schemas.microsoft.com/office/drawing/2014/main" id="{0DF2A1FD-D896-4EE7-8E26-12E34B3EBCC5}"/>
            </a:ext>
          </a:extLst>
        </xdr:cNvPr>
        <xdr:cNvSpPr/>
      </xdr:nvSpPr>
      <xdr:spPr>
        <a:xfrm>
          <a:off x="15430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139881</xdr:rowOff>
    </xdr:from>
    <xdr:to>
      <xdr:col>85</xdr:col>
      <xdr:colOff>127000</xdr:colOff>
      <xdr:row>100</xdr:row>
      <xdr:rowOff>166007</xdr:rowOff>
    </xdr:to>
    <xdr:cxnSp macro="">
      <xdr:nvCxnSpPr>
        <xdr:cNvPr id="638" name="直線コネクタ 637">
          <a:extLst>
            <a:ext uri="{FF2B5EF4-FFF2-40B4-BE49-F238E27FC236}">
              <a16:creationId xmlns:a16="http://schemas.microsoft.com/office/drawing/2014/main" id="{132F1DDD-F1B0-4B49-A987-EBC1ADC9738C}"/>
            </a:ext>
          </a:extLst>
        </xdr:cNvPr>
        <xdr:cNvCxnSpPr/>
      </xdr:nvCxnSpPr>
      <xdr:spPr>
        <a:xfrm flipV="1">
          <a:off x="15481300" y="172848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111942</xdr:rowOff>
    </xdr:from>
    <xdr:to>
      <xdr:col>76</xdr:col>
      <xdr:colOff>165100</xdr:colOff>
      <xdr:row>101</xdr:row>
      <xdr:rowOff>42092</xdr:rowOff>
    </xdr:to>
    <xdr:sp macro="" textlink="">
      <xdr:nvSpPr>
        <xdr:cNvPr id="639" name="楕円 638">
          <a:extLst>
            <a:ext uri="{FF2B5EF4-FFF2-40B4-BE49-F238E27FC236}">
              <a16:creationId xmlns:a16="http://schemas.microsoft.com/office/drawing/2014/main" id="{8793B113-A379-434F-9D81-384A1D235C50}"/>
            </a:ext>
          </a:extLst>
        </xdr:cNvPr>
        <xdr:cNvSpPr/>
      </xdr:nvSpPr>
      <xdr:spPr>
        <a:xfrm>
          <a:off x="14541500" y="172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162742</xdr:rowOff>
    </xdr:from>
    <xdr:to>
      <xdr:col>81</xdr:col>
      <xdr:colOff>50800</xdr:colOff>
      <xdr:row>100</xdr:row>
      <xdr:rowOff>166007</xdr:rowOff>
    </xdr:to>
    <xdr:cxnSp macro="">
      <xdr:nvCxnSpPr>
        <xdr:cNvPr id="640" name="直線コネクタ 639">
          <a:extLst>
            <a:ext uri="{FF2B5EF4-FFF2-40B4-BE49-F238E27FC236}">
              <a16:creationId xmlns:a16="http://schemas.microsoft.com/office/drawing/2014/main" id="{0ADA2B04-BE86-4EBA-9E8F-50C2C4E921FD}"/>
            </a:ext>
          </a:extLst>
        </xdr:cNvPr>
        <xdr:cNvCxnSpPr/>
      </xdr:nvCxnSpPr>
      <xdr:spPr>
        <a:xfrm>
          <a:off x="14592300" y="1730774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154395</xdr:rowOff>
    </xdr:from>
    <xdr:to>
      <xdr:col>72</xdr:col>
      <xdr:colOff>38100</xdr:colOff>
      <xdr:row>100</xdr:row>
      <xdr:rowOff>84545</xdr:rowOff>
    </xdr:to>
    <xdr:sp macro="" textlink="">
      <xdr:nvSpPr>
        <xdr:cNvPr id="641" name="楕円 640">
          <a:extLst>
            <a:ext uri="{FF2B5EF4-FFF2-40B4-BE49-F238E27FC236}">
              <a16:creationId xmlns:a16="http://schemas.microsoft.com/office/drawing/2014/main" id="{56F0095E-038C-4ECB-ACD5-C05A4AAD17F0}"/>
            </a:ext>
          </a:extLst>
        </xdr:cNvPr>
        <xdr:cNvSpPr/>
      </xdr:nvSpPr>
      <xdr:spPr>
        <a:xfrm>
          <a:off x="13652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33745</xdr:rowOff>
    </xdr:from>
    <xdr:to>
      <xdr:col>76</xdr:col>
      <xdr:colOff>114300</xdr:colOff>
      <xdr:row>100</xdr:row>
      <xdr:rowOff>162742</xdr:rowOff>
    </xdr:to>
    <xdr:cxnSp macro="">
      <xdr:nvCxnSpPr>
        <xdr:cNvPr id="642" name="直線コネクタ 641">
          <a:extLst>
            <a:ext uri="{FF2B5EF4-FFF2-40B4-BE49-F238E27FC236}">
              <a16:creationId xmlns:a16="http://schemas.microsoft.com/office/drawing/2014/main" id="{A9B1F9C1-0AAB-4376-8597-39BBC1B7CFC4}"/>
            </a:ext>
          </a:extLst>
        </xdr:cNvPr>
        <xdr:cNvCxnSpPr/>
      </xdr:nvCxnSpPr>
      <xdr:spPr>
        <a:xfrm>
          <a:off x="13703300" y="17178745"/>
          <a:ext cx="8890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id="{40D336D0-F10F-40BD-998B-6825A6BABD9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775700C0-96AE-4431-A406-A7D3730AA90E}"/>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id="{329AFAF0-DE04-45AF-9AA7-B3A8F86276D2}"/>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61884</xdr:rowOff>
    </xdr:from>
    <xdr:ext cx="405111" cy="259045"/>
    <xdr:sp macro="" textlink="">
      <xdr:nvSpPr>
        <xdr:cNvPr id="646" name="n_1mainValue【公民館】&#10;有形固定資産減価償却率">
          <a:extLst>
            <a:ext uri="{FF2B5EF4-FFF2-40B4-BE49-F238E27FC236}">
              <a16:creationId xmlns:a16="http://schemas.microsoft.com/office/drawing/2014/main" id="{67A41786-A6F1-42BF-83CD-98DB8974239C}"/>
            </a:ext>
          </a:extLst>
        </xdr:cNvPr>
        <xdr:cNvSpPr txBox="1"/>
      </xdr:nvSpPr>
      <xdr:spPr>
        <a:xfrm>
          <a:off x="152660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58619</xdr:rowOff>
    </xdr:from>
    <xdr:ext cx="405111" cy="259045"/>
    <xdr:sp macro="" textlink="">
      <xdr:nvSpPr>
        <xdr:cNvPr id="647" name="n_2mainValue【公民館】&#10;有形固定資産減価償却率">
          <a:extLst>
            <a:ext uri="{FF2B5EF4-FFF2-40B4-BE49-F238E27FC236}">
              <a16:creationId xmlns:a16="http://schemas.microsoft.com/office/drawing/2014/main" id="{EC0C94F9-BB06-465F-B6E3-AB7ECBD240B8}"/>
            </a:ext>
          </a:extLst>
        </xdr:cNvPr>
        <xdr:cNvSpPr txBox="1"/>
      </xdr:nvSpPr>
      <xdr:spPr>
        <a:xfrm>
          <a:off x="143897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101072</xdr:rowOff>
    </xdr:from>
    <xdr:ext cx="405111" cy="259045"/>
    <xdr:sp macro="" textlink="">
      <xdr:nvSpPr>
        <xdr:cNvPr id="648" name="n_3mainValue【公民館】&#10;有形固定資産減価償却率">
          <a:extLst>
            <a:ext uri="{FF2B5EF4-FFF2-40B4-BE49-F238E27FC236}">
              <a16:creationId xmlns:a16="http://schemas.microsoft.com/office/drawing/2014/main" id="{534729B9-B0DF-4587-BC8E-A755FE09EAB8}"/>
            </a:ext>
          </a:extLst>
        </xdr:cNvPr>
        <xdr:cNvSpPr txBox="1"/>
      </xdr:nvSpPr>
      <xdr:spPr>
        <a:xfrm>
          <a:off x="13500744"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DA356B76-EFEC-4219-BFF7-0CDADA41C7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1E9A1B72-1545-401E-A381-4C6ECB7ED8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25D1C3E5-9153-49B9-AB68-7847F9FF2DE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3E3C194D-0904-4C3A-8357-5319AD2EBF8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E69B0C0E-02F8-486D-B2AC-4D182C3500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27B45539-DE3B-4DEC-BA2E-703769B7C0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7EE9D310-888E-4EC3-9441-B4FCC41ABE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FEF64769-E15F-4734-8084-80FF99B082E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06A723D5-A926-45E2-888A-84023876F5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3CFF814D-711C-45AE-9478-741E84E910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516E668B-694A-43B7-807F-B3FA5A3D641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CFE82716-C01E-49FF-ACF4-4A1F50C4260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A27309E6-6D07-408A-8CBF-C3AC533D041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10DC86DB-8B5C-458F-BA03-0DE1BBFD37B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01864323-82DF-4BFF-984E-88588157425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BAF99201-B489-46FE-9D5B-A6051D73C77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D5A77A8F-AA28-47E0-86F2-C9FC5316DC5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25330661-A354-41CC-AF92-29800A91371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3AB6966D-0EFC-412D-80BE-2A6B45A3F56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9D976245-7D7A-4414-9E04-8162E19DC97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7D4F4781-A2C5-4901-A066-C123B180A7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93DFADB4-BAB8-47D1-ADF6-6FCB3A5E4EA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F9793E8A-09D1-4553-B92B-DE08B10F71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A9ECC61E-3F19-478C-B1A5-7AA94304EFD6}"/>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F8EF6941-ADBD-4808-B8CA-2017837531E5}"/>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D5A37FAA-A443-4837-A2EF-3B6EC8A4509F}"/>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3B70BA26-4391-4FEA-B5FD-1508AFB335BC}"/>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642D76F6-1EDC-4155-A947-BF01C4E8F717}"/>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a:extLst>
            <a:ext uri="{FF2B5EF4-FFF2-40B4-BE49-F238E27FC236}">
              <a16:creationId xmlns:a16="http://schemas.microsoft.com/office/drawing/2014/main" id="{1EB8B302-A092-404F-B61F-FF9BE4AD2F36}"/>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9A1A040F-EF79-4DBD-9145-B0F40D05DDFB}"/>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B26B88BB-7E72-405E-9ED3-897FD3B4AA5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92D6FAE3-D928-4C6F-ACA1-3DBB5D3322F2}"/>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7FC5A130-B36D-48C4-B9E8-1A63C243C552}"/>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30F8903-99A8-4B68-9C13-2C1D015CD1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C9C44F0-8D1F-42B9-9888-D38B2AD7EA7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923DE69-6CCD-497A-A01B-D7865C976D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4FD0F6E-8EE9-4D73-BB4C-8C7B28A45E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915B45AA-07A8-42DC-879D-F1919FC201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134671</xdr:rowOff>
    </xdr:from>
    <xdr:to>
      <xdr:col>116</xdr:col>
      <xdr:colOff>114300</xdr:colOff>
      <xdr:row>108</xdr:row>
      <xdr:rowOff>64821</xdr:rowOff>
    </xdr:to>
    <xdr:sp macro="" textlink="">
      <xdr:nvSpPr>
        <xdr:cNvPr id="687" name="楕円 686">
          <a:extLst>
            <a:ext uri="{FF2B5EF4-FFF2-40B4-BE49-F238E27FC236}">
              <a16:creationId xmlns:a16="http://schemas.microsoft.com/office/drawing/2014/main" id="{EC0026BA-67B5-4BE0-9D81-7B872E3B8773}"/>
            </a:ext>
          </a:extLst>
        </xdr:cNvPr>
        <xdr:cNvSpPr/>
      </xdr:nvSpPr>
      <xdr:spPr>
        <a:xfrm>
          <a:off x="22110700" y="184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157548</xdr:rowOff>
    </xdr:from>
    <xdr:ext cx="469744" cy="259045"/>
    <xdr:sp macro="" textlink="">
      <xdr:nvSpPr>
        <xdr:cNvPr id="688" name="【公民館】&#10;一人当たり面積該当値テキスト">
          <a:extLst>
            <a:ext uri="{FF2B5EF4-FFF2-40B4-BE49-F238E27FC236}">
              <a16:creationId xmlns:a16="http://schemas.microsoft.com/office/drawing/2014/main" id="{63D0F496-DD5F-46CF-9D96-B84FB0A3231F}"/>
            </a:ext>
          </a:extLst>
        </xdr:cNvPr>
        <xdr:cNvSpPr txBox="1"/>
      </xdr:nvSpPr>
      <xdr:spPr>
        <a:xfrm>
          <a:off x="22199600" y="18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137567</xdr:rowOff>
    </xdr:from>
    <xdr:to>
      <xdr:col>112</xdr:col>
      <xdr:colOff>38100</xdr:colOff>
      <xdr:row>108</xdr:row>
      <xdr:rowOff>67717</xdr:rowOff>
    </xdr:to>
    <xdr:sp macro="" textlink="">
      <xdr:nvSpPr>
        <xdr:cNvPr id="689" name="楕円 688">
          <a:extLst>
            <a:ext uri="{FF2B5EF4-FFF2-40B4-BE49-F238E27FC236}">
              <a16:creationId xmlns:a16="http://schemas.microsoft.com/office/drawing/2014/main" id="{C91AE232-29C1-4B21-BA68-D83A9E4B9BC1}"/>
            </a:ext>
          </a:extLst>
        </xdr:cNvPr>
        <xdr:cNvSpPr/>
      </xdr:nvSpPr>
      <xdr:spPr>
        <a:xfrm>
          <a:off x="21272500" y="184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14021</xdr:rowOff>
    </xdr:from>
    <xdr:to>
      <xdr:col>116</xdr:col>
      <xdr:colOff>63500</xdr:colOff>
      <xdr:row>108</xdr:row>
      <xdr:rowOff>16917</xdr:rowOff>
    </xdr:to>
    <xdr:cxnSp macro="">
      <xdr:nvCxnSpPr>
        <xdr:cNvPr id="690" name="直線コネクタ 689">
          <a:extLst>
            <a:ext uri="{FF2B5EF4-FFF2-40B4-BE49-F238E27FC236}">
              <a16:creationId xmlns:a16="http://schemas.microsoft.com/office/drawing/2014/main" id="{A0419176-E1B6-4629-A571-E84E13BDD232}"/>
            </a:ext>
          </a:extLst>
        </xdr:cNvPr>
        <xdr:cNvCxnSpPr/>
      </xdr:nvCxnSpPr>
      <xdr:spPr>
        <a:xfrm flipV="1">
          <a:off x="21323300" y="18530621"/>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153721</xdr:rowOff>
    </xdr:from>
    <xdr:to>
      <xdr:col>107</xdr:col>
      <xdr:colOff>101600</xdr:colOff>
      <xdr:row>108</xdr:row>
      <xdr:rowOff>83871</xdr:rowOff>
    </xdr:to>
    <xdr:sp macro="" textlink="">
      <xdr:nvSpPr>
        <xdr:cNvPr id="691" name="楕円 690">
          <a:extLst>
            <a:ext uri="{FF2B5EF4-FFF2-40B4-BE49-F238E27FC236}">
              <a16:creationId xmlns:a16="http://schemas.microsoft.com/office/drawing/2014/main" id="{3D7D3A35-4395-4974-B44B-5E35451C57B3}"/>
            </a:ext>
          </a:extLst>
        </xdr:cNvPr>
        <xdr:cNvSpPr/>
      </xdr:nvSpPr>
      <xdr:spPr>
        <a:xfrm>
          <a:off x="20383500" y="184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16917</xdr:rowOff>
    </xdr:from>
    <xdr:to>
      <xdr:col>111</xdr:col>
      <xdr:colOff>177800</xdr:colOff>
      <xdr:row>108</xdr:row>
      <xdr:rowOff>33071</xdr:rowOff>
    </xdr:to>
    <xdr:cxnSp macro="">
      <xdr:nvCxnSpPr>
        <xdr:cNvPr id="692" name="直線コネクタ 691">
          <a:extLst>
            <a:ext uri="{FF2B5EF4-FFF2-40B4-BE49-F238E27FC236}">
              <a16:creationId xmlns:a16="http://schemas.microsoft.com/office/drawing/2014/main" id="{96AC3F8E-0264-42D9-B6C5-5FE3DB09FA11}"/>
            </a:ext>
          </a:extLst>
        </xdr:cNvPr>
        <xdr:cNvCxnSpPr/>
      </xdr:nvCxnSpPr>
      <xdr:spPr>
        <a:xfrm flipV="1">
          <a:off x="20434300" y="18533517"/>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54966</xdr:rowOff>
    </xdr:from>
    <xdr:to>
      <xdr:col>102</xdr:col>
      <xdr:colOff>165100</xdr:colOff>
      <xdr:row>108</xdr:row>
      <xdr:rowOff>156566</xdr:rowOff>
    </xdr:to>
    <xdr:sp macro="" textlink="">
      <xdr:nvSpPr>
        <xdr:cNvPr id="693" name="楕円 692">
          <a:extLst>
            <a:ext uri="{FF2B5EF4-FFF2-40B4-BE49-F238E27FC236}">
              <a16:creationId xmlns:a16="http://schemas.microsoft.com/office/drawing/2014/main" id="{2C4F433F-713E-4EBC-84DB-657E5AA589DB}"/>
            </a:ext>
          </a:extLst>
        </xdr:cNvPr>
        <xdr:cNvSpPr/>
      </xdr:nvSpPr>
      <xdr:spPr>
        <a:xfrm>
          <a:off x="19494500" y="185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33071</xdr:rowOff>
    </xdr:from>
    <xdr:to>
      <xdr:col>107</xdr:col>
      <xdr:colOff>50800</xdr:colOff>
      <xdr:row>108</xdr:row>
      <xdr:rowOff>105766</xdr:rowOff>
    </xdr:to>
    <xdr:cxnSp macro="">
      <xdr:nvCxnSpPr>
        <xdr:cNvPr id="694" name="直線コネクタ 693">
          <a:extLst>
            <a:ext uri="{FF2B5EF4-FFF2-40B4-BE49-F238E27FC236}">
              <a16:creationId xmlns:a16="http://schemas.microsoft.com/office/drawing/2014/main" id="{1B693159-C472-4CF9-B767-EC68BFA4FCCB}"/>
            </a:ext>
          </a:extLst>
        </xdr:cNvPr>
        <xdr:cNvCxnSpPr/>
      </xdr:nvCxnSpPr>
      <xdr:spPr>
        <a:xfrm flipV="1">
          <a:off x="19545300" y="1854967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a16="http://schemas.microsoft.com/office/drawing/2014/main" id="{701E5875-A03C-42DC-A975-486653C4DD37}"/>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B58233FD-8463-4CC8-843B-D81FF6CC17D3}"/>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97" name="n_3aveValue【公民館】&#10;一人当たり面積">
          <a:extLst>
            <a:ext uri="{FF2B5EF4-FFF2-40B4-BE49-F238E27FC236}">
              <a16:creationId xmlns:a16="http://schemas.microsoft.com/office/drawing/2014/main" id="{91A3FAA6-E1AE-4034-8495-2726381350F1}"/>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84244</xdr:rowOff>
    </xdr:from>
    <xdr:ext cx="469744" cy="259045"/>
    <xdr:sp macro="" textlink="">
      <xdr:nvSpPr>
        <xdr:cNvPr id="698" name="n_1mainValue【公民館】&#10;一人当たり面積">
          <a:extLst>
            <a:ext uri="{FF2B5EF4-FFF2-40B4-BE49-F238E27FC236}">
              <a16:creationId xmlns:a16="http://schemas.microsoft.com/office/drawing/2014/main" id="{0452B96A-1B30-4654-8242-2804D6F5653F}"/>
            </a:ext>
          </a:extLst>
        </xdr:cNvPr>
        <xdr:cNvSpPr txBox="1"/>
      </xdr:nvSpPr>
      <xdr:spPr>
        <a:xfrm>
          <a:off x="21075727" y="1825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100398</xdr:rowOff>
    </xdr:from>
    <xdr:ext cx="469744" cy="259045"/>
    <xdr:sp macro="" textlink="">
      <xdr:nvSpPr>
        <xdr:cNvPr id="699" name="n_2mainValue【公民館】&#10;一人当たり面積">
          <a:extLst>
            <a:ext uri="{FF2B5EF4-FFF2-40B4-BE49-F238E27FC236}">
              <a16:creationId xmlns:a16="http://schemas.microsoft.com/office/drawing/2014/main" id="{9797B320-5CB1-4F81-A282-93F2F90860F1}"/>
            </a:ext>
          </a:extLst>
        </xdr:cNvPr>
        <xdr:cNvSpPr txBox="1"/>
      </xdr:nvSpPr>
      <xdr:spPr>
        <a:xfrm>
          <a:off x="20199427" y="1827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147693</xdr:rowOff>
    </xdr:from>
    <xdr:ext cx="469744" cy="259045"/>
    <xdr:sp macro="" textlink="">
      <xdr:nvSpPr>
        <xdr:cNvPr id="700" name="n_3mainValue【公民館】&#10;一人当たり面積">
          <a:extLst>
            <a:ext uri="{FF2B5EF4-FFF2-40B4-BE49-F238E27FC236}">
              <a16:creationId xmlns:a16="http://schemas.microsoft.com/office/drawing/2014/main" id="{5D8A775A-1FE9-474A-BD74-EF588F959D73}"/>
            </a:ext>
          </a:extLst>
        </xdr:cNvPr>
        <xdr:cNvSpPr txBox="1"/>
      </xdr:nvSpPr>
      <xdr:spPr>
        <a:xfrm>
          <a:off x="19310427" y="186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3001052E-DBD7-4306-B371-3CD5B6140AA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8C5C8455-B89F-44C2-A0A9-65F9CD31DF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A9F4926C-4B35-4473-A745-577B88C7DE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を除く各施設は、有形固定資産減価償却率が、類似団体内比較、宮崎県平均のいずれと比較をしても大幅に高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の高い施設については、策定予定の個別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安全性及び住民サービスの維持を検討しながら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資金計画を立て計画的な改善が必要である。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8C969A-E64B-47CE-9597-C6BFEB42F8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339D294-F7D2-42F3-B26A-D3A917CB86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725428-1D00-4F49-835D-4311B85365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D3E290-DF78-4107-824B-ED74F3944C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3A9491-6012-4A81-A40B-251E815D4F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A4B70F-12E3-428C-9B0A-CEF99DABE9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20BD00-1DC3-42DC-98C2-4E0BD29B37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FF4109-560F-4CEA-9041-1DAC7009ED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8956A8-C475-4636-88C4-22C97F9FFEB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488338-DA99-41A3-B20D-95C81875A5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3,901
3,893
171.73
4,137,439
4,021,892
40,522
2,285,701
2,801,502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CA9788-2872-4C53-9EB6-C366FD39DB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F04468-36A9-42F7-9279-282A780489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5C2D9BC-2AFC-480B-A409-2FF4F70826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5FD5335-1968-41A0-806E-30C02D7FE3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57C4659-E318-4CB9-BAC6-F6C867ED12A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3E8A093-779B-4FF2-A4AC-A54906F0CD1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4DEA38-81BF-4AB7-B218-0D0DDB21A5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3AB812-9E87-478B-BFE4-6159EB6437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506975-3CF6-43D0-9C52-28D6625B8E4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12F9989-4284-4F5E-9388-54C16F9A91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489A07-5F26-44B7-A3F1-0831B7FA03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2A8C02-094E-4D78-91D2-9F03A81409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8CFE56-F21B-4B61-AB01-C0C47F7545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05FDD5-0231-4FBD-BE68-6C14237C64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AA55E5-3439-4387-9FA0-454BAD8F0CD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A1914F-6EFA-497E-9AB2-299DBC2AE8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62B8C1A-AD70-428A-A946-4BA0E27D05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572DB7-B5E9-4EE7-B21C-15F2BF93B1E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CD64503-62A4-4EAA-AF1D-7CE57F3626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97BDC81-587F-43D4-949E-AE36146A72C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3EF6882-0E5F-4903-B78B-8D2B943D9D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BCE685F-9200-4F8A-9D11-9C1D7CF13AB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54F8EDF-7BC1-4776-B9DB-6DAE7F5F8D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38610BB-7C49-42F3-A1D9-EF331A13983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06BD4F4-A048-4BFD-AA82-3F97047DA6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C736102-0E5E-46F7-99DC-6560A5787DA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12A7C67-85E3-474F-B4AE-9432DA7F32E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A8F358D-7FF3-42FB-8DE0-FDD25DE8CC2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9A6334CD-514C-46DD-803E-3EE910623B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38D161D-2D7A-435B-9B37-F5FBBFE450A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266E62DB-7DA0-48D4-B02B-9D20B4B4E0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E280F1C-C0AF-4E23-93E7-B25EDEB32F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782B547-8F2A-414A-9257-673929D753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7A68FED-6460-4F55-9EAF-BDF8655657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48DD6E3-EE1B-4F64-AB26-CE711293C5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664B49C-DE94-45DA-A75D-0710C89F03F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50417915-CBBD-450A-B985-B549915D1C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F7F09D9-2046-40F4-9E8B-AC4C6F4375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F39A51E8-13C1-4A29-AC7F-0D3BC4E407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B961130-D115-4E45-AA77-E73DBE9039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B7F20EAF-8422-4FFB-A342-1DA4B1DFF05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971EA21-2285-402E-9B6F-B1DD0DD49A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BDA93A20-A529-429B-A69C-40D2FBC5981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349E3ED-80E7-4B00-AB5B-715D44F648A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9D68C139-5B91-4D5A-BFFF-D816E0E5C6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3B5C5BE1-B6F0-49AE-959D-2C356168A6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2F9B56B8-80CB-4087-8DBB-7C4EC63D676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CE2DB32C-AAB7-4DCB-967D-BAC9AAA4E9C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17240A20-B142-4D28-AD7B-7252DDCC223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C7C10812-EDC7-425A-AD23-FD046EAFB90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B955E3A9-D04C-4198-896E-FE53AE564C9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FA9C7646-DF3E-4B34-AFED-9D2A368E438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F7677CFC-BD6B-4966-B27A-762D3475747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96EB1EE-1A77-49CF-B423-12906992123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C0E1ED39-6AF4-4AD0-B33A-01D3D77300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E78FCFF9-A548-43D0-9749-17629C5FA8F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E5676F97-9A67-48B5-AA65-D92526A59F2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72733111-5140-4512-BC95-79A2BFE65B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910BD59B-8CC7-4052-8E02-5629A344B49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456AC987-B182-48F1-A1EC-3807F85D75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1383C60D-DC37-4D40-B9C6-2F5377F6C328}"/>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00528F5-8F0C-453B-8B2B-5DB9A58BBB0D}"/>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640F0B2E-F025-4BD1-9303-05BB9D45E24F}"/>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EEF4E787-B40C-4250-BAAC-BA87AF9039C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93DCD2B-83D1-4361-8D99-753C77CC4BAA}"/>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C40894EB-82AA-42A7-8680-1E5E1B16179B}"/>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784B9C00-7377-4060-B78A-4E7956827136}"/>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93D251EE-FBFF-4C22-B559-E92262F8899A}"/>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D8FA554B-7D79-470E-B969-B6080D7037B1}"/>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7BA65A05-FDDF-4F85-A5CD-0284951A5C93}"/>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9E7A06F6-18EA-49A8-86F8-2E292188CB5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9AF6191F-331F-421F-A0AA-214809D8A7AC}"/>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E0D61504-1340-461A-838C-55E599AA6BF9}"/>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6514CCA-48AE-4D1C-86CB-A1B7C553CE0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7447241-CABE-4A7D-B9C8-55B0CF8C83B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C9FB27E-741E-4528-9991-1B33EC0477B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D9F464D-538F-4B35-9554-EA4D4E97D2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A045303-5B7F-4CE7-8248-7E3F720565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90" name="楕円 89">
          <a:extLst>
            <a:ext uri="{FF2B5EF4-FFF2-40B4-BE49-F238E27FC236}">
              <a16:creationId xmlns:a16="http://schemas.microsoft.com/office/drawing/2014/main" id="{F152998D-9ED6-4A56-A2AC-C299AD32EDA1}"/>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9B23FFE7-88E2-4208-B919-BED9AEE96CA6}"/>
            </a:ext>
          </a:extLst>
        </xdr:cNvPr>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92" name="楕円 91">
          <a:extLst>
            <a:ext uri="{FF2B5EF4-FFF2-40B4-BE49-F238E27FC236}">
              <a16:creationId xmlns:a16="http://schemas.microsoft.com/office/drawing/2014/main" id="{2C2E01ED-5EB3-4006-A30C-503B91F825A7}"/>
            </a:ext>
          </a:extLst>
        </xdr:cNvPr>
        <xdr:cNvSpPr/>
      </xdr:nvSpPr>
      <xdr:spPr>
        <a:xfrm>
          <a:off x="3746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49530</xdr:rowOff>
    </xdr:from>
    <xdr:to>
      <xdr:col>24</xdr:col>
      <xdr:colOff>63500</xdr:colOff>
      <xdr:row>62</xdr:row>
      <xdr:rowOff>87630</xdr:rowOff>
    </xdr:to>
    <xdr:cxnSp macro="">
      <xdr:nvCxnSpPr>
        <xdr:cNvPr id="93" name="直線コネクタ 92">
          <a:extLst>
            <a:ext uri="{FF2B5EF4-FFF2-40B4-BE49-F238E27FC236}">
              <a16:creationId xmlns:a16="http://schemas.microsoft.com/office/drawing/2014/main" id="{694CB0D8-53C0-4B1A-8FF4-15C9BC376B3F}"/>
            </a:ext>
          </a:extLst>
        </xdr:cNvPr>
        <xdr:cNvCxnSpPr/>
      </xdr:nvCxnSpPr>
      <xdr:spPr>
        <a:xfrm flipV="1">
          <a:off x="3797300" y="106794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135890</xdr:rowOff>
    </xdr:from>
    <xdr:to>
      <xdr:col>15</xdr:col>
      <xdr:colOff>101600</xdr:colOff>
      <xdr:row>59</xdr:row>
      <xdr:rowOff>66040</xdr:rowOff>
    </xdr:to>
    <xdr:sp macro="" textlink="">
      <xdr:nvSpPr>
        <xdr:cNvPr id="94" name="楕円 93">
          <a:extLst>
            <a:ext uri="{FF2B5EF4-FFF2-40B4-BE49-F238E27FC236}">
              <a16:creationId xmlns:a16="http://schemas.microsoft.com/office/drawing/2014/main" id="{03E53E51-52AF-474F-B661-C956006612C0}"/>
            </a:ext>
          </a:extLst>
        </xdr:cNvPr>
        <xdr:cNvSpPr/>
      </xdr:nvSpPr>
      <xdr:spPr>
        <a:xfrm>
          <a:off x="2857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62</xdr:row>
      <xdr:rowOff>87630</xdr:rowOff>
    </xdr:to>
    <xdr:cxnSp macro="">
      <xdr:nvCxnSpPr>
        <xdr:cNvPr id="95" name="直線コネクタ 94">
          <a:extLst>
            <a:ext uri="{FF2B5EF4-FFF2-40B4-BE49-F238E27FC236}">
              <a16:creationId xmlns:a16="http://schemas.microsoft.com/office/drawing/2014/main" id="{CC2B7897-2DF3-48A8-A2A9-26F5049A68D0}"/>
            </a:ext>
          </a:extLst>
        </xdr:cNvPr>
        <xdr:cNvCxnSpPr/>
      </xdr:nvCxnSpPr>
      <xdr:spPr>
        <a:xfrm>
          <a:off x="2908300" y="1013079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129557</xdr:rowOff>
    </xdr:from>
    <xdr:ext cx="405111" cy="259045"/>
    <xdr:sp macro="" textlink="">
      <xdr:nvSpPr>
        <xdr:cNvPr id="96" name="n_1mainValue【体育館・プール】&#10;有形固定資産減価償却率">
          <a:extLst>
            <a:ext uri="{FF2B5EF4-FFF2-40B4-BE49-F238E27FC236}">
              <a16:creationId xmlns:a16="http://schemas.microsoft.com/office/drawing/2014/main" id="{FDE439DE-3868-4DBD-BCA1-C5626651A304}"/>
            </a:ext>
          </a:extLst>
        </xdr:cNvPr>
        <xdr:cNvSpPr txBox="1"/>
      </xdr:nvSpPr>
      <xdr:spPr>
        <a:xfrm>
          <a:off x="3582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97" name="n_2mainValue【体育館・プール】&#10;有形固定資産減価償却率">
          <a:extLst>
            <a:ext uri="{FF2B5EF4-FFF2-40B4-BE49-F238E27FC236}">
              <a16:creationId xmlns:a16="http://schemas.microsoft.com/office/drawing/2014/main" id="{DEF5CD22-E0DA-4958-B215-48EC7725086A}"/>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4115B723-3050-4F8F-833E-91054562A2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5F1C29F0-2C94-48C6-B41D-D658C0A6634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A925D7E3-2EBF-4569-914B-4318BF2A9B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2B09E21B-61EA-402B-9E8A-11989930C7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740A608F-5B5D-4B50-9ED0-3694541371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99A905E-A139-4F99-A95A-DA3C0AAAD6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A3CD2572-6AFE-4CE9-A616-21DE0C45BC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1882ABBB-97B3-4F8E-BAFE-AB679C68CEE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D32B842B-5F74-4223-916E-ECE0263E95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6241A5CE-0217-4698-BBA8-A90EDC4208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77B1B3CC-283A-4B94-BF28-FF23593AB61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87ADD0F6-9FF2-43AB-8F8D-B8AF9992E75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346DC623-C1CA-44F9-BBC4-7B82920AE8E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42EB273B-EEBF-43B6-AB4E-F10FC3A8FDD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819044FE-A48E-4F8B-A355-7A9712CCDCE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208930D3-BDC4-41B5-8C7C-447443033F6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6AB5ADE3-5D71-4F23-A96D-EAE0B8607B6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0678E1F1-ADD8-4CA8-887F-B3B7626B05E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22FCCA2A-A757-4B21-8438-E9AEA192010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6EC6460C-80D8-48FA-B734-71EFABD4DBB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695EB2A9-CF07-4E7A-890B-4B85947BA49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1A96E5D1-0CBE-4149-BC8A-74B64ABB6622}"/>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7068EFB8-996F-473D-BDE7-E47BD4BF87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5FA4B941-DB99-4ACF-A6ED-AFADFB10FC8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BE0273C4-8406-4692-B184-0B271FB5B0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EA226D04-D40C-45DF-AB7C-769E20C3C38D}"/>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D00ADB94-D4A7-4D5A-BE27-2CB7B6508574}"/>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B14224D8-085F-40F5-BC50-A49614348177}"/>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B0330A6A-845A-47E0-AAB9-C0070467520C}"/>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421333DB-5FC0-4180-BF5B-EC1D9632CF1B}"/>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28" name="【体育館・プール】&#10;一人当たり面積平均値テキスト">
          <a:extLst>
            <a:ext uri="{FF2B5EF4-FFF2-40B4-BE49-F238E27FC236}">
              <a16:creationId xmlns:a16="http://schemas.microsoft.com/office/drawing/2014/main" id="{30DD8CAE-C6D3-407C-95D8-C4E0C79538E2}"/>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16B07837-61EF-4E15-ADE1-BB82D12D261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0F97ADCF-C295-49A0-9965-BD212EA6189B}"/>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a:extLst>
            <a:ext uri="{FF2B5EF4-FFF2-40B4-BE49-F238E27FC236}">
              <a16:creationId xmlns:a16="http://schemas.microsoft.com/office/drawing/2014/main" id="{F57FB390-E046-40DA-B798-836BAE472F6B}"/>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02F76A01-0403-4DAE-835A-179A89EC56E3}"/>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a:extLst>
            <a:ext uri="{FF2B5EF4-FFF2-40B4-BE49-F238E27FC236}">
              <a16:creationId xmlns:a16="http://schemas.microsoft.com/office/drawing/2014/main" id="{D6A5EA08-9D66-499D-8531-32A762CB9C35}"/>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885EEB65-AEB3-46F8-B7F4-5AF4B4374513}"/>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a:extLst>
            <a:ext uri="{FF2B5EF4-FFF2-40B4-BE49-F238E27FC236}">
              <a16:creationId xmlns:a16="http://schemas.microsoft.com/office/drawing/2014/main" id="{D06D61A3-6C3D-478B-94E5-D0762AD4F133}"/>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6EE92B82-E62B-4D75-A6A5-FEC7C9E0F4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24C12A7-9F60-4158-9906-78E608EC84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7D99A7E-6763-4B09-A235-375BC4AFBB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47E5FABD-51D7-4835-A1AA-AF5C5899874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CEBB97A-D791-458C-8911-0A1041D7A3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154777</xdr:rowOff>
    </xdr:from>
    <xdr:to>
      <xdr:col>55</xdr:col>
      <xdr:colOff>50800</xdr:colOff>
      <xdr:row>64</xdr:row>
      <xdr:rowOff>84927</xdr:rowOff>
    </xdr:to>
    <xdr:sp macro="" textlink="">
      <xdr:nvSpPr>
        <xdr:cNvPr id="141" name="楕円 140">
          <a:extLst>
            <a:ext uri="{FF2B5EF4-FFF2-40B4-BE49-F238E27FC236}">
              <a16:creationId xmlns:a16="http://schemas.microsoft.com/office/drawing/2014/main" id="{0716E82C-478E-4C4B-89FB-97B5B62634DF}"/>
            </a:ext>
          </a:extLst>
        </xdr:cNvPr>
        <xdr:cNvSpPr/>
      </xdr:nvSpPr>
      <xdr:spPr>
        <a:xfrm>
          <a:off x="10426700" y="109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69704</xdr:rowOff>
    </xdr:from>
    <xdr:ext cx="469744" cy="259045"/>
    <xdr:sp macro="" textlink="">
      <xdr:nvSpPr>
        <xdr:cNvPr id="142" name="【体育館・プール】&#10;一人当たり面積該当値テキスト">
          <a:extLst>
            <a:ext uri="{FF2B5EF4-FFF2-40B4-BE49-F238E27FC236}">
              <a16:creationId xmlns:a16="http://schemas.microsoft.com/office/drawing/2014/main" id="{A25B91DB-2039-4BDD-A625-EA6765D6F863}"/>
            </a:ext>
          </a:extLst>
        </xdr:cNvPr>
        <xdr:cNvSpPr txBox="1"/>
      </xdr:nvSpPr>
      <xdr:spPr>
        <a:xfrm>
          <a:off x="10515600" y="1087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156736</xdr:rowOff>
    </xdr:from>
    <xdr:to>
      <xdr:col>50</xdr:col>
      <xdr:colOff>165100</xdr:colOff>
      <xdr:row>64</xdr:row>
      <xdr:rowOff>86886</xdr:rowOff>
    </xdr:to>
    <xdr:sp macro="" textlink="">
      <xdr:nvSpPr>
        <xdr:cNvPr id="143" name="楕円 142">
          <a:extLst>
            <a:ext uri="{FF2B5EF4-FFF2-40B4-BE49-F238E27FC236}">
              <a16:creationId xmlns:a16="http://schemas.microsoft.com/office/drawing/2014/main" id="{00A975D7-4365-4F8E-BD40-B65216764C58}"/>
            </a:ext>
          </a:extLst>
        </xdr:cNvPr>
        <xdr:cNvSpPr/>
      </xdr:nvSpPr>
      <xdr:spPr>
        <a:xfrm>
          <a:off x="9588500" y="109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34127</xdr:rowOff>
    </xdr:from>
    <xdr:to>
      <xdr:col>55</xdr:col>
      <xdr:colOff>0</xdr:colOff>
      <xdr:row>64</xdr:row>
      <xdr:rowOff>36086</xdr:rowOff>
    </xdr:to>
    <xdr:cxnSp macro="">
      <xdr:nvCxnSpPr>
        <xdr:cNvPr id="144" name="直線コネクタ 143">
          <a:extLst>
            <a:ext uri="{FF2B5EF4-FFF2-40B4-BE49-F238E27FC236}">
              <a16:creationId xmlns:a16="http://schemas.microsoft.com/office/drawing/2014/main" id="{85FE896E-CEAC-427D-B529-275CBBA5ABFB}"/>
            </a:ext>
          </a:extLst>
        </xdr:cNvPr>
        <xdr:cNvCxnSpPr/>
      </xdr:nvCxnSpPr>
      <xdr:spPr>
        <a:xfrm flipV="1">
          <a:off x="9639300" y="11006927"/>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60234</xdr:rowOff>
    </xdr:from>
    <xdr:to>
      <xdr:col>46</xdr:col>
      <xdr:colOff>38100</xdr:colOff>
      <xdr:row>64</xdr:row>
      <xdr:rowOff>161834</xdr:rowOff>
    </xdr:to>
    <xdr:sp macro="" textlink="">
      <xdr:nvSpPr>
        <xdr:cNvPr id="145" name="楕円 144">
          <a:extLst>
            <a:ext uri="{FF2B5EF4-FFF2-40B4-BE49-F238E27FC236}">
              <a16:creationId xmlns:a16="http://schemas.microsoft.com/office/drawing/2014/main" id="{DC98A752-099C-4800-8800-0CDB59B18283}"/>
            </a:ext>
          </a:extLst>
        </xdr:cNvPr>
        <xdr:cNvSpPr/>
      </xdr:nvSpPr>
      <xdr:spPr>
        <a:xfrm>
          <a:off x="8699500" y="110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36086</xdr:rowOff>
    </xdr:from>
    <xdr:to>
      <xdr:col>50</xdr:col>
      <xdr:colOff>114300</xdr:colOff>
      <xdr:row>64</xdr:row>
      <xdr:rowOff>111034</xdr:rowOff>
    </xdr:to>
    <xdr:cxnSp macro="">
      <xdr:nvCxnSpPr>
        <xdr:cNvPr id="146" name="直線コネクタ 145">
          <a:extLst>
            <a:ext uri="{FF2B5EF4-FFF2-40B4-BE49-F238E27FC236}">
              <a16:creationId xmlns:a16="http://schemas.microsoft.com/office/drawing/2014/main" id="{19E267D0-4C0C-46EC-9AD7-87BB22B9D286}"/>
            </a:ext>
          </a:extLst>
        </xdr:cNvPr>
        <xdr:cNvCxnSpPr/>
      </xdr:nvCxnSpPr>
      <xdr:spPr>
        <a:xfrm flipV="1">
          <a:off x="8750300" y="11008886"/>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78013</xdr:rowOff>
    </xdr:from>
    <xdr:ext cx="469744" cy="259045"/>
    <xdr:sp macro="" textlink="">
      <xdr:nvSpPr>
        <xdr:cNvPr id="147" name="n_1mainValue【体育館・プール】&#10;一人当たり面積">
          <a:extLst>
            <a:ext uri="{FF2B5EF4-FFF2-40B4-BE49-F238E27FC236}">
              <a16:creationId xmlns:a16="http://schemas.microsoft.com/office/drawing/2014/main" id="{031D2D96-10EC-4956-8D7C-13F148FD8923}"/>
            </a:ext>
          </a:extLst>
        </xdr:cNvPr>
        <xdr:cNvSpPr txBox="1"/>
      </xdr:nvSpPr>
      <xdr:spPr>
        <a:xfrm>
          <a:off x="9391727" y="1105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152961</xdr:rowOff>
    </xdr:from>
    <xdr:ext cx="469744" cy="259045"/>
    <xdr:sp macro="" textlink="">
      <xdr:nvSpPr>
        <xdr:cNvPr id="148" name="n_2mainValue【体育館・プール】&#10;一人当たり面積">
          <a:extLst>
            <a:ext uri="{FF2B5EF4-FFF2-40B4-BE49-F238E27FC236}">
              <a16:creationId xmlns:a16="http://schemas.microsoft.com/office/drawing/2014/main" id="{9A647C63-6D46-4DE4-9C41-EAE21267AAB0}"/>
            </a:ext>
          </a:extLst>
        </xdr:cNvPr>
        <xdr:cNvSpPr txBox="1"/>
      </xdr:nvSpPr>
      <xdr:spPr>
        <a:xfrm>
          <a:off x="8515427" y="111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6AB88E71-25D7-434C-93BA-1ACBE08ACF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BEDD81B0-6811-443F-BCE0-D04104BF20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461C09A7-8AA9-405E-9077-5F167A3D71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5C74E5D4-95E4-4478-8A9F-BBA24EA7CB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A1062DC0-5E9C-4DCE-8FC8-95EC34562C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D95E9280-57F9-4221-9CFF-EE829D21F8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E0B91211-D3F8-4DFC-90D0-510466E9BD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8CB057B7-B4AF-4928-9443-E441A57C3C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3A35F22A-D467-4E8A-B3D5-DBD3117F68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B7FE39D4-656F-4081-A6F4-00F2536BCA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a:extLst>
            <a:ext uri="{FF2B5EF4-FFF2-40B4-BE49-F238E27FC236}">
              <a16:creationId xmlns:a16="http://schemas.microsoft.com/office/drawing/2014/main" id="{24B7C0D8-66E6-4B17-938C-689B2A97FA6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1AF33388-B959-4CCE-A746-6E86A55CBB1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a:extLst>
            <a:ext uri="{FF2B5EF4-FFF2-40B4-BE49-F238E27FC236}">
              <a16:creationId xmlns:a16="http://schemas.microsoft.com/office/drawing/2014/main" id="{61138018-FE60-465C-9B71-D7732763453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61BF29D9-C909-4C16-BB11-B19F810CD5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87C213B9-35F3-4AB4-A4B9-8BD12A0F4B5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167F011B-9204-4AF6-A030-C9DF1C02DF1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42B2192E-7223-40DD-A1B0-3961AF34A2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DD30EDE5-89E9-4529-80BB-83255E66659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53D3903D-9609-4526-A5DF-E09C3946E99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AB8516FA-91B8-4656-BC55-85986D79D1F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a:extLst>
            <a:ext uri="{FF2B5EF4-FFF2-40B4-BE49-F238E27FC236}">
              <a16:creationId xmlns:a16="http://schemas.microsoft.com/office/drawing/2014/main" id="{52A5917D-35D0-4C1E-A003-D96D607A7D1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DD0523A1-D395-4777-A97B-03C99CFD4B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F0795F45-A514-4B6C-B3DD-D4C227401B1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CB120CB9-6EB3-46F0-9D61-785017AC1C8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a:extLst>
            <a:ext uri="{FF2B5EF4-FFF2-40B4-BE49-F238E27FC236}">
              <a16:creationId xmlns:a16="http://schemas.microsoft.com/office/drawing/2014/main" id="{18C63642-238B-4339-95F6-4ACA870CE357}"/>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a:extLst>
            <a:ext uri="{FF2B5EF4-FFF2-40B4-BE49-F238E27FC236}">
              <a16:creationId xmlns:a16="http://schemas.microsoft.com/office/drawing/2014/main" id="{E1A8F7C6-81D5-4881-8B79-136E3A371087}"/>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a:extLst>
            <a:ext uri="{FF2B5EF4-FFF2-40B4-BE49-F238E27FC236}">
              <a16:creationId xmlns:a16="http://schemas.microsoft.com/office/drawing/2014/main" id="{F8AF45B8-6509-4091-8FA9-2C71505B4B27}"/>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E69569EC-A607-4E04-8F87-18F58633069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a:extLst>
            <a:ext uri="{FF2B5EF4-FFF2-40B4-BE49-F238E27FC236}">
              <a16:creationId xmlns:a16="http://schemas.microsoft.com/office/drawing/2014/main" id="{060BEBC0-F31E-4EEC-A273-C76B5C481CA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DA15E760-BFFD-4F06-810D-D0788686587D}"/>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a:extLst>
            <a:ext uri="{FF2B5EF4-FFF2-40B4-BE49-F238E27FC236}">
              <a16:creationId xmlns:a16="http://schemas.microsoft.com/office/drawing/2014/main" id="{0DF6D8A6-D3B4-48FC-912F-A2BDF06CBDDD}"/>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a:extLst>
            <a:ext uri="{FF2B5EF4-FFF2-40B4-BE49-F238E27FC236}">
              <a16:creationId xmlns:a16="http://schemas.microsoft.com/office/drawing/2014/main" id="{030AE485-3C19-4372-A49E-9F830CAEA6A1}"/>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1" name="n_1aveValue【福祉施設】&#10;有形固定資産減価償却率">
          <a:extLst>
            <a:ext uri="{FF2B5EF4-FFF2-40B4-BE49-F238E27FC236}">
              <a16:creationId xmlns:a16="http://schemas.microsoft.com/office/drawing/2014/main" id="{F1758C03-A3A6-4F9B-9E76-9D8FC27476B4}"/>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a:extLst>
            <a:ext uri="{FF2B5EF4-FFF2-40B4-BE49-F238E27FC236}">
              <a16:creationId xmlns:a16="http://schemas.microsoft.com/office/drawing/2014/main" id="{BEEC024F-99CD-4CD6-BC0B-52E05812BE3D}"/>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3" name="n_2aveValue【福祉施設】&#10;有形固定資産減価償却率">
          <a:extLst>
            <a:ext uri="{FF2B5EF4-FFF2-40B4-BE49-F238E27FC236}">
              <a16:creationId xmlns:a16="http://schemas.microsoft.com/office/drawing/2014/main" id="{80E9077E-D759-4C7D-8CD6-5D82C708D7A7}"/>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84" name="フローチャート: 判断 183">
          <a:extLst>
            <a:ext uri="{FF2B5EF4-FFF2-40B4-BE49-F238E27FC236}">
              <a16:creationId xmlns:a16="http://schemas.microsoft.com/office/drawing/2014/main" id="{1F8061A6-0018-4CED-9939-EE3DBBB70FD1}"/>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85" name="n_3aveValue【福祉施設】&#10;有形固定資産減価償却率">
          <a:extLst>
            <a:ext uri="{FF2B5EF4-FFF2-40B4-BE49-F238E27FC236}">
              <a16:creationId xmlns:a16="http://schemas.microsoft.com/office/drawing/2014/main" id="{D5FE8A5A-B1B3-439B-BFE7-B6CC97E81C3D}"/>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A5600B76-C742-440B-9399-F4C0FD6AE9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C428DEA4-CB9A-4E91-BC43-1A483D5E85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B38B6154-0218-4708-B34B-D09CCE5D75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42DB4B28-17F3-43C9-913D-8075250A8F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9E8F2639-A328-48E7-80F7-5716C66E6D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191" name="楕円 190">
          <a:extLst>
            <a:ext uri="{FF2B5EF4-FFF2-40B4-BE49-F238E27FC236}">
              <a16:creationId xmlns:a16="http://schemas.microsoft.com/office/drawing/2014/main" id="{37846C9E-A1AC-4442-B502-65351D2310B0}"/>
            </a:ext>
          </a:extLst>
        </xdr:cNvPr>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64AF3639-2D9C-4523-9BE8-ABA101955AD6}"/>
            </a:ext>
          </a:extLst>
        </xdr:cNvPr>
        <xdr:cNvSpPr txBox="1"/>
      </xdr:nvSpPr>
      <xdr:spPr>
        <a:xfrm>
          <a:off x="4673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193" name="楕円 192">
          <a:extLst>
            <a:ext uri="{FF2B5EF4-FFF2-40B4-BE49-F238E27FC236}">
              <a16:creationId xmlns:a16="http://schemas.microsoft.com/office/drawing/2014/main" id="{FB624E1E-474B-44AC-BAE8-F1FEA965609C}"/>
            </a:ext>
          </a:extLst>
        </xdr:cNvPr>
        <xdr:cNvSpPr/>
      </xdr:nvSpPr>
      <xdr:spPr>
        <a:xfrm>
          <a:off x="3746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112395</xdr:rowOff>
    </xdr:from>
    <xdr:to>
      <xdr:col>24</xdr:col>
      <xdr:colOff>63500</xdr:colOff>
      <xdr:row>83</xdr:row>
      <xdr:rowOff>154305</xdr:rowOff>
    </xdr:to>
    <xdr:cxnSp macro="">
      <xdr:nvCxnSpPr>
        <xdr:cNvPr id="194" name="直線コネクタ 193">
          <a:extLst>
            <a:ext uri="{FF2B5EF4-FFF2-40B4-BE49-F238E27FC236}">
              <a16:creationId xmlns:a16="http://schemas.microsoft.com/office/drawing/2014/main" id="{0701D036-F594-4DD0-B523-58A73CBADCD6}"/>
            </a:ext>
          </a:extLst>
        </xdr:cNvPr>
        <xdr:cNvCxnSpPr/>
      </xdr:nvCxnSpPr>
      <xdr:spPr>
        <a:xfrm flipV="1">
          <a:off x="3797300" y="143427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153036</xdr:rowOff>
    </xdr:from>
    <xdr:to>
      <xdr:col>15</xdr:col>
      <xdr:colOff>101600</xdr:colOff>
      <xdr:row>82</xdr:row>
      <xdr:rowOff>83186</xdr:rowOff>
    </xdr:to>
    <xdr:sp macro="" textlink="">
      <xdr:nvSpPr>
        <xdr:cNvPr id="195" name="楕円 194">
          <a:extLst>
            <a:ext uri="{FF2B5EF4-FFF2-40B4-BE49-F238E27FC236}">
              <a16:creationId xmlns:a16="http://schemas.microsoft.com/office/drawing/2014/main" id="{32C5547B-3EEA-42E0-B179-406DF16F6987}"/>
            </a:ext>
          </a:extLst>
        </xdr:cNvPr>
        <xdr:cNvSpPr/>
      </xdr:nvSpPr>
      <xdr:spPr>
        <a:xfrm>
          <a:off x="2857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83</xdr:row>
      <xdr:rowOff>154305</xdr:rowOff>
    </xdr:to>
    <xdr:cxnSp macro="">
      <xdr:nvCxnSpPr>
        <xdr:cNvPr id="196" name="直線コネクタ 195">
          <a:extLst>
            <a:ext uri="{FF2B5EF4-FFF2-40B4-BE49-F238E27FC236}">
              <a16:creationId xmlns:a16="http://schemas.microsoft.com/office/drawing/2014/main" id="{0811AEC1-20E4-4C6C-8ED4-D78FAC99D5C9}"/>
            </a:ext>
          </a:extLst>
        </xdr:cNvPr>
        <xdr:cNvCxnSpPr/>
      </xdr:nvCxnSpPr>
      <xdr:spPr>
        <a:xfrm>
          <a:off x="2908300" y="14091286"/>
          <a:ext cx="889000" cy="29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197" name="楕円 196">
          <a:extLst>
            <a:ext uri="{FF2B5EF4-FFF2-40B4-BE49-F238E27FC236}">
              <a16:creationId xmlns:a16="http://schemas.microsoft.com/office/drawing/2014/main" id="{80C89CD2-78AF-4529-99B7-0DD4AC026428}"/>
            </a:ext>
          </a:extLst>
        </xdr:cNvPr>
        <xdr:cNvSpPr/>
      </xdr:nvSpPr>
      <xdr:spPr>
        <a:xfrm>
          <a:off x="1968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32386</xdr:rowOff>
    </xdr:from>
    <xdr:to>
      <xdr:col>15</xdr:col>
      <xdr:colOff>50800</xdr:colOff>
      <xdr:row>82</xdr:row>
      <xdr:rowOff>150495</xdr:rowOff>
    </xdr:to>
    <xdr:cxnSp macro="">
      <xdr:nvCxnSpPr>
        <xdr:cNvPr id="198" name="直線コネクタ 197">
          <a:extLst>
            <a:ext uri="{FF2B5EF4-FFF2-40B4-BE49-F238E27FC236}">
              <a16:creationId xmlns:a16="http://schemas.microsoft.com/office/drawing/2014/main" id="{FAFB0A9E-13D2-4E30-9E19-BE8CDAC60EB0}"/>
            </a:ext>
          </a:extLst>
        </xdr:cNvPr>
        <xdr:cNvCxnSpPr/>
      </xdr:nvCxnSpPr>
      <xdr:spPr>
        <a:xfrm flipV="1">
          <a:off x="2019300" y="14091286"/>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24782</xdr:rowOff>
    </xdr:from>
    <xdr:ext cx="405111" cy="259045"/>
    <xdr:sp macro="" textlink="">
      <xdr:nvSpPr>
        <xdr:cNvPr id="199" name="n_1mainValue【福祉施設】&#10;有形固定資産減価償却率">
          <a:extLst>
            <a:ext uri="{FF2B5EF4-FFF2-40B4-BE49-F238E27FC236}">
              <a16:creationId xmlns:a16="http://schemas.microsoft.com/office/drawing/2014/main" id="{C960D568-7537-4E02-B52A-3E890CA8369D}"/>
            </a:ext>
          </a:extLst>
        </xdr:cNvPr>
        <xdr:cNvSpPr txBox="1"/>
      </xdr:nvSpPr>
      <xdr:spPr>
        <a:xfrm>
          <a:off x="3582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99713</xdr:rowOff>
    </xdr:from>
    <xdr:ext cx="405111" cy="259045"/>
    <xdr:sp macro="" textlink="">
      <xdr:nvSpPr>
        <xdr:cNvPr id="200" name="n_2mainValue【福祉施設】&#10;有形固定資産減価償却率">
          <a:extLst>
            <a:ext uri="{FF2B5EF4-FFF2-40B4-BE49-F238E27FC236}">
              <a16:creationId xmlns:a16="http://schemas.microsoft.com/office/drawing/2014/main" id="{DBE045DE-DAD2-4772-8F50-F3475F2933EE}"/>
            </a:ext>
          </a:extLst>
        </xdr:cNvPr>
        <xdr:cNvSpPr txBox="1"/>
      </xdr:nvSpPr>
      <xdr:spPr>
        <a:xfrm>
          <a:off x="2705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46372</xdr:rowOff>
    </xdr:from>
    <xdr:ext cx="405111" cy="259045"/>
    <xdr:sp macro="" textlink="">
      <xdr:nvSpPr>
        <xdr:cNvPr id="201" name="n_3mainValue【福祉施設】&#10;有形固定資産減価償却率">
          <a:extLst>
            <a:ext uri="{FF2B5EF4-FFF2-40B4-BE49-F238E27FC236}">
              <a16:creationId xmlns:a16="http://schemas.microsoft.com/office/drawing/2014/main" id="{5438E00E-3DD8-4407-9D91-491E7F0A1A23}"/>
            </a:ext>
          </a:extLst>
        </xdr:cNvPr>
        <xdr:cNvSpPr txBox="1"/>
      </xdr:nvSpPr>
      <xdr:spPr>
        <a:xfrm>
          <a:off x="1816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2" name="正方形/長方形 201">
          <a:extLst>
            <a:ext uri="{FF2B5EF4-FFF2-40B4-BE49-F238E27FC236}">
              <a16:creationId xmlns:a16="http://schemas.microsoft.com/office/drawing/2014/main" id="{57A354C3-2DA9-4D59-A69D-931AD47ED0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3" name="正方形/長方形 202">
          <a:extLst>
            <a:ext uri="{FF2B5EF4-FFF2-40B4-BE49-F238E27FC236}">
              <a16:creationId xmlns:a16="http://schemas.microsoft.com/office/drawing/2014/main" id="{D46C282F-1D23-4267-82D6-230B4CD61A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4" name="正方形/長方形 203">
          <a:extLst>
            <a:ext uri="{FF2B5EF4-FFF2-40B4-BE49-F238E27FC236}">
              <a16:creationId xmlns:a16="http://schemas.microsoft.com/office/drawing/2014/main" id="{45FDEBBE-AE9A-4F83-8A1C-3C61209CB47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5" name="正方形/長方形 204">
          <a:extLst>
            <a:ext uri="{FF2B5EF4-FFF2-40B4-BE49-F238E27FC236}">
              <a16:creationId xmlns:a16="http://schemas.microsoft.com/office/drawing/2014/main" id="{A550BA3E-25BC-44AA-AC3B-5E2975BF84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6" name="正方形/長方形 205">
          <a:extLst>
            <a:ext uri="{FF2B5EF4-FFF2-40B4-BE49-F238E27FC236}">
              <a16:creationId xmlns:a16="http://schemas.microsoft.com/office/drawing/2014/main" id="{9AD4B50C-80E5-490E-95DC-06841989F6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7" name="正方形/長方形 206">
          <a:extLst>
            <a:ext uri="{FF2B5EF4-FFF2-40B4-BE49-F238E27FC236}">
              <a16:creationId xmlns:a16="http://schemas.microsoft.com/office/drawing/2014/main" id="{253312BC-07CF-40D4-8A0A-E7B4E4ADA08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8" name="正方形/長方形 207">
          <a:extLst>
            <a:ext uri="{FF2B5EF4-FFF2-40B4-BE49-F238E27FC236}">
              <a16:creationId xmlns:a16="http://schemas.microsoft.com/office/drawing/2014/main" id="{DE43EC48-934C-481B-B2EE-293DC8D04D1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9" name="正方形/長方形 208">
          <a:extLst>
            <a:ext uri="{FF2B5EF4-FFF2-40B4-BE49-F238E27FC236}">
              <a16:creationId xmlns:a16="http://schemas.microsoft.com/office/drawing/2014/main" id="{43A09060-004E-4612-BCF1-17446208ACC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0" name="テキスト ボックス 209">
          <a:extLst>
            <a:ext uri="{FF2B5EF4-FFF2-40B4-BE49-F238E27FC236}">
              <a16:creationId xmlns:a16="http://schemas.microsoft.com/office/drawing/2014/main" id="{C631AC7E-CBF8-46DD-B2CF-492BABA63C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1" name="直線コネクタ 210">
          <a:extLst>
            <a:ext uri="{FF2B5EF4-FFF2-40B4-BE49-F238E27FC236}">
              <a16:creationId xmlns:a16="http://schemas.microsoft.com/office/drawing/2014/main" id="{D995ECDC-D440-4C49-800E-6D0B9EE3BA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2" name="直線コネクタ 211">
          <a:extLst>
            <a:ext uri="{FF2B5EF4-FFF2-40B4-BE49-F238E27FC236}">
              <a16:creationId xmlns:a16="http://schemas.microsoft.com/office/drawing/2014/main" id="{5021DBE5-0866-4A89-A8FD-2C21F5E319A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3" name="テキスト ボックス 212">
          <a:extLst>
            <a:ext uri="{FF2B5EF4-FFF2-40B4-BE49-F238E27FC236}">
              <a16:creationId xmlns:a16="http://schemas.microsoft.com/office/drawing/2014/main" id="{5BCE2885-761F-4D8A-947B-B0DF23BD128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4" name="直線コネクタ 213">
          <a:extLst>
            <a:ext uri="{FF2B5EF4-FFF2-40B4-BE49-F238E27FC236}">
              <a16:creationId xmlns:a16="http://schemas.microsoft.com/office/drawing/2014/main" id="{97A610B7-2850-49FC-A539-487DFF0A864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5" name="テキスト ボックス 214">
          <a:extLst>
            <a:ext uri="{FF2B5EF4-FFF2-40B4-BE49-F238E27FC236}">
              <a16:creationId xmlns:a16="http://schemas.microsoft.com/office/drawing/2014/main" id="{C05DB472-EDB9-48B3-98DB-44D62446C3B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6" name="直線コネクタ 215">
          <a:extLst>
            <a:ext uri="{FF2B5EF4-FFF2-40B4-BE49-F238E27FC236}">
              <a16:creationId xmlns:a16="http://schemas.microsoft.com/office/drawing/2014/main" id="{7B2388F7-247F-4E98-B260-5A8326F59BA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7" name="テキスト ボックス 216">
          <a:extLst>
            <a:ext uri="{FF2B5EF4-FFF2-40B4-BE49-F238E27FC236}">
              <a16:creationId xmlns:a16="http://schemas.microsoft.com/office/drawing/2014/main" id="{A9C95C1B-3BD6-4D36-BB73-C025CE565CF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8" name="直線コネクタ 217">
          <a:extLst>
            <a:ext uri="{FF2B5EF4-FFF2-40B4-BE49-F238E27FC236}">
              <a16:creationId xmlns:a16="http://schemas.microsoft.com/office/drawing/2014/main" id="{082F5A14-E03E-47BF-B311-10C008F2A40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9" name="テキスト ボックス 218">
          <a:extLst>
            <a:ext uri="{FF2B5EF4-FFF2-40B4-BE49-F238E27FC236}">
              <a16:creationId xmlns:a16="http://schemas.microsoft.com/office/drawing/2014/main" id="{9318A57F-F058-479A-AF29-E919375BF71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0" name="直線コネクタ 219">
          <a:extLst>
            <a:ext uri="{FF2B5EF4-FFF2-40B4-BE49-F238E27FC236}">
              <a16:creationId xmlns:a16="http://schemas.microsoft.com/office/drawing/2014/main" id="{CCD87C6B-283E-485E-AB3D-67A5513CEB2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1" name="テキスト ボックス 220">
          <a:extLst>
            <a:ext uri="{FF2B5EF4-FFF2-40B4-BE49-F238E27FC236}">
              <a16:creationId xmlns:a16="http://schemas.microsoft.com/office/drawing/2014/main" id="{B0E120FE-2C27-4621-9D6E-FE89A01E07F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2" name="直線コネクタ 221">
          <a:extLst>
            <a:ext uri="{FF2B5EF4-FFF2-40B4-BE49-F238E27FC236}">
              <a16:creationId xmlns:a16="http://schemas.microsoft.com/office/drawing/2014/main" id="{AF118511-0E19-49AC-8203-CF39EF3D5DE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3" name="テキスト ボックス 222">
          <a:extLst>
            <a:ext uri="{FF2B5EF4-FFF2-40B4-BE49-F238E27FC236}">
              <a16:creationId xmlns:a16="http://schemas.microsoft.com/office/drawing/2014/main" id="{7B150E6A-268A-4A36-805C-BC9F4F021DF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4" name="直線コネクタ 223">
          <a:extLst>
            <a:ext uri="{FF2B5EF4-FFF2-40B4-BE49-F238E27FC236}">
              <a16:creationId xmlns:a16="http://schemas.microsoft.com/office/drawing/2014/main" id="{CF3037C4-5D7D-42B5-9835-C8DFC73A17D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5" name="テキスト ボックス 224">
          <a:extLst>
            <a:ext uri="{FF2B5EF4-FFF2-40B4-BE49-F238E27FC236}">
              <a16:creationId xmlns:a16="http://schemas.microsoft.com/office/drawing/2014/main" id="{2698AAD9-8223-470C-858D-710891B50FE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6" name="【福祉施設】&#10;一人当たり面積グラフ枠">
          <a:extLst>
            <a:ext uri="{FF2B5EF4-FFF2-40B4-BE49-F238E27FC236}">
              <a16:creationId xmlns:a16="http://schemas.microsoft.com/office/drawing/2014/main" id="{48265FEC-C0C7-49FC-A9B9-9E0C54A8D6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7" name="直線コネクタ 226">
          <a:extLst>
            <a:ext uri="{FF2B5EF4-FFF2-40B4-BE49-F238E27FC236}">
              <a16:creationId xmlns:a16="http://schemas.microsoft.com/office/drawing/2014/main" id="{ECF65340-DE85-46E5-82CA-118F39E62715}"/>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8" name="【福祉施設】&#10;一人当たり面積最小値テキスト">
          <a:extLst>
            <a:ext uri="{FF2B5EF4-FFF2-40B4-BE49-F238E27FC236}">
              <a16:creationId xmlns:a16="http://schemas.microsoft.com/office/drawing/2014/main" id="{A94D1D29-2D01-46EF-99B0-2335031F82B4}"/>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9" name="直線コネクタ 228">
          <a:extLst>
            <a:ext uri="{FF2B5EF4-FFF2-40B4-BE49-F238E27FC236}">
              <a16:creationId xmlns:a16="http://schemas.microsoft.com/office/drawing/2014/main" id="{18EC966A-4945-44BC-BDC5-0984927157FC}"/>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0" name="【福祉施設】&#10;一人当たり面積最大値テキスト">
          <a:extLst>
            <a:ext uri="{FF2B5EF4-FFF2-40B4-BE49-F238E27FC236}">
              <a16:creationId xmlns:a16="http://schemas.microsoft.com/office/drawing/2014/main" id="{DAA7B4EF-B263-4CA2-9707-F236C55F502E}"/>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1" name="直線コネクタ 230">
          <a:extLst>
            <a:ext uri="{FF2B5EF4-FFF2-40B4-BE49-F238E27FC236}">
              <a16:creationId xmlns:a16="http://schemas.microsoft.com/office/drawing/2014/main" id="{6CF9EC5F-1EAC-4602-A901-D2BE8FAED681}"/>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2" name="【福祉施設】&#10;一人当たり面積平均値テキスト">
          <a:extLst>
            <a:ext uri="{FF2B5EF4-FFF2-40B4-BE49-F238E27FC236}">
              <a16:creationId xmlns:a16="http://schemas.microsoft.com/office/drawing/2014/main" id="{B96892C8-8C2E-40EC-BB89-44D286622869}"/>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3" name="フローチャート: 判断 232">
          <a:extLst>
            <a:ext uri="{FF2B5EF4-FFF2-40B4-BE49-F238E27FC236}">
              <a16:creationId xmlns:a16="http://schemas.microsoft.com/office/drawing/2014/main" id="{D2C0B94C-EE20-46EB-BDE1-2D337BCAD04A}"/>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4" name="フローチャート: 判断 233">
          <a:extLst>
            <a:ext uri="{FF2B5EF4-FFF2-40B4-BE49-F238E27FC236}">
              <a16:creationId xmlns:a16="http://schemas.microsoft.com/office/drawing/2014/main" id="{2A332920-6ACA-4DC9-8741-65F1141D401A}"/>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5" name="n_1aveValue【福祉施設】&#10;一人当たり面積">
          <a:extLst>
            <a:ext uri="{FF2B5EF4-FFF2-40B4-BE49-F238E27FC236}">
              <a16:creationId xmlns:a16="http://schemas.microsoft.com/office/drawing/2014/main" id="{F38EFDA2-1E93-4E74-9DC4-96E9E93A002A}"/>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6" name="フローチャート: 判断 235">
          <a:extLst>
            <a:ext uri="{FF2B5EF4-FFF2-40B4-BE49-F238E27FC236}">
              <a16:creationId xmlns:a16="http://schemas.microsoft.com/office/drawing/2014/main" id="{D01CFF08-6E5C-498A-AE58-A4075F113B0E}"/>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37" name="n_2aveValue【福祉施設】&#10;一人当たり面積">
          <a:extLst>
            <a:ext uri="{FF2B5EF4-FFF2-40B4-BE49-F238E27FC236}">
              <a16:creationId xmlns:a16="http://schemas.microsoft.com/office/drawing/2014/main" id="{AA103E7F-6156-4E88-A499-33FB8ED1D9AA}"/>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38" name="フローチャート: 判断 237">
          <a:extLst>
            <a:ext uri="{FF2B5EF4-FFF2-40B4-BE49-F238E27FC236}">
              <a16:creationId xmlns:a16="http://schemas.microsoft.com/office/drawing/2014/main" id="{BEAD236C-A7D5-4322-BB13-C6723A24BF0B}"/>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39" name="n_3aveValue【福祉施設】&#10;一人当たり面積">
          <a:extLst>
            <a:ext uri="{FF2B5EF4-FFF2-40B4-BE49-F238E27FC236}">
              <a16:creationId xmlns:a16="http://schemas.microsoft.com/office/drawing/2014/main" id="{397EEE5D-7A4E-4E4F-A601-985378CFB870}"/>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D1EC4FA9-11B9-44F7-A7B4-86EBE5FC20A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9F14ACEA-9872-4486-A83B-EE0E188244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2CD7B2B1-8D0E-4081-B2B0-50CE4D8B80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E37BACF-39F3-45EE-B933-9B79F41D081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81417D76-1511-4A76-B135-F3450E99E6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47389</xdr:rowOff>
    </xdr:from>
    <xdr:to>
      <xdr:col>55</xdr:col>
      <xdr:colOff>50800</xdr:colOff>
      <xdr:row>85</xdr:row>
      <xdr:rowOff>148989</xdr:rowOff>
    </xdr:to>
    <xdr:sp macro="" textlink="">
      <xdr:nvSpPr>
        <xdr:cNvPr id="245" name="楕円 244">
          <a:extLst>
            <a:ext uri="{FF2B5EF4-FFF2-40B4-BE49-F238E27FC236}">
              <a16:creationId xmlns:a16="http://schemas.microsoft.com/office/drawing/2014/main" id="{775167CD-4F29-4DF1-A207-AE1907EAB117}"/>
            </a:ext>
          </a:extLst>
        </xdr:cNvPr>
        <xdr:cNvSpPr/>
      </xdr:nvSpPr>
      <xdr:spPr>
        <a:xfrm>
          <a:off x="10426700" y="146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25816</xdr:rowOff>
    </xdr:from>
    <xdr:ext cx="469744" cy="259045"/>
    <xdr:sp macro="" textlink="">
      <xdr:nvSpPr>
        <xdr:cNvPr id="246" name="【福祉施設】&#10;一人当たり面積該当値テキスト">
          <a:extLst>
            <a:ext uri="{FF2B5EF4-FFF2-40B4-BE49-F238E27FC236}">
              <a16:creationId xmlns:a16="http://schemas.microsoft.com/office/drawing/2014/main" id="{121DAEB6-9768-46E9-AAF5-0EC8C8681FD7}"/>
            </a:ext>
          </a:extLst>
        </xdr:cNvPr>
        <xdr:cNvSpPr txBox="1"/>
      </xdr:nvSpPr>
      <xdr:spPr>
        <a:xfrm>
          <a:off x="10515600" y="145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52614</xdr:rowOff>
    </xdr:from>
    <xdr:to>
      <xdr:col>50</xdr:col>
      <xdr:colOff>165100</xdr:colOff>
      <xdr:row>85</xdr:row>
      <xdr:rowOff>154214</xdr:rowOff>
    </xdr:to>
    <xdr:sp macro="" textlink="">
      <xdr:nvSpPr>
        <xdr:cNvPr id="247" name="楕円 246">
          <a:extLst>
            <a:ext uri="{FF2B5EF4-FFF2-40B4-BE49-F238E27FC236}">
              <a16:creationId xmlns:a16="http://schemas.microsoft.com/office/drawing/2014/main" id="{7CCC584C-3629-40E3-945D-1D7E732E8185}"/>
            </a:ext>
          </a:extLst>
        </xdr:cNvPr>
        <xdr:cNvSpPr/>
      </xdr:nvSpPr>
      <xdr:spPr>
        <a:xfrm>
          <a:off x="9588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98189</xdr:rowOff>
    </xdr:from>
    <xdr:to>
      <xdr:col>55</xdr:col>
      <xdr:colOff>0</xdr:colOff>
      <xdr:row>85</xdr:row>
      <xdr:rowOff>103414</xdr:rowOff>
    </xdr:to>
    <xdr:cxnSp macro="">
      <xdr:nvCxnSpPr>
        <xdr:cNvPr id="248" name="直線コネクタ 247">
          <a:extLst>
            <a:ext uri="{FF2B5EF4-FFF2-40B4-BE49-F238E27FC236}">
              <a16:creationId xmlns:a16="http://schemas.microsoft.com/office/drawing/2014/main" id="{22C0BA0B-A0CA-4E13-857B-DF75F6586240}"/>
            </a:ext>
          </a:extLst>
        </xdr:cNvPr>
        <xdr:cNvCxnSpPr/>
      </xdr:nvCxnSpPr>
      <xdr:spPr>
        <a:xfrm flipV="1">
          <a:off x="9639300" y="1467143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150259</xdr:rowOff>
    </xdr:from>
    <xdr:to>
      <xdr:col>46</xdr:col>
      <xdr:colOff>38100</xdr:colOff>
      <xdr:row>86</xdr:row>
      <xdr:rowOff>80409</xdr:rowOff>
    </xdr:to>
    <xdr:sp macro="" textlink="">
      <xdr:nvSpPr>
        <xdr:cNvPr id="249" name="楕円 248">
          <a:extLst>
            <a:ext uri="{FF2B5EF4-FFF2-40B4-BE49-F238E27FC236}">
              <a16:creationId xmlns:a16="http://schemas.microsoft.com/office/drawing/2014/main" id="{9B56D39C-CAEC-4DED-A798-40AF98501E4F}"/>
            </a:ext>
          </a:extLst>
        </xdr:cNvPr>
        <xdr:cNvSpPr/>
      </xdr:nvSpPr>
      <xdr:spPr>
        <a:xfrm>
          <a:off x="8699500" y="147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103414</xdr:rowOff>
    </xdr:from>
    <xdr:to>
      <xdr:col>50</xdr:col>
      <xdr:colOff>114300</xdr:colOff>
      <xdr:row>86</xdr:row>
      <xdr:rowOff>29609</xdr:rowOff>
    </xdr:to>
    <xdr:cxnSp macro="">
      <xdr:nvCxnSpPr>
        <xdr:cNvPr id="250" name="直線コネクタ 249">
          <a:extLst>
            <a:ext uri="{FF2B5EF4-FFF2-40B4-BE49-F238E27FC236}">
              <a16:creationId xmlns:a16="http://schemas.microsoft.com/office/drawing/2014/main" id="{EEAD9059-EDDC-4F6D-B4F6-0641722D8076}"/>
            </a:ext>
          </a:extLst>
        </xdr:cNvPr>
        <xdr:cNvCxnSpPr/>
      </xdr:nvCxnSpPr>
      <xdr:spPr>
        <a:xfrm flipV="1">
          <a:off x="8750300" y="14676664"/>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13753</xdr:rowOff>
    </xdr:from>
    <xdr:to>
      <xdr:col>41</xdr:col>
      <xdr:colOff>101600</xdr:colOff>
      <xdr:row>86</xdr:row>
      <xdr:rowOff>115353</xdr:rowOff>
    </xdr:to>
    <xdr:sp macro="" textlink="">
      <xdr:nvSpPr>
        <xdr:cNvPr id="251" name="楕円 250">
          <a:extLst>
            <a:ext uri="{FF2B5EF4-FFF2-40B4-BE49-F238E27FC236}">
              <a16:creationId xmlns:a16="http://schemas.microsoft.com/office/drawing/2014/main" id="{F7B02E69-620A-41A4-9FB8-6B54ECF08A67}"/>
            </a:ext>
          </a:extLst>
        </xdr:cNvPr>
        <xdr:cNvSpPr/>
      </xdr:nvSpPr>
      <xdr:spPr>
        <a:xfrm>
          <a:off x="7810500" y="147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29609</xdr:rowOff>
    </xdr:from>
    <xdr:to>
      <xdr:col>45</xdr:col>
      <xdr:colOff>177800</xdr:colOff>
      <xdr:row>86</xdr:row>
      <xdr:rowOff>64553</xdr:rowOff>
    </xdr:to>
    <xdr:cxnSp macro="">
      <xdr:nvCxnSpPr>
        <xdr:cNvPr id="252" name="直線コネクタ 251">
          <a:extLst>
            <a:ext uri="{FF2B5EF4-FFF2-40B4-BE49-F238E27FC236}">
              <a16:creationId xmlns:a16="http://schemas.microsoft.com/office/drawing/2014/main" id="{0904F34D-D299-41C8-8C85-DB4952DDF0E5}"/>
            </a:ext>
          </a:extLst>
        </xdr:cNvPr>
        <xdr:cNvCxnSpPr/>
      </xdr:nvCxnSpPr>
      <xdr:spPr>
        <a:xfrm flipV="1">
          <a:off x="7861300" y="14774309"/>
          <a:ext cx="889000" cy="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145341</xdr:rowOff>
    </xdr:from>
    <xdr:ext cx="469744" cy="259045"/>
    <xdr:sp macro="" textlink="">
      <xdr:nvSpPr>
        <xdr:cNvPr id="253" name="n_1mainValue【福祉施設】&#10;一人当たり面積">
          <a:extLst>
            <a:ext uri="{FF2B5EF4-FFF2-40B4-BE49-F238E27FC236}">
              <a16:creationId xmlns:a16="http://schemas.microsoft.com/office/drawing/2014/main" id="{B9F3AD46-6895-4807-83DA-D2A4B3F7D0A1}"/>
            </a:ext>
          </a:extLst>
        </xdr:cNvPr>
        <xdr:cNvSpPr txBox="1"/>
      </xdr:nvSpPr>
      <xdr:spPr>
        <a:xfrm>
          <a:off x="9391727" y="1471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71536</xdr:rowOff>
    </xdr:from>
    <xdr:ext cx="469744" cy="259045"/>
    <xdr:sp macro="" textlink="">
      <xdr:nvSpPr>
        <xdr:cNvPr id="254" name="n_2mainValue【福祉施設】&#10;一人当たり面積">
          <a:extLst>
            <a:ext uri="{FF2B5EF4-FFF2-40B4-BE49-F238E27FC236}">
              <a16:creationId xmlns:a16="http://schemas.microsoft.com/office/drawing/2014/main" id="{30AF882C-3B9E-4A9A-814A-85774749B246}"/>
            </a:ext>
          </a:extLst>
        </xdr:cNvPr>
        <xdr:cNvSpPr txBox="1"/>
      </xdr:nvSpPr>
      <xdr:spPr>
        <a:xfrm>
          <a:off x="8515427" y="1481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106480</xdr:rowOff>
    </xdr:from>
    <xdr:ext cx="469744" cy="259045"/>
    <xdr:sp macro="" textlink="">
      <xdr:nvSpPr>
        <xdr:cNvPr id="255" name="n_3mainValue【福祉施設】&#10;一人当たり面積">
          <a:extLst>
            <a:ext uri="{FF2B5EF4-FFF2-40B4-BE49-F238E27FC236}">
              <a16:creationId xmlns:a16="http://schemas.microsoft.com/office/drawing/2014/main" id="{3E921836-F624-4FF0-95DA-4388F81B0D7C}"/>
            </a:ext>
          </a:extLst>
        </xdr:cNvPr>
        <xdr:cNvSpPr txBox="1"/>
      </xdr:nvSpPr>
      <xdr:spPr>
        <a:xfrm>
          <a:off x="7626427" y="1485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0922F3F3-2005-42C8-804B-F054E11337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D00A9FED-E66F-48EC-ABB4-0011C82037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3671DADB-8BA8-4598-BEBF-66142BF9CA3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6160A754-DFED-41D4-9707-CB5E25EAEA4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03558322-5551-48A3-9617-D0C825A7520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D8C69372-CF46-43FB-9E85-1311F30E3F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459A0919-7601-47C8-B1EE-165B06620D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C9F5DB9D-C92C-45F0-B7AB-E25D2A77075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a:extLst>
            <a:ext uri="{FF2B5EF4-FFF2-40B4-BE49-F238E27FC236}">
              <a16:creationId xmlns:a16="http://schemas.microsoft.com/office/drawing/2014/main" id="{3B55238C-0110-4465-B441-D4A2D6C530D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a:extLst>
            <a:ext uri="{FF2B5EF4-FFF2-40B4-BE49-F238E27FC236}">
              <a16:creationId xmlns:a16="http://schemas.microsoft.com/office/drawing/2014/main" id="{BFE0FEC8-A218-4C05-BA6C-2174B13AF27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6" name="テキスト ボックス 265">
          <a:extLst>
            <a:ext uri="{FF2B5EF4-FFF2-40B4-BE49-F238E27FC236}">
              <a16:creationId xmlns:a16="http://schemas.microsoft.com/office/drawing/2014/main" id="{BD0B7BD1-D736-45CB-B08C-B0813ECD51DA}"/>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7" name="直線コネクタ 266">
          <a:extLst>
            <a:ext uri="{FF2B5EF4-FFF2-40B4-BE49-F238E27FC236}">
              <a16:creationId xmlns:a16="http://schemas.microsoft.com/office/drawing/2014/main" id="{762A881E-FEDE-4A8C-B3B0-7A84C257AC7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8" name="テキスト ボックス 267">
          <a:extLst>
            <a:ext uri="{FF2B5EF4-FFF2-40B4-BE49-F238E27FC236}">
              <a16:creationId xmlns:a16="http://schemas.microsoft.com/office/drawing/2014/main" id="{E53F1BA7-525A-440E-B794-C39D19FD820C}"/>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9" name="直線コネクタ 268">
          <a:extLst>
            <a:ext uri="{FF2B5EF4-FFF2-40B4-BE49-F238E27FC236}">
              <a16:creationId xmlns:a16="http://schemas.microsoft.com/office/drawing/2014/main" id="{86B26781-73B3-449A-B71C-4229047F41D3}"/>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0" name="テキスト ボックス 269">
          <a:extLst>
            <a:ext uri="{FF2B5EF4-FFF2-40B4-BE49-F238E27FC236}">
              <a16:creationId xmlns:a16="http://schemas.microsoft.com/office/drawing/2014/main" id="{FD30200B-6159-4B2E-B5C6-F190775A4F8A}"/>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1" name="直線コネクタ 270">
          <a:extLst>
            <a:ext uri="{FF2B5EF4-FFF2-40B4-BE49-F238E27FC236}">
              <a16:creationId xmlns:a16="http://schemas.microsoft.com/office/drawing/2014/main" id="{B1949A90-C8AD-4125-80BC-F6D3DBAB88A1}"/>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2" name="テキスト ボックス 271">
          <a:extLst>
            <a:ext uri="{FF2B5EF4-FFF2-40B4-BE49-F238E27FC236}">
              <a16:creationId xmlns:a16="http://schemas.microsoft.com/office/drawing/2014/main" id="{DD2FDDFD-9A3B-4270-8EBD-BB58F5AA77B2}"/>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3" name="直線コネクタ 272">
          <a:extLst>
            <a:ext uri="{FF2B5EF4-FFF2-40B4-BE49-F238E27FC236}">
              <a16:creationId xmlns:a16="http://schemas.microsoft.com/office/drawing/2014/main" id="{8BA19E0C-7BAA-40EB-A994-9C8D3E7C001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74" name="テキスト ボックス 273">
          <a:extLst>
            <a:ext uri="{FF2B5EF4-FFF2-40B4-BE49-F238E27FC236}">
              <a16:creationId xmlns:a16="http://schemas.microsoft.com/office/drawing/2014/main" id="{2BB738C1-9127-4F11-887D-D1B6DE6C16EF}"/>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5" name="直線コネクタ 274">
          <a:extLst>
            <a:ext uri="{FF2B5EF4-FFF2-40B4-BE49-F238E27FC236}">
              <a16:creationId xmlns:a16="http://schemas.microsoft.com/office/drawing/2014/main" id="{A2F6BEE7-7660-462D-B91C-A80554A654B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6" name="テキスト ボックス 275">
          <a:extLst>
            <a:ext uri="{FF2B5EF4-FFF2-40B4-BE49-F238E27FC236}">
              <a16:creationId xmlns:a16="http://schemas.microsoft.com/office/drawing/2014/main" id="{AB5512A4-9EC1-48B6-B845-9028562ED0E4}"/>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7" name="【市民会館】&#10;有形固定資産減価償却率グラフ枠">
          <a:extLst>
            <a:ext uri="{FF2B5EF4-FFF2-40B4-BE49-F238E27FC236}">
              <a16:creationId xmlns:a16="http://schemas.microsoft.com/office/drawing/2014/main" id="{7E1A4261-DB00-40B1-A309-5975F7013D4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78" name="直線コネクタ 277">
          <a:extLst>
            <a:ext uri="{FF2B5EF4-FFF2-40B4-BE49-F238E27FC236}">
              <a16:creationId xmlns:a16="http://schemas.microsoft.com/office/drawing/2014/main" id="{736329D8-C499-4A39-9581-C8DDB8284FED}"/>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79" name="【市民会館】&#10;有形固定資産減価償却率最小値テキスト">
          <a:extLst>
            <a:ext uri="{FF2B5EF4-FFF2-40B4-BE49-F238E27FC236}">
              <a16:creationId xmlns:a16="http://schemas.microsoft.com/office/drawing/2014/main" id="{F87DC03B-5717-4E21-8C00-EDE09750736B}"/>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0" name="直線コネクタ 279">
          <a:extLst>
            <a:ext uri="{FF2B5EF4-FFF2-40B4-BE49-F238E27FC236}">
              <a16:creationId xmlns:a16="http://schemas.microsoft.com/office/drawing/2014/main" id="{FC7E248D-72B1-4757-A661-2367276A994B}"/>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1" name="【市民会館】&#10;有形固定資産減価償却率最大値テキスト">
          <a:extLst>
            <a:ext uri="{FF2B5EF4-FFF2-40B4-BE49-F238E27FC236}">
              <a16:creationId xmlns:a16="http://schemas.microsoft.com/office/drawing/2014/main" id="{B6966927-4B71-4C27-9B66-9C4B7C34644D}"/>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2" name="直線コネクタ 281">
          <a:extLst>
            <a:ext uri="{FF2B5EF4-FFF2-40B4-BE49-F238E27FC236}">
              <a16:creationId xmlns:a16="http://schemas.microsoft.com/office/drawing/2014/main" id="{F36581A7-3136-4DB0-B246-575018BB5CC2}"/>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3" name="【市民会館】&#10;有形固定資産減価償却率平均値テキスト">
          <a:extLst>
            <a:ext uri="{FF2B5EF4-FFF2-40B4-BE49-F238E27FC236}">
              <a16:creationId xmlns:a16="http://schemas.microsoft.com/office/drawing/2014/main" id="{AA04B66B-A8F3-46FF-A3FC-F87BCC2CCBF2}"/>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84" name="フローチャート: 判断 283">
          <a:extLst>
            <a:ext uri="{FF2B5EF4-FFF2-40B4-BE49-F238E27FC236}">
              <a16:creationId xmlns:a16="http://schemas.microsoft.com/office/drawing/2014/main" id="{8CD33B7C-ECC0-47F2-A001-A7B94AFE1C4D}"/>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85" name="フローチャート: 判断 284">
          <a:extLst>
            <a:ext uri="{FF2B5EF4-FFF2-40B4-BE49-F238E27FC236}">
              <a16:creationId xmlns:a16="http://schemas.microsoft.com/office/drawing/2014/main" id="{0C8D3DEB-4987-4B35-8C29-2E0B0D014FDD}"/>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86" name="n_1aveValue【市民会館】&#10;有形固定資産減価償却率">
          <a:extLst>
            <a:ext uri="{FF2B5EF4-FFF2-40B4-BE49-F238E27FC236}">
              <a16:creationId xmlns:a16="http://schemas.microsoft.com/office/drawing/2014/main" id="{0DE21ACB-CE72-4F25-A562-E5DF32D78C60}"/>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87" name="フローチャート: 判断 286">
          <a:extLst>
            <a:ext uri="{FF2B5EF4-FFF2-40B4-BE49-F238E27FC236}">
              <a16:creationId xmlns:a16="http://schemas.microsoft.com/office/drawing/2014/main" id="{858FBCEC-236F-48B4-ACA4-32400858B6DE}"/>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88" name="n_2aveValue【市民会館】&#10;有形固定資産減価償却率">
          <a:extLst>
            <a:ext uri="{FF2B5EF4-FFF2-40B4-BE49-F238E27FC236}">
              <a16:creationId xmlns:a16="http://schemas.microsoft.com/office/drawing/2014/main" id="{0FC97D8F-0408-4AD3-82E1-48011CF15827}"/>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89" name="フローチャート: 判断 288">
          <a:extLst>
            <a:ext uri="{FF2B5EF4-FFF2-40B4-BE49-F238E27FC236}">
              <a16:creationId xmlns:a16="http://schemas.microsoft.com/office/drawing/2014/main" id="{7AA4EF94-7383-47DA-B0D7-FC0E6463114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90" name="n_3aveValue【市民会館】&#10;有形固定資産減価償却率">
          <a:extLst>
            <a:ext uri="{FF2B5EF4-FFF2-40B4-BE49-F238E27FC236}">
              <a16:creationId xmlns:a16="http://schemas.microsoft.com/office/drawing/2014/main" id="{6276414C-8C26-432C-B3B0-5641F40DD295}"/>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8D818D3C-6918-4549-A577-9683DA659D7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4ADA8168-7A5F-4728-8306-F79DD90ED9E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63B30423-3F54-4E68-99F5-B6FDD0F53F2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CFA41EFC-4960-4C08-8BD0-715B4B779AB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ED28CDF-CEF9-4138-BEF6-AF76E6DE34A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77978</xdr:rowOff>
    </xdr:from>
    <xdr:to>
      <xdr:col>24</xdr:col>
      <xdr:colOff>114300</xdr:colOff>
      <xdr:row>102</xdr:row>
      <xdr:rowOff>8128</xdr:rowOff>
    </xdr:to>
    <xdr:sp macro="" textlink="">
      <xdr:nvSpPr>
        <xdr:cNvPr id="296" name="楕円 295">
          <a:extLst>
            <a:ext uri="{FF2B5EF4-FFF2-40B4-BE49-F238E27FC236}">
              <a16:creationId xmlns:a16="http://schemas.microsoft.com/office/drawing/2014/main" id="{725DC654-ACC9-458C-8BF2-3F4BDF1F37F2}"/>
            </a:ext>
          </a:extLst>
        </xdr:cNvPr>
        <xdr:cNvSpPr/>
      </xdr:nvSpPr>
      <xdr:spPr>
        <a:xfrm>
          <a:off x="4584700" y="173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100855</xdr:rowOff>
    </xdr:from>
    <xdr:ext cx="405111" cy="259045"/>
    <xdr:sp macro="" textlink="">
      <xdr:nvSpPr>
        <xdr:cNvPr id="297" name="【市民会館】&#10;有形固定資産減価償却率該当値テキスト">
          <a:extLst>
            <a:ext uri="{FF2B5EF4-FFF2-40B4-BE49-F238E27FC236}">
              <a16:creationId xmlns:a16="http://schemas.microsoft.com/office/drawing/2014/main" id="{3A8D3BD6-907A-4930-A487-4F9F5C023412}"/>
            </a:ext>
          </a:extLst>
        </xdr:cNvPr>
        <xdr:cNvSpPr txBox="1"/>
      </xdr:nvSpPr>
      <xdr:spPr>
        <a:xfrm>
          <a:off x="4673600" y="1724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128270</xdr:rowOff>
    </xdr:from>
    <xdr:to>
      <xdr:col>20</xdr:col>
      <xdr:colOff>38100</xdr:colOff>
      <xdr:row>102</xdr:row>
      <xdr:rowOff>58420</xdr:rowOff>
    </xdr:to>
    <xdr:sp macro="" textlink="">
      <xdr:nvSpPr>
        <xdr:cNvPr id="298" name="楕円 297">
          <a:extLst>
            <a:ext uri="{FF2B5EF4-FFF2-40B4-BE49-F238E27FC236}">
              <a16:creationId xmlns:a16="http://schemas.microsoft.com/office/drawing/2014/main" id="{51DD33E5-11DC-492D-AE05-342CDE8EB721}"/>
            </a:ext>
          </a:extLst>
        </xdr:cNvPr>
        <xdr:cNvSpPr/>
      </xdr:nvSpPr>
      <xdr:spPr>
        <a:xfrm>
          <a:off x="3746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128778</xdr:rowOff>
    </xdr:from>
    <xdr:to>
      <xdr:col>24</xdr:col>
      <xdr:colOff>63500</xdr:colOff>
      <xdr:row>102</xdr:row>
      <xdr:rowOff>7620</xdr:rowOff>
    </xdr:to>
    <xdr:cxnSp macro="">
      <xdr:nvCxnSpPr>
        <xdr:cNvPr id="299" name="直線コネクタ 298">
          <a:extLst>
            <a:ext uri="{FF2B5EF4-FFF2-40B4-BE49-F238E27FC236}">
              <a16:creationId xmlns:a16="http://schemas.microsoft.com/office/drawing/2014/main" id="{1E04532C-8976-4CEB-BFD5-A080049C4E85}"/>
            </a:ext>
          </a:extLst>
        </xdr:cNvPr>
        <xdr:cNvCxnSpPr/>
      </xdr:nvCxnSpPr>
      <xdr:spPr>
        <a:xfrm flipV="1">
          <a:off x="3797300" y="17445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7113</xdr:rowOff>
    </xdr:from>
    <xdr:to>
      <xdr:col>15</xdr:col>
      <xdr:colOff>101600</xdr:colOff>
      <xdr:row>102</xdr:row>
      <xdr:rowOff>108713</xdr:rowOff>
    </xdr:to>
    <xdr:sp macro="" textlink="">
      <xdr:nvSpPr>
        <xdr:cNvPr id="300" name="楕円 299">
          <a:extLst>
            <a:ext uri="{FF2B5EF4-FFF2-40B4-BE49-F238E27FC236}">
              <a16:creationId xmlns:a16="http://schemas.microsoft.com/office/drawing/2014/main" id="{16A3A02C-E952-4929-8CC7-AF45CC206780}"/>
            </a:ext>
          </a:extLst>
        </xdr:cNvPr>
        <xdr:cNvSpPr/>
      </xdr:nvSpPr>
      <xdr:spPr>
        <a:xfrm>
          <a:off x="28575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xdr:rowOff>
    </xdr:from>
    <xdr:to>
      <xdr:col>19</xdr:col>
      <xdr:colOff>177800</xdr:colOff>
      <xdr:row>102</xdr:row>
      <xdr:rowOff>57913</xdr:rowOff>
    </xdr:to>
    <xdr:cxnSp macro="">
      <xdr:nvCxnSpPr>
        <xdr:cNvPr id="301" name="直線コネクタ 300">
          <a:extLst>
            <a:ext uri="{FF2B5EF4-FFF2-40B4-BE49-F238E27FC236}">
              <a16:creationId xmlns:a16="http://schemas.microsoft.com/office/drawing/2014/main" id="{A94C00C2-3453-4FDF-B146-F385A517EFAB}"/>
            </a:ext>
          </a:extLst>
        </xdr:cNvPr>
        <xdr:cNvCxnSpPr/>
      </xdr:nvCxnSpPr>
      <xdr:spPr>
        <a:xfrm flipV="1">
          <a:off x="2908300" y="17495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57404</xdr:rowOff>
    </xdr:from>
    <xdr:to>
      <xdr:col>10</xdr:col>
      <xdr:colOff>165100</xdr:colOff>
      <xdr:row>102</xdr:row>
      <xdr:rowOff>159004</xdr:rowOff>
    </xdr:to>
    <xdr:sp macro="" textlink="">
      <xdr:nvSpPr>
        <xdr:cNvPr id="302" name="楕円 301">
          <a:extLst>
            <a:ext uri="{FF2B5EF4-FFF2-40B4-BE49-F238E27FC236}">
              <a16:creationId xmlns:a16="http://schemas.microsoft.com/office/drawing/2014/main" id="{2D52C43F-31E3-4D79-A948-71F7407B4771}"/>
            </a:ext>
          </a:extLst>
        </xdr:cNvPr>
        <xdr:cNvSpPr/>
      </xdr:nvSpPr>
      <xdr:spPr>
        <a:xfrm>
          <a:off x="1968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57913</xdr:rowOff>
    </xdr:from>
    <xdr:to>
      <xdr:col>15</xdr:col>
      <xdr:colOff>50800</xdr:colOff>
      <xdr:row>102</xdr:row>
      <xdr:rowOff>108204</xdr:rowOff>
    </xdr:to>
    <xdr:cxnSp macro="">
      <xdr:nvCxnSpPr>
        <xdr:cNvPr id="303" name="直線コネクタ 302">
          <a:extLst>
            <a:ext uri="{FF2B5EF4-FFF2-40B4-BE49-F238E27FC236}">
              <a16:creationId xmlns:a16="http://schemas.microsoft.com/office/drawing/2014/main" id="{CDB97A94-D4EF-4B65-8A67-D761446B9172}"/>
            </a:ext>
          </a:extLst>
        </xdr:cNvPr>
        <xdr:cNvCxnSpPr/>
      </xdr:nvCxnSpPr>
      <xdr:spPr>
        <a:xfrm flipV="1">
          <a:off x="2019300" y="17545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74947</xdr:rowOff>
    </xdr:from>
    <xdr:ext cx="405111" cy="259045"/>
    <xdr:sp macro="" textlink="">
      <xdr:nvSpPr>
        <xdr:cNvPr id="304" name="n_1mainValue【市民会館】&#10;有形固定資産減価償却率">
          <a:extLst>
            <a:ext uri="{FF2B5EF4-FFF2-40B4-BE49-F238E27FC236}">
              <a16:creationId xmlns:a16="http://schemas.microsoft.com/office/drawing/2014/main" id="{8BCBFA26-F124-4D6D-8725-EEA0DDAB9FE0}"/>
            </a:ext>
          </a:extLst>
        </xdr:cNvPr>
        <xdr:cNvSpPr txBox="1"/>
      </xdr:nvSpPr>
      <xdr:spPr>
        <a:xfrm>
          <a:off x="3582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125240</xdr:rowOff>
    </xdr:from>
    <xdr:ext cx="405111" cy="259045"/>
    <xdr:sp macro="" textlink="">
      <xdr:nvSpPr>
        <xdr:cNvPr id="305" name="n_2mainValue【市民会館】&#10;有形固定資産減価償却率">
          <a:extLst>
            <a:ext uri="{FF2B5EF4-FFF2-40B4-BE49-F238E27FC236}">
              <a16:creationId xmlns:a16="http://schemas.microsoft.com/office/drawing/2014/main" id="{71A82CBE-2669-4563-AE0A-AB0F5C9D0F91}"/>
            </a:ext>
          </a:extLst>
        </xdr:cNvPr>
        <xdr:cNvSpPr txBox="1"/>
      </xdr:nvSpPr>
      <xdr:spPr>
        <a:xfrm>
          <a:off x="2705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4081</xdr:rowOff>
    </xdr:from>
    <xdr:ext cx="405111" cy="259045"/>
    <xdr:sp macro="" textlink="">
      <xdr:nvSpPr>
        <xdr:cNvPr id="306" name="n_3mainValue【市民会館】&#10;有形固定資産減価償却率">
          <a:extLst>
            <a:ext uri="{FF2B5EF4-FFF2-40B4-BE49-F238E27FC236}">
              <a16:creationId xmlns:a16="http://schemas.microsoft.com/office/drawing/2014/main" id="{8E07CF15-79A9-4EF4-B353-1A902F384777}"/>
            </a:ext>
          </a:extLst>
        </xdr:cNvPr>
        <xdr:cNvSpPr txBox="1"/>
      </xdr:nvSpPr>
      <xdr:spPr>
        <a:xfrm>
          <a:off x="18167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a16="http://schemas.microsoft.com/office/drawing/2014/main" id="{73A48640-E33D-405D-AA55-8718A87C03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a16="http://schemas.microsoft.com/office/drawing/2014/main" id="{3BEA4B1D-5BFA-4421-86D7-5733DFEA64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a16="http://schemas.microsoft.com/office/drawing/2014/main" id="{AFC94EE1-ECDC-4D03-AE00-C92D0C9F2BF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a16="http://schemas.microsoft.com/office/drawing/2014/main" id="{5FE83ED2-E680-4A94-9052-3297D28DC0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a16="http://schemas.microsoft.com/office/drawing/2014/main" id="{D76DD565-222E-4E1C-8B8B-6FBEE18155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a16="http://schemas.microsoft.com/office/drawing/2014/main" id="{B84C735C-8234-4F5E-ACC5-220F1ED354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a16="http://schemas.microsoft.com/office/drawing/2014/main" id="{6F65102F-6BF8-47F1-9E6F-557511F67D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a16="http://schemas.microsoft.com/office/drawing/2014/main" id="{3DFC9259-C8DC-480B-8E22-4968BB615E3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5" name="テキスト ボックス 314">
          <a:extLst>
            <a:ext uri="{FF2B5EF4-FFF2-40B4-BE49-F238E27FC236}">
              <a16:creationId xmlns:a16="http://schemas.microsoft.com/office/drawing/2014/main" id="{0FCF2AA1-0F26-4FEF-B9CD-FEDDBEFF720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6" name="直線コネクタ 315">
          <a:extLst>
            <a:ext uri="{FF2B5EF4-FFF2-40B4-BE49-F238E27FC236}">
              <a16:creationId xmlns:a16="http://schemas.microsoft.com/office/drawing/2014/main" id="{96DA9405-520B-4E13-8011-94C96FFC213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7" name="直線コネクタ 316">
          <a:extLst>
            <a:ext uri="{FF2B5EF4-FFF2-40B4-BE49-F238E27FC236}">
              <a16:creationId xmlns:a16="http://schemas.microsoft.com/office/drawing/2014/main" id="{A05E4723-5B34-419B-AD2C-B6871EFC2A9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8" name="テキスト ボックス 317">
          <a:extLst>
            <a:ext uri="{FF2B5EF4-FFF2-40B4-BE49-F238E27FC236}">
              <a16:creationId xmlns:a16="http://schemas.microsoft.com/office/drawing/2014/main" id="{70B46A24-6BDC-4A7C-B02E-6D474256ABE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9" name="直線コネクタ 318">
          <a:extLst>
            <a:ext uri="{FF2B5EF4-FFF2-40B4-BE49-F238E27FC236}">
              <a16:creationId xmlns:a16="http://schemas.microsoft.com/office/drawing/2014/main" id="{00C329CE-1570-4E74-818A-E70FE94AC63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0" name="テキスト ボックス 319">
          <a:extLst>
            <a:ext uri="{FF2B5EF4-FFF2-40B4-BE49-F238E27FC236}">
              <a16:creationId xmlns:a16="http://schemas.microsoft.com/office/drawing/2014/main" id="{A4898243-143C-4034-95CE-F49D0EA311B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1" name="直線コネクタ 320">
          <a:extLst>
            <a:ext uri="{FF2B5EF4-FFF2-40B4-BE49-F238E27FC236}">
              <a16:creationId xmlns:a16="http://schemas.microsoft.com/office/drawing/2014/main" id="{011938ED-B4E9-4A8D-AF03-F323A13DF94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2" name="テキスト ボックス 321">
          <a:extLst>
            <a:ext uri="{FF2B5EF4-FFF2-40B4-BE49-F238E27FC236}">
              <a16:creationId xmlns:a16="http://schemas.microsoft.com/office/drawing/2014/main" id="{6617157F-033C-46A7-911C-5131F370E83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3" name="直線コネクタ 322">
          <a:extLst>
            <a:ext uri="{FF2B5EF4-FFF2-40B4-BE49-F238E27FC236}">
              <a16:creationId xmlns:a16="http://schemas.microsoft.com/office/drawing/2014/main" id="{431061B1-1895-45E7-B0E9-5325858529C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4" name="テキスト ボックス 323">
          <a:extLst>
            <a:ext uri="{FF2B5EF4-FFF2-40B4-BE49-F238E27FC236}">
              <a16:creationId xmlns:a16="http://schemas.microsoft.com/office/drawing/2014/main" id="{A1CD9656-60AD-4F67-A70A-6F927658D86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5" name="直線コネクタ 324">
          <a:extLst>
            <a:ext uri="{FF2B5EF4-FFF2-40B4-BE49-F238E27FC236}">
              <a16:creationId xmlns:a16="http://schemas.microsoft.com/office/drawing/2014/main" id="{39469EFB-88E0-4EAD-A030-C60FD913EAA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6" name="テキスト ボックス 325">
          <a:extLst>
            <a:ext uri="{FF2B5EF4-FFF2-40B4-BE49-F238E27FC236}">
              <a16:creationId xmlns:a16="http://schemas.microsoft.com/office/drawing/2014/main" id="{FE46A0E4-893C-4802-BD74-2A19F425965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a:extLst>
            <a:ext uri="{FF2B5EF4-FFF2-40B4-BE49-F238E27FC236}">
              <a16:creationId xmlns:a16="http://schemas.microsoft.com/office/drawing/2014/main" id="{4A86C419-8E6B-4B18-BBE8-B1763CB6734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a:extLst>
            <a:ext uri="{FF2B5EF4-FFF2-40B4-BE49-F238E27FC236}">
              <a16:creationId xmlns:a16="http://schemas.microsoft.com/office/drawing/2014/main" id="{C57D8F0B-348A-4556-9F20-C1F2FCFA20A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a:extLst>
            <a:ext uri="{FF2B5EF4-FFF2-40B4-BE49-F238E27FC236}">
              <a16:creationId xmlns:a16="http://schemas.microsoft.com/office/drawing/2014/main" id="{A3AD8815-05A8-4E98-9E0A-CADA19CB387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0" name="直線コネクタ 329">
          <a:extLst>
            <a:ext uri="{FF2B5EF4-FFF2-40B4-BE49-F238E27FC236}">
              <a16:creationId xmlns:a16="http://schemas.microsoft.com/office/drawing/2014/main" id="{AD33218C-6BE9-4252-8BA8-913C0BBC3732}"/>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1" name="【市民会館】&#10;一人当たり面積最小値テキスト">
          <a:extLst>
            <a:ext uri="{FF2B5EF4-FFF2-40B4-BE49-F238E27FC236}">
              <a16:creationId xmlns:a16="http://schemas.microsoft.com/office/drawing/2014/main" id="{49A99BE6-6EF0-42DF-B110-4EFC9D19777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32" name="直線コネクタ 331">
          <a:extLst>
            <a:ext uri="{FF2B5EF4-FFF2-40B4-BE49-F238E27FC236}">
              <a16:creationId xmlns:a16="http://schemas.microsoft.com/office/drawing/2014/main" id="{56482EE2-7C08-4C82-A4B1-779FF0C9C8B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3" name="【市民会館】&#10;一人当たり面積最大値テキスト">
          <a:extLst>
            <a:ext uri="{FF2B5EF4-FFF2-40B4-BE49-F238E27FC236}">
              <a16:creationId xmlns:a16="http://schemas.microsoft.com/office/drawing/2014/main" id="{B08E843C-EFBC-49A4-B79C-3168697F7179}"/>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34" name="直線コネクタ 333">
          <a:extLst>
            <a:ext uri="{FF2B5EF4-FFF2-40B4-BE49-F238E27FC236}">
              <a16:creationId xmlns:a16="http://schemas.microsoft.com/office/drawing/2014/main" id="{788D7BC5-5452-4D89-9436-17479BA9EFF3}"/>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35" name="【市民会館】&#10;一人当たり面積平均値テキスト">
          <a:extLst>
            <a:ext uri="{FF2B5EF4-FFF2-40B4-BE49-F238E27FC236}">
              <a16:creationId xmlns:a16="http://schemas.microsoft.com/office/drawing/2014/main" id="{4A69C296-E3E3-4C11-A0C4-AC1D9E34C20C}"/>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36" name="フローチャート: 判断 335">
          <a:extLst>
            <a:ext uri="{FF2B5EF4-FFF2-40B4-BE49-F238E27FC236}">
              <a16:creationId xmlns:a16="http://schemas.microsoft.com/office/drawing/2014/main" id="{FE129E30-9292-42C0-92FE-D56AEBF8D21E}"/>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37" name="フローチャート: 判断 336">
          <a:extLst>
            <a:ext uri="{FF2B5EF4-FFF2-40B4-BE49-F238E27FC236}">
              <a16:creationId xmlns:a16="http://schemas.microsoft.com/office/drawing/2014/main" id="{AA271909-BE20-4513-927C-C265412F8ECD}"/>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38" name="n_1aveValue【市民会館】&#10;一人当たり面積">
          <a:extLst>
            <a:ext uri="{FF2B5EF4-FFF2-40B4-BE49-F238E27FC236}">
              <a16:creationId xmlns:a16="http://schemas.microsoft.com/office/drawing/2014/main" id="{A03392EA-E32D-4418-9D51-30947BB94CC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9" name="フローチャート: 判断 338">
          <a:extLst>
            <a:ext uri="{FF2B5EF4-FFF2-40B4-BE49-F238E27FC236}">
              <a16:creationId xmlns:a16="http://schemas.microsoft.com/office/drawing/2014/main" id="{B1262C91-83D2-4112-97ED-27F53963BB7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40" name="n_2aveValue【市民会館】&#10;一人当たり面積">
          <a:extLst>
            <a:ext uri="{FF2B5EF4-FFF2-40B4-BE49-F238E27FC236}">
              <a16:creationId xmlns:a16="http://schemas.microsoft.com/office/drawing/2014/main" id="{FA70AC7A-6578-45BD-81A1-93631D805A5B}"/>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41" name="フローチャート: 判断 340">
          <a:extLst>
            <a:ext uri="{FF2B5EF4-FFF2-40B4-BE49-F238E27FC236}">
              <a16:creationId xmlns:a16="http://schemas.microsoft.com/office/drawing/2014/main" id="{5D984F88-F374-4D8B-852F-A275AD24F7F1}"/>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42" name="n_3aveValue【市民会館】&#10;一人当たり面積">
          <a:extLst>
            <a:ext uri="{FF2B5EF4-FFF2-40B4-BE49-F238E27FC236}">
              <a16:creationId xmlns:a16="http://schemas.microsoft.com/office/drawing/2014/main" id="{2FE85FE1-22DD-4928-9477-3796D8EB879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EFDBFF0A-3728-48BB-8549-C4A6F6F6220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975F60BD-35AC-42F8-BC9F-0677A1690F3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7C6EE82-D77C-4224-8E27-C349074AE6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2808BF9E-0D9E-4D00-ABBA-FC53A8FC61D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4EE313D8-D330-4834-BCFA-F6EAC043A49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87885</xdr:rowOff>
    </xdr:from>
    <xdr:to>
      <xdr:col>55</xdr:col>
      <xdr:colOff>50800</xdr:colOff>
      <xdr:row>108</xdr:row>
      <xdr:rowOff>18035</xdr:rowOff>
    </xdr:to>
    <xdr:sp macro="" textlink="">
      <xdr:nvSpPr>
        <xdr:cNvPr id="348" name="楕円 347">
          <a:extLst>
            <a:ext uri="{FF2B5EF4-FFF2-40B4-BE49-F238E27FC236}">
              <a16:creationId xmlns:a16="http://schemas.microsoft.com/office/drawing/2014/main" id="{21ABCA21-74EF-4410-8AC7-3D569AD1D0FA}"/>
            </a:ext>
          </a:extLst>
        </xdr:cNvPr>
        <xdr:cNvSpPr/>
      </xdr:nvSpPr>
      <xdr:spPr>
        <a:xfrm>
          <a:off x="10426700" y="184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66312</xdr:rowOff>
    </xdr:from>
    <xdr:ext cx="469744" cy="259045"/>
    <xdr:sp macro="" textlink="">
      <xdr:nvSpPr>
        <xdr:cNvPr id="349" name="【市民会館】&#10;一人当たり面積該当値テキスト">
          <a:extLst>
            <a:ext uri="{FF2B5EF4-FFF2-40B4-BE49-F238E27FC236}">
              <a16:creationId xmlns:a16="http://schemas.microsoft.com/office/drawing/2014/main" id="{1338A5FF-31BE-4241-AEB8-5DF310AB2A9A}"/>
            </a:ext>
          </a:extLst>
        </xdr:cNvPr>
        <xdr:cNvSpPr txBox="1"/>
      </xdr:nvSpPr>
      <xdr:spPr>
        <a:xfrm>
          <a:off x="10515600" y="1841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91694</xdr:rowOff>
    </xdr:from>
    <xdr:to>
      <xdr:col>50</xdr:col>
      <xdr:colOff>165100</xdr:colOff>
      <xdr:row>108</xdr:row>
      <xdr:rowOff>21844</xdr:rowOff>
    </xdr:to>
    <xdr:sp macro="" textlink="">
      <xdr:nvSpPr>
        <xdr:cNvPr id="350" name="楕円 349">
          <a:extLst>
            <a:ext uri="{FF2B5EF4-FFF2-40B4-BE49-F238E27FC236}">
              <a16:creationId xmlns:a16="http://schemas.microsoft.com/office/drawing/2014/main" id="{D3AB743C-C762-4DA9-9B67-4C2DC67B0261}"/>
            </a:ext>
          </a:extLst>
        </xdr:cNvPr>
        <xdr:cNvSpPr/>
      </xdr:nvSpPr>
      <xdr:spPr>
        <a:xfrm>
          <a:off x="9588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138685</xdr:rowOff>
    </xdr:from>
    <xdr:to>
      <xdr:col>55</xdr:col>
      <xdr:colOff>0</xdr:colOff>
      <xdr:row>107</xdr:row>
      <xdr:rowOff>142494</xdr:rowOff>
    </xdr:to>
    <xdr:cxnSp macro="">
      <xdr:nvCxnSpPr>
        <xdr:cNvPr id="351" name="直線コネクタ 350">
          <a:extLst>
            <a:ext uri="{FF2B5EF4-FFF2-40B4-BE49-F238E27FC236}">
              <a16:creationId xmlns:a16="http://schemas.microsoft.com/office/drawing/2014/main" id="{DF795A08-6E73-43C9-9441-0CED57CC0947}"/>
            </a:ext>
          </a:extLst>
        </xdr:cNvPr>
        <xdr:cNvCxnSpPr/>
      </xdr:nvCxnSpPr>
      <xdr:spPr>
        <a:xfrm flipV="1">
          <a:off x="9639300" y="1848383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96265</xdr:rowOff>
    </xdr:from>
    <xdr:to>
      <xdr:col>46</xdr:col>
      <xdr:colOff>38100</xdr:colOff>
      <xdr:row>108</xdr:row>
      <xdr:rowOff>26415</xdr:rowOff>
    </xdr:to>
    <xdr:sp macro="" textlink="">
      <xdr:nvSpPr>
        <xdr:cNvPr id="352" name="楕円 351">
          <a:extLst>
            <a:ext uri="{FF2B5EF4-FFF2-40B4-BE49-F238E27FC236}">
              <a16:creationId xmlns:a16="http://schemas.microsoft.com/office/drawing/2014/main" id="{BB848ED3-643E-4DB2-8220-336528C23386}"/>
            </a:ext>
          </a:extLst>
        </xdr:cNvPr>
        <xdr:cNvSpPr/>
      </xdr:nvSpPr>
      <xdr:spPr>
        <a:xfrm>
          <a:off x="8699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142494</xdr:rowOff>
    </xdr:from>
    <xdr:to>
      <xdr:col>50</xdr:col>
      <xdr:colOff>114300</xdr:colOff>
      <xdr:row>107</xdr:row>
      <xdr:rowOff>147065</xdr:rowOff>
    </xdr:to>
    <xdr:cxnSp macro="">
      <xdr:nvCxnSpPr>
        <xdr:cNvPr id="353" name="直線コネクタ 352">
          <a:extLst>
            <a:ext uri="{FF2B5EF4-FFF2-40B4-BE49-F238E27FC236}">
              <a16:creationId xmlns:a16="http://schemas.microsoft.com/office/drawing/2014/main" id="{9B0C4A8B-9A0B-42B5-ACBC-FBD198E04337}"/>
            </a:ext>
          </a:extLst>
        </xdr:cNvPr>
        <xdr:cNvCxnSpPr/>
      </xdr:nvCxnSpPr>
      <xdr:spPr>
        <a:xfrm flipV="1">
          <a:off x="8750300" y="18487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99695</xdr:rowOff>
    </xdr:from>
    <xdr:to>
      <xdr:col>41</xdr:col>
      <xdr:colOff>101600</xdr:colOff>
      <xdr:row>108</xdr:row>
      <xdr:rowOff>29845</xdr:rowOff>
    </xdr:to>
    <xdr:sp macro="" textlink="">
      <xdr:nvSpPr>
        <xdr:cNvPr id="354" name="楕円 353">
          <a:extLst>
            <a:ext uri="{FF2B5EF4-FFF2-40B4-BE49-F238E27FC236}">
              <a16:creationId xmlns:a16="http://schemas.microsoft.com/office/drawing/2014/main" id="{4C670ADE-4EB4-4CBB-99D1-62DD03FC7869}"/>
            </a:ext>
          </a:extLst>
        </xdr:cNvPr>
        <xdr:cNvSpPr/>
      </xdr:nvSpPr>
      <xdr:spPr>
        <a:xfrm>
          <a:off x="7810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147065</xdr:rowOff>
    </xdr:from>
    <xdr:to>
      <xdr:col>45</xdr:col>
      <xdr:colOff>177800</xdr:colOff>
      <xdr:row>107</xdr:row>
      <xdr:rowOff>150495</xdr:rowOff>
    </xdr:to>
    <xdr:cxnSp macro="">
      <xdr:nvCxnSpPr>
        <xdr:cNvPr id="355" name="直線コネクタ 354">
          <a:extLst>
            <a:ext uri="{FF2B5EF4-FFF2-40B4-BE49-F238E27FC236}">
              <a16:creationId xmlns:a16="http://schemas.microsoft.com/office/drawing/2014/main" id="{48D5D78E-B915-4913-935A-29A3638EC7C0}"/>
            </a:ext>
          </a:extLst>
        </xdr:cNvPr>
        <xdr:cNvCxnSpPr/>
      </xdr:nvCxnSpPr>
      <xdr:spPr>
        <a:xfrm flipV="1">
          <a:off x="7861300" y="1849221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12971</xdr:rowOff>
    </xdr:from>
    <xdr:ext cx="469744" cy="259045"/>
    <xdr:sp macro="" textlink="">
      <xdr:nvSpPr>
        <xdr:cNvPr id="356" name="n_1mainValue【市民会館】&#10;一人当たり面積">
          <a:extLst>
            <a:ext uri="{FF2B5EF4-FFF2-40B4-BE49-F238E27FC236}">
              <a16:creationId xmlns:a16="http://schemas.microsoft.com/office/drawing/2014/main" id="{537EBAE1-7512-459A-857F-A354C98372CF}"/>
            </a:ext>
          </a:extLst>
        </xdr:cNvPr>
        <xdr:cNvSpPr txBox="1"/>
      </xdr:nvSpPr>
      <xdr:spPr>
        <a:xfrm>
          <a:off x="93917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17542</xdr:rowOff>
    </xdr:from>
    <xdr:ext cx="469744" cy="259045"/>
    <xdr:sp macro="" textlink="">
      <xdr:nvSpPr>
        <xdr:cNvPr id="357" name="n_2mainValue【市民会館】&#10;一人当たり面積">
          <a:extLst>
            <a:ext uri="{FF2B5EF4-FFF2-40B4-BE49-F238E27FC236}">
              <a16:creationId xmlns:a16="http://schemas.microsoft.com/office/drawing/2014/main" id="{CC9CDD49-9E41-4A29-8332-9E54568EE6A0}"/>
            </a:ext>
          </a:extLst>
        </xdr:cNvPr>
        <xdr:cNvSpPr txBox="1"/>
      </xdr:nvSpPr>
      <xdr:spPr>
        <a:xfrm>
          <a:off x="8515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20972</xdr:rowOff>
    </xdr:from>
    <xdr:ext cx="469744" cy="259045"/>
    <xdr:sp macro="" textlink="">
      <xdr:nvSpPr>
        <xdr:cNvPr id="358" name="n_3mainValue【市民会館】&#10;一人当たり面積">
          <a:extLst>
            <a:ext uri="{FF2B5EF4-FFF2-40B4-BE49-F238E27FC236}">
              <a16:creationId xmlns:a16="http://schemas.microsoft.com/office/drawing/2014/main" id="{5620117C-E024-44D6-BE9A-FDD957778AA3}"/>
            </a:ext>
          </a:extLst>
        </xdr:cNvPr>
        <xdr:cNvSpPr txBox="1"/>
      </xdr:nvSpPr>
      <xdr:spPr>
        <a:xfrm>
          <a:off x="7626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0F469D9C-0715-4DEA-BBB0-4471D0CC9A9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52C3B8E3-3781-4F37-8E1A-0AD37DBF36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D52F2DB8-FC28-43A9-A3A0-C3A0544B5EA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44B9C04D-513F-43C5-8390-63D035D8A5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CDF56B17-73AE-4DFA-B4D9-F8091C9EA9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E5E85ABC-BE82-4CFD-8FC6-3929761D9EC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E2952E86-4F3D-4D73-A086-173F62D7CA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666342AA-61E4-48A6-807B-42211133234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34B59DAB-F3FD-4150-8D41-43FCA8DC56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A8F68756-8EE0-45A1-99A0-D4E7B826B4E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2095B501-23BB-45F9-9928-891AF176929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0" name="テキスト ボックス 369">
          <a:extLst>
            <a:ext uri="{FF2B5EF4-FFF2-40B4-BE49-F238E27FC236}">
              <a16:creationId xmlns:a16="http://schemas.microsoft.com/office/drawing/2014/main" id="{0027A6A1-B343-43FD-A3B6-6CC080B2EA59}"/>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BBDFF3C1-C56F-4354-A399-C7351DAC6D4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FBFD3CD7-27F1-4BA6-BCBA-AC7BEB29C2F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F4122DCD-A316-4912-83E1-0B2E9AEF226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767838F5-AA19-4454-A5C4-6160C096ECC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2B45989B-9987-43D6-98D8-E05C26640B0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766CBD94-D471-46FE-8C3D-140137B0EC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1330CCD1-72AB-4C6F-B32C-6654EFE86F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C137CA1B-41DB-4A45-9219-10842BE11ED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38E372C3-F46E-4B1A-BB53-F62D6D83F2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A8D03831-164E-4C9D-B7A4-8CFE1FDF5F1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一般廃棄物処理施設】&#10;有形固定資産減価償却率グラフ枠">
          <a:extLst>
            <a:ext uri="{FF2B5EF4-FFF2-40B4-BE49-F238E27FC236}">
              <a16:creationId xmlns:a16="http://schemas.microsoft.com/office/drawing/2014/main" id="{78646BE1-5F99-45E7-82A6-FE127685A9F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2" name="直線コネクタ 381">
          <a:extLst>
            <a:ext uri="{FF2B5EF4-FFF2-40B4-BE49-F238E27FC236}">
              <a16:creationId xmlns:a16="http://schemas.microsoft.com/office/drawing/2014/main" id="{A0CE8FD1-8362-451A-ADD1-6FEC4151D6D3}"/>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3" name="【一般廃棄物処理施設】&#10;有形固定資産減価償却率最小値テキスト">
          <a:extLst>
            <a:ext uri="{FF2B5EF4-FFF2-40B4-BE49-F238E27FC236}">
              <a16:creationId xmlns:a16="http://schemas.microsoft.com/office/drawing/2014/main" id="{0697706C-895B-49DA-A79F-E585DF6D2C76}"/>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4" name="直線コネクタ 383">
          <a:extLst>
            <a:ext uri="{FF2B5EF4-FFF2-40B4-BE49-F238E27FC236}">
              <a16:creationId xmlns:a16="http://schemas.microsoft.com/office/drawing/2014/main" id="{85862EF7-52D7-4B8E-A512-494AA44B879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85" name="【一般廃棄物処理施設】&#10;有形固定資産減価償却率最大値テキスト">
          <a:extLst>
            <a:ext uri="{FF2B5EF4-FFF2-40B4-BE49-F238E27FC236}">
              <a16:creationId xmlns:a16="http://schemas.microsoft.com/office/drawing/2014/main" id="{F4DF49ED-8D73-4778-9BC9-FB0507350E7C}"/>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86" name="直線コネクタ 385">
          <a:extLst>
            <a:ext uri="{FF2B5EF4-FFF2-40B4-BE49-F238E27FC236}">
              <a16:creationId xmlns:a16="http://schemas.microsoft.com/office/drawing/2014/main" id="{397D746C-241B-46C5-9305-70CF6FC17E61}"/>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87" name="【一般廃棄物処理施設】&#10;有形固定資産減価償却率平均値テキスト">
          <a:extLst>
            <a:ext uri="{FF2B5EF4-FFF2-40B4-BE49-F238E27FC236}">
              <a16:creationId xmlns:a16="http://schemas.microsoft.com/office/drawing/2014/main" id="{4868CD0B-29BD-44CF-98D7-C0CE3464C17C}"/>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88" name="フローチャート: 判断 387">
          <a:extLst>
            <a:ext uri="{FF2B5EF4-FFF2-40B4-BE49-F238E27FC236}">
              <a16:creationId xmlns:a16="http://schemas.microsoft.com/office/drawing/2014/main" id="{ED7C8941-D04D-402C-9378-34D1EDA6305B}"/>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89" name="フローチャート: 判断 388">
          <a:extLst>
            <a:ext uri="{FF2B5EF4-FFF2-40B4-BE49-F238E27FC236}">
              <a16:creationId xmlns:a16="http://schemas.microsoft.com/office/drawing/2014/main" id="{47A0DCC1-0A40-45E7-AE0A-0779FF926DCB}"/>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90" name="n_1aveValue【一般廃棄物処理施設】&#10;有形固定資産減価償却率">
          <a:extLst>
            <a:ext uri="{FF2B5EF4-FFF2-40B4-BE49-F238E27FC236}">
              <a16:creationId xmlns:a16="http://schemas.microsoft.com/office/drawing/2014/main" id="{76ABF68C-0817-4EB5-930C-62BE743389F1}"/>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1" name="フローチャート: 判断 390">
          <a:extLst>
            <a:ext uri="{FF2B5EF4-FFF2-40B4-BE49-F238E27FC236}">
              <a16:creationId xmlns:a16="http://schemas.microsoft.com/office/drawing/2014/main" id="{043F773F-EF73-4210-96CF-B9C7D048122F}"/>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2" name="n_2aveValue【一般廃棄物処理施設】&#10;有形固定資産減価償却率">
          <a:extLst>
            <a:ext uri="{FF2B5EF4-FFF2-40B4-BE49-F238E27FC236}">
              <a16:creationId xmlns:a16="http://schemas.microsoft.com/office/drawing/2014/main" id="{D656BCA3-586A-4519-AD01-C2B06AD33F84}"/>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93" name="フローチャート: 判断 392">
          <a:extLst>
            <a:ext uri="{FF2B5EF4-FFF2-40B4-BE49-F238E27FC236}">
              <a16:creationId xmlns:a16="http://schemas.microsoft.com/office/drawing/2014/main" id="{8068960F-D6A3-4550-9FEE-086A50A875EF}"/>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94" name="n_3aveValue【一般廃棄物処理施設】&#10;有形固定資産減価償却率">
          <a:extLst>
            <a:ext uri="{FF2B5EF4-FFF2-40B4-BE49-F238E27FC236}">
              <a16:creationId xmlns:a16="http://schemas.microsoft.com/office/drawing/2014/main" id="{F59A5E57-EBF9-4741-A6B5-96223BA77D24}"/>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935E3A60-6E43-4214-8573-8BDDCF4E08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80518BCF-AFCF-446D-95E6-8CA452FF6D8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C193DFA8-B3E3-4437-AE4F-532FACF9F7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9CBBBD70-5046-46C1-8D72-EA86B300E0E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42E526F-9B84-4B9D-9A4B-5A109D0423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40640</xdr:rowOff>
    </xdr:from>
    <xdr:to>
      <xdr:col>72</xdr:col>
      <xdr:colOff>38100</xdr:colOff>
      <xdr:row>38</xdr:row>
      <xdr:rowOff>142240</xdr:rowOff>
    </xdr:to>
    <xdr:sp macro="" textlink="">
      <xdr:nvSpPr>
        <xdr:cNvPr id="400" name="楕円 399">
          <a:extLst>
            <a:ext uri="{FF2B5EF4-FFF2-40B4-BE49-F238E27FC236}">
              <a16:creationId xmlns:a16="http://schemas.microsoft.com/office/drawing/2014/main" id="{AC17D855-57E4-4724-AD7F-36E57951E949}"/>
            </a:ext>
          </a:extLst>
        </xdr:cNvPr>
        <xdr:cNvSpPr/>
      </xdr:nvSpPr>
      <xdr:spPr>
        <a:xfrm>
          <a:off x="1365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158767</xdr:rowOff>
    </xdr:from>
    <xdr:ext cx="405111" cy="259045"/>
    <xdr:sp macro="" textlink="">
      <xdr:nvSpPr>
        <xdr:cNvPr id="401" name="n_3mainValue【一般廃棄物処理施設】&#10;有形固定資産減価償却率">
          <a:extLst>
            <a:ext uri="{FF2B5EF4-FFF2-40B4-BE49-F238E27FC236}">
              <a16:creationId xmlns:a16="http://schemas.microsoft.com/office/drawing/2014/main" id="{6875737B-CDFA-4138-8E63-CEF8F451F33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327591DE-39DB-4E88-AF06-58A861BFE9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F0093FC4-2B7A-43A4-BA4A-E7BF2137E6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6A1CC403-C9C1-40FE-8421-7FD1F80870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E42F0E39-34F8-42E8-ADF1-883152DF85B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F64C8449-5759-49A3-87D6-AE3AB9395F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F6988395-3D54-4D2F-BFB1-8A46F020A2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81A4DBE6-9565-4FDF-B336-A1FC7588079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9ADB4362-0586-48D4-9CFA-225150D42B2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0" name="テキスト ボックス 409">
          <a:extLst>
            <a:ext uri="{FF2B5EF4-FFF2-40B4-BE49-F238E27FC236}">
              <a16:creationId xmlns:a16="http://schemas.microsoft.com/office/drawing/2014/main" id="{5A1DF64C-6973-413E-9455-3042E459C3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1" name="直線コネクタ 410">
          <a:extLst>
            <a:ext uri="{FF2B5EF4-FFF2-40B4-BE49-F238E27FC236}">
              <a16:creationId xmlns:a16="http://schemas.microsoft.com/office/drawing/2014/main" id="{214F5133-AC33-45D1-AE48-1017FF5954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2" name="直線コネクタ 411">
          <a:extLst>
            <a:ext uri="{FF2B5EF4-FFF2-40B4-BE49-F238E27FC236}">
              <a16:creationId xmlns:a16="http://schemas.microsoft.com/office/drawing/2014/main" id="{EB65031E-690C-4E01-90E5-C4691E25A1C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3" name="テキスト ボックス 412">
          <a:extLst>
            <a:ext uri="{FF2B5EF4-FFF2-40B4-BE49-F238E27FC236}">
              <a16:creationId xmlns:a16="http://schemas.microsoft.com/office/drawing/2014/main" id="{874ADC80-ACBD-4504-868E-FBE8A861CD9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4" name="直線コネクタ 413">
          <a:extLst>
            <a:ext uri="{FF2B5EF4-FFF2-40B4-BE49-F238E27FC236}">
              <a16:creationId xmlns:a16="http://schemas.microsoft.com/office/drawing/2014/main" id="{FA919CFA-7EB2-4E2E-9A0C-215ACA9C034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5" name="テキスト ボックス 414">
          <a:extLst>
            <a:ext uri="{FF2B5EF4-FFF2-40B4-BE49-F238E27FC236}">
              <a16:creationId xmlns:a16="http://schemas.microsoft.com/office/drawing/2014/main" id="{5BDE0435-891F-4F06-8839-27E82250898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6" name="直線コネクタ 415">
          <a:extLst>
            <a:ext uri="{FF2B5EF4-FFF2-40B4-BE49-F238E27FC236}">
              <a16:creationId xmlns:a16="http://schemas.microsoft.com/office/drawing/2014/main" id="{B6A0342D-AC42-49C1-8FE4-2879847E0D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7" name="テキスト ボックス 416">
          <a:extLst>
            <a:ext uri="{FF2B5EF4-FFF2-40B4-BE49-F238E27FC236}">
              <a16:creationId xmlns:a16="http://schemas.microsoft.com/office/drawing/2014/main" id="{92ECC1A1-8941-4C02-9514-784520D8C3B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8" name="直線コネクタ 417">
          <a:extLst>
            <a:ext uri="{FF2B5EF4-FFF2-40B4-BE49-F238E27FC236}">
              <a16:creationId xmlns:a16="http://schemas.microsoft.com/office/drawing/2014/main" id="{B20B835A-E177-4EC3-A8CC-6BDE7B3330F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9" name="テキスト ボックス 418">
          <a:extLst>
            <a:ext uri="{FF2B5EF4-FFF2-40B4-BE49-F238E27FC236}">
              <a16:creationId xmlns:a16="http://schemas.microsoft.com/office/drawing/2014/main" id="{37AB7ACC-7D22-4BF6-AC5A-64E922BE0DA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0" name="直線コネクタ 419">
          <a:extLst>
            <a:ext uri="{FF2B5EF4-FFF2-40B4-BE49-F238E27FC236}">
              <a16:creationId xmlns:a16="http://schemas.microsoft.com/office/drawing/2014/main" id="{5CB56D69-99A3-4D85-8723-52A6DFA456C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21" name="テキスト ボックス 420">
          <a:extLst>
            <a:ext uri="{FF2B5EF4-FFF2-40B4-BE49-F238E27FC236}">
              <a16:creationId xmlns:a16="http://schemas.microsoft.com/office/drawing/2014/main" id="{81FF9D8A-D2C4-4EF0-A817-641B900889FD}"/>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a:extLst>
            <a:ext uri="{FF2B5EF4-FFF2-40B4-BE49-F238E27FC236}">
              <a16:creationId xmlns:a16="http://schemas.microsoft.com/office/drawing/2014/main" id="{5CBE4216-969F-4296-B068-5255A7C015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23" name="テキスト ボックス 422">
          <a:extLst>
            <a:ext uri="{FF2B5EF4-FFF2-40B4-BE49-F238E27FC236}">
              <a16:creationId xmlns:a16="http://schemas.microsoft.com/office/drawing/2014/main" id="{B23F50F6-E5E9-4ECB-98D1-A7ADEAF4C9B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一般廃棄物処理施設】&#10;一人当たり有形固定資産（償却資産）額グラフ枠">
          <a:extLst>
            <a:ext uri="{FF2B5EF4-FFF2-40B4-BE49-F238E27FC236}">
              <a16:creationId xmlns:a16="http://schemas.microsoft.com/office/drawing/2014/main" id="{FD62D0A5-7D2D-4F6C-83BC-01716A17EBE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5" name="直線コネクタ 424">
          <a:extLst>
            <a:ext uri="{FF2B5EF4-FFF2-40B4-BE49-F238E27FC236}">
              <a16:creationId xmlns:a16="http://schemas.microsoft.com/office/drawing/2014/main" id="{6373A2A3-1DB9-4FF4-B100-2A7B0813A876}"/>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6" name="【一般廃棄物処理施設】&#10;一人当たり有形固定資産（償却資産）額最小値テキスト">
          <a:extLst>
            <a:ext uri="{FF2B5EF4-FFF2-40B4-BE49-F238E27FC236}">
              <a16:creationId xmlns:a16="http://schemas.microsoft.com/office/drawing/2014/main" id="{427EB749-EF6F-43EC-B08D-BEB64183C578}"/>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7" name="直線コネクタ 426">
          <a:extLst>
            <a:ext uri="{FF2B5EF4-FFF2-40B4-BE49-F238E27FC236}">
              <a16:creationId xmlns:a16="http://schemas.microsoft.com/office/drawing/2014/main" id="{FE76EC1F-4917-49B0-98D5-4E25ADADC4EB}"/>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8" name="【一般廃棄物処理施設】&#10;一人当たり有形固定資産（償却資産）額最大値テキスト">
          <a:extLst>
            <a:ext uri="{FF2B5EF4-FFF2-40B4-BE49-F238E27FC236}">
              <a16:creationId xmlns:a16="http://schemas.microsoft.com/office/drawing/2014/main" id="{05514A20-5C42-4CA6-8062-0CDCB4AD586A}"/>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9" name="直線コネクタ 428">
          <a:extLst>
            <a:ext uri="{FF2B5EF4-FFF2-40B4-BE49-F238E27FC236}">
              <a16:creationId xmlns:a16="http://schemas.microsoft.com/office/drawing/2014/main" id="{A678B2E1-1055-48CA-9A98-F35A656A00B9}"/>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30" name="【一般廃棄物処理施設】&#10;一人当たり有形固定資産（償却資産）額平均値テキスト">
          <a:extLst>
            <a:ext uri="{FF2B5EF4-FFF2-40B4-BE49-F238E27FC236}">
              <a16:creationId xmlns:a16="http://schemas.microsoft.com/office/drawing/2014/main" id="{4D3731FE-A3B8-4B04-80FA-F18338CBDDE3}"/>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31" name="フローチャート: 判断 430">
          <a:extLst>
            <a:ext uri="{FF2B5EF4-FFF2-40B4-BE49-F238E27FC236}">
              <a16:creationId xmlns:a16="http://schemas.microsoft.com/office/drawing/2014/main" id="{9958369E-F6D2-422D-98F8-D9B00B91232C}"/>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32" name="フローチャート: 判断 431">
          <a:extLst>
            <a:ext uri="{FF2B5EF4-FFF2-40B4-BE49-F238E27FC236}">
              <a16:creationId xmlns:a16="http://schemas.microsoft.com/office/drawing/2014/main" id="{1847B215-1FCD-4E44-984C-21DEC58624A7}"/>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33" name="n_1aveValue【一般廃棄物処理施設】&#10;一人当たり有形固定資産（償却資産）額">
          <a:extLst>
            <a:ext uri="{FF2B5EF4-FFF2-40B4-BE49-F238E27FC236}">
              <a16:creationId xmlns:a16="http://schemas.microsoft.com/office/drawing/2014/main" id="{93E64940-181D-4F7F-94DD-CBF849BDC416}"/>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34" name="フローチャート: 判断 433">
          <a:extLst>
            <a:ext uri="{FF2B5EF4-FFF2-40B4-BE49-F238E27FC236}">
              <a16:creationId xmlns:a16="http://schemas.microsoft.com/office/drawing/2014/main" id="{2CAE82E5-A4CF-4C1A-924A-FE6B0EE26F1C}"/>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35" name="n_2aveValue【一般廃棄物処理施設】&#10;一人当たり有形固定資産（償却資産）額">
          <a:extLst>
            <a:ext uri="{FF2B5EF4-FFF2-40B4-BE49-F238E27FC236}">
              <a16:creationId xmlns:a16="http://schemas.microsoft.com/office/drawing/2014/main" id="{545F92AD-C974-44FD-8259-73056488289D}"/>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36" name="フローチャート: 判断 435">
          <a:extLst>
            <a:ext uri="{FF2B5EF4-FFF2-40B4-BE49-F238E27FC236}">
              <a16:creationId xmlns:a16="http://schemas.microsoft.com/office/drawing/2014/main" id="{6D604AC3-AE0B-471D-A769-7B5160ADE638}"/>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37" name="n_3aveValue【一般廃棄物処理施設】&#10;一人当たり有形固定資産（償却資産）額">
          <a:extLst>
            <a:ext uri="{FF2B5EF4-FFF2-40B4-BE49-F238E27FC236}">
              <a16:creationId xmlns:a16="http://schemas.microsoft.com/office/drawing/2014/main" id="{232C9611-61D4-4B9C-BF26-92446C5A4D66}"/>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A0DB0DDB-1C89-4E29-887D-F7C58F309F6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987000CE-958C-4620-B635-24461AB622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918AB388-A697-41F1-BD71-D3D171765C0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DFD7764D-E18E-432D-BBC0-34250A5B17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2F27F164-BDC0-4AD7-8C36-7A69D04B78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110024</xdr:rowOff>
    </xdr:from>
    <xdr:to>
      <xdr:col>102</xdr:col>
      <xdr:colOff>165100</xdr:colOff>
      <xdr:row>42</xdr:row>
      <xdr:rowOff>40174</xdr:rowOff>
    </xdr:to>
    <xdr:sp macro="" textlink="">
      <xdr:nvSpPr>
        <xdr:cNvPr id="443" name="楕円 442">
          <a:extLst>
            <a:ext uri="{FF2B5EF4-FFF2-40B4-BE49-F238E27FC236}">
              <a16:creationId xmlns:a16="http://schemas.microsoft.com/office/drawing/2014/main" id="{08666217-4B67-4B2F-8BCB-50B5B7FC60F5}"/>
            </a:ext>
          </a:extLst>
        </xdr:cNvPr>
        <xdr:cNvSpPr/>
      </xdr:nvSpPr>
      <xdr:spPr>
        <a:xfrm>
          <a:off x="19494500" y="71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42</xdr:row>
      <xdr:rowOff>31301</xdr:rowOff>
    </xdr:from>
    <xdr:ext cx="534377" cy="259045"/>
    <xdr:sp macro="" textlink="">
      <xdr:nvSpPr>
        <xdr:cNvPr id="444" name="n_3mainValue【一般廃棄物処理施設】&#10;一人当たり有形固定資産（償却資産）額">
          <a:extLst>
            <a:ext uri="{FF2B5EF4-FFF2-40B4-BE49-F238E27FC236}">
              <a16:creationId xmlns:a16="http://schemas.microsoft.com/office/drawing/2014/main" id="{35ACE4F4-E730-4176-A0CD-A508FB9D82C8}"/>
            </a:ext>
          </a:extLst>
        </xdr:cNvPr>
        <xdr:cNvSpPr txBox="1"/>
      </xdr:nvSpPr>
      <xdr:spPr>
        <a:xfrm>
          <a:off x="19278111" y="723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CF08F420-9679-4A49-B383-024DFFC8E5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F27E20B0-0BF0-4781-8D19-9535FD81CE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AE4B0C79-8091-4207-B82B-2E295FC969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BFF56D09-C613-44AE-B87F-68D1D80C71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D1C4C3AB-3A50-411C-B09B-398FAF8C8AE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9617CF38-2D27-4D7C-95A6-0397F82F47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BBC80A50-ABF2-4862-BD09-9274F4E92CE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EE2AC516-9579-41B1-A927-0EA0E8C99C5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FC0EB82C-8A33-4684-8937-C74D809DEFB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D29A905C-17C1-4F64-B3CE-73429639B9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F363DAAB-BB1E-4869-9629-B95F730F1A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77C1D348-5CC1-42E0-AF63-C95334C13E1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8B1831A1-F724-4144-8AD4-EF547C1544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41C00A9F-4F1E-4D77-902D-3A27FF8264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7CE41D31-73FD-4D15-8068-A261735C62F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E363700B-F75F-408F-9B3C-8F5345E9B06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a:extLst>
            <a:ext uri="{FF2B5EF4-FFF2-40B4-BE49-F238E27FC236}">
              <a16:creationId xmlns:a16="http://schemas.microsoft.com/office/drawing/2014/main" id="{7C37777B-2C88-47BC-BCDA-18A3B47A9C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a:extLst>
            <a:ext uri="{FF2B5EF4-FFF2-40B4-BE49-F238E27FC236}">
              <a16:creationId xmlns:a16="http://schemas.microsoft.com/office/drawing/2014/main" id="{9B3D2D87-2ECF-4F71-A322-4D48957472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a:extLst>
            <a:ext uri="{FF2B5EF4-FFF2-40B4-BE49-F238E27FC236}">
              <a16:creationId xmlns:a16="http://schemas.microsoft.com/office/drawing/2014/main" id="{0185CFD4-B314-4A2D-A066-7AE906BD0E8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a:extLst>
            <a:ext uri="{FF2B5EF4-FFF2-40B4-BE49-F238E27FC236}">
              <a16:creationId xmlns:a16="http://schemas.microsoft.com/office/drawing/2014/main" id="{FE50F48A-C512-4B1B-A295-2DF7E05C44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a:extLst>
            <a:ext uri="{FF2B5EF4-FFF2-40B4-BE49-F238E27FC236}">
              <a16:creationId xmlns:a16="http://schemas.microsoft.com/office/drawing/2014/main" id="{4DAE7EE6-C5A6-4C20-893B-42068552F67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a:extLst>
            <a:ext uri="{FF2B5EF4-FFF2-40B4-BE49-F238E27FC236}">
              <a16:creationId xmlns:a16="http://schemas.microsoft.com/office/drawing/2014/main" id="{74FC5DBD-550B-4CE4-8AA6-C939A52F7C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a:extLst>
            <a:ext uri="{FF2B5EF4-FFF2-40B4-BE49-F238E27FC236}">
              <a16:creationId xmlns:a16="http://schemas.microsoft.com/office/drawing/2014/main" id="{3311339B-390B-4C4A-B61E-28EFDEE0C9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a:extLst>
            <a:ext uri="{FF2B5EF4-FFF2-40B4-BE49-F238E27FC236}">
              <a16:creationId xmlns:a16="http://schemas.microsoft.com/office/drawing/2014/main" id="{A79D13D9-3E6A-4807-B562-CFF73B9CFF1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a:extLst>
            <a:ext uri="{FF2B5EF4-FFF2-40B4-BE49-F238E27FC236}">
              <a16:creationId xmlns:a16="http://schemas.microsoft.com/office/drawing/2014/main" id="{72C5F241-1FAC-4F98-8E84-FEB587685A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a:extLst>
            <a:ext uri="{FF2B5EF4-FFF2-40B4-BE49-F238E27FC236}">
              <a16:creationId xmlns:a16="http://schemas.microsoft.com/office/drawing/2014/main" id="{254769FA-76E3-4D72-BBAC-8513082611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1" name="直線コネクタ 470">
          <a:extLst>
            <a:ext uri="{FF2B5EF4-FFF2-40B4-BE49-F238E27FC236}">
              <a16:creationId xmlns:a16="http://schemas.microsoft.com/office/drawing/2014/main" id="{8A516EF2-2031-4AD9-B1B4-2E2F2EA0410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2" name="テキスト ボックス 471">
          <a:extLst>
            <a:ext uri="{FF2B5EF4-FFF2-40B4-BE49-F238E27FC236}">
              <a16:creationId xmlns:a16="http://schemas.microsoft.com/office/drawing/2014/main" id="{9050A553-D4DC-4DAF-A4DA-19BA8AA9B58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3" name="直線コネクタ 472">
          <a:extLst>
            <a:ext uri="{FF2B5EF4-FFF2-40B4-BE49-F238E27FC236}">
              <a16:creationId xmlns:a16="http://schemas.microsoft.com/office/drawing/2014/main" id="{DBAA71E7-4250-4BC7-A908-636C44D4CE1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4" name="テキスト ボックス 473">
          <a:extLst>
            <a:ext uri="{FF2B5EF4-FFF2-40B4-BE49-F238E27FC236}">
              <a16:creationId xmlns:a16="http://schemas.microsoft.com/office/drawing/2014/main" id="{FC48432E-B309-432F-957E-D5B1178F595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5" name="直線コネクタ 474">
          <a:extLst>
            <a:ext uri="{FF2B5EF4-FFF2-40B4-BE49-F238E27FC236}">
              <a16:creationId xmlns:a16="http://schemas.microsoft.com/office/drawing/2014/main" id="{8312C212-312B-41EB-9D99-F450627C020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6" name="テキスト ボックス 475">
          <a:extLst>
            <a:ext uri="{FF2B5EF4-FFF2-40B4-BE49-F238E27FC236}">
              <a16:creationId xmlns:a16="http://schemas.microsoft.com/office/drawing/2014/main" id="{71556030-47D8-47C7-A178-1C39F0880E8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7" name="直線コネクタ 476">
          <a:extLst>
            <a:ext uri="{FF2B5EF4-FFF2-40B4-BE49-F238E27FC236}">
              <a16:creationId xmlns:a16="http://schemas.microsoft.com/office/drawing/2014/main" id="{8719C5DA-B291-4992-9D9B-8005B60D664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8" name="テキスト ボックス 477">
          <a:extLst>
            <a:ext uri="{FF2B5EF4-FFF2-40B4-BE49-F238E27FC236}">
              <a16:creationId xmlns:a16="http://schemas.microsoft.com/office/drawing/2014/main" id="{9103EEF2-6E62-4E49-838D-B8AED64F790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9" name="直線コネクタ 478">
          <a:extLst>
            <a:ext uri="{FF2B5EF4-FFF2-40B4-BE49-F238E27FC236}">
              <a16:creationId xmlns:a16="http://schemas.microsoft.com/office/drawing/2014/main" id="{62DDCEFE-EDA6-4DBB-96FF-617AAF85C38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0" name="テキスト ボックス 479">
          <a:extLst>
            <a:ext uri="{FF2B5EF4-FFF2-40B4-BE49-F238E27FC236}">
              <a16:creationId xmlns:a16="http://schemas.microsoft.com/office/drawing/2014/main" id="{D78A8D2F-9DDE-460A-93D6-9F0328FEA1F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1" name="直線コネクタ 480">
          <a:extLst>
            <a:ext uri="{FF2B5EF4-FFF2-40B4-BE49-F238E27FC236}">
              <a16:creationId xmlns:a16="http://schemas.microsoft.com/office/drawing/2014/main" id="{B25608E3-5801-4A87-AB93-DE737BD1E5F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2" name="テキスト ボックス 481">
          <a:extLst>
            <a:ext uri="{FF2B5EF4-FFF2-40B4-BE49-F238E27FC236}">
              <a16:creationId xmlns:a16="http://schemas.microsoft.com/office/drawing/2014/main" id="{63E3E838-CA79-440C-AFDA-88A47513A8F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a:extLst>
            <a:ext uri="{FF2B5EF4-FFF2-40B4-BE49-F238E27FC236}">
              <a16:creationId xmlns:a16="http://schemas.microsoft.com/office/drawing/2014/main" id="{BD1E189B-5FAF-4490-963E-EC132CFEE27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3E0B44D0-DC65-4249-B6DE-27F5B6F2FAE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a:extLst>
            <a:ext uri="{FF2B5EF4-FFF2-40B4-BE49-F238E27FC236}">
              <a16:creationId xmlns:a16="http://schemas.microsoft.com/office/drawing/2014/main" id="{095F0287-987C-4820-BBDE-9BD996FFABD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6" name="直線コネクタ 485">
          <a:extLst>
            <a:ext uri="{FF2B5EF4-FFF2-40B4-BE49-F238E27FC236}">
              <a16:creationId xmlns:a16="http://schemas.microsoft.com/office/drawing/2014/main" id="{32205D2B-10C6-4C45-A1EB-8A4C6EEDD411}"/>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87" name="【消防施設】&#10;有形固定資産減価償却率最小値テキスト">
          <a:extLst>
            <a:ext uri="{FF2B5EF4-FFF2-40B4-BE49-F238E27FC236}">
              <a16:creationId xmlns:a16="http://schemas.microsoft.com/office/drawing/2014/main" id="{9DC90192-0E70-43B7-944E-8B94DA3AA468}"/>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88" name="直線コネクタ 487">
          <a:extLst>
            <a:ext uri="{FF2B5EF4-FFF2-40B4-BE49-F238E27FC236}">
              <a16:creationId xmlns:a16="http://schemas.microsoft.com/office/drawing/2014/main" id="{1B2C7E2E-081A-470F-8B17-87A66EECFA9D}"/>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9" name="【消防施設】&#10;有形固定資産減価償却率最大値テキスト">
          <a:extLst>
            <a:ext uri="{FF2B5EF4-FFF2-40B4-BE49-F238E27FC236}">
              <a16:creationId xmlns:a16="http://schemas.microsoft.com/office/drawing/2014/main" id="{458A0D4D-6932-4F94-A654-F46DC0FBFDC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0" name="直線コネクタ 489">
          <a:extLst>
            <a:ext uri="{FF2B5EF4-FFF2-40B4-BE49-F238E27FC236}">
              <a16:creationId xmlns:a16="http://schemas.microsoft.com/office/drawing/2014/main" id="{2BA9AD12-9D89-492A-8D7A-6D9BC237F14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91" name="【消防施設】&#10;有形固定資産減価償却率平均値テキスト">
          <a:extLst>
            <a:ext uri="{FF2B5EF4-FFF2-40B4-BE49-F238E27FC236}">
              <a16:creationId xmlns:a16="http://schemas.microsoft.com/office/drawing/2014/main" id="{54A49F27-30A8-4103-977D-E539F9B547B7}"/>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2" name="フローチャート: 判断 491">
          <a:extLst>
            <a:ext uri="{FF2B5EF4-FFF2-40B4-BE49-F238E27FC236}">
              <a16:creationId xmlns:a16="http://schemas.microsoft.com/office/drawing/2014/main" id="{99E67E4E-558D-4A61-B254-39B4FB2E5655}"/>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3" name="フローチャート: 判断 492">
          <a:extLst>
            <a:ext uri="{FF2B5EF4-FFF2-40B4-BE49-F238E27FC236}">
              <a16:creationId xmlns:a16="http://schemas.microsoft.com/office/drawing/2014/main" id="{62B8329D-6C62-4849-A6B7-C28404690369}"/>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94" name="n_1aveValue【消防施設】&#10;有形固定資産減価償却率">
          <a:extLst>
            <a:ext uri="{FF2B5EF4-FFF2-40B4-BE49-F238E27FC236}">
              <a16:creationId xmlns:a16="http://schemas.microsoft.com/office/drawing/2014/main" id="{4779D055-1057-49CD-94FE-3ADA7FC6F621}"/>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95" name="フローチャート: 判断 494">
          <a:extLst>
            <a:ext uri="{FF2B5EF4-FFF2-40B4-BE49-F238E27FC236}">
              <a16:creationId xmlns:a16="http://schemas.microsoft.com/office/drawing/2014/main" id="{04EAC062-4BA0-40C7-A4E2-A484250EBA37}"/>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96" name="n_2aveValue【消防施設】&#10;有形固定資産減価償却率">
          <a:extLst>
            <a:ext uri="{FF2B5EF4-FFF2-40B4-BE49-F238E27FC236}">
              <a16:creationId xmlns:a16="http://schemas.microsoft.com/office/drawing/2014/main" id="{0F48AADE-8103-4C1A-BCEF-006777ABD52D}"/>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97" name="フローチャート: 判断 496">
          <a:extLst>
            <a:ext uri="{FF2B5EF4-FFF2-40B4-BE49-F238E27FC236}">
              <a16:creationId xmlns:a16="http://schemas.microsoft.com/office/drawing/2014/main" id="{770AB598-3385-4054-9B02-ADCC18ECCA13}"/>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98" name="n_3aveValue【消防施設】&#10;有形固定資産減価償却率">
          <a:extLst>
            <a:ext uri="{FF2B5EF4-FFF2-40B4-BE49-F238E27FC236}">
              <a16:creationId xmlns:a16="http://schemas.microsoft.com/office/drawing/2014/main" id="{84FB34FE-A2C9-4B9B-8D77-A65DE826BC6F}"/>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AA6D72BE-32D3-4FEB-8A7D-4A1B12F16FE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85D51FAF-1AFC-4FC3-A8FD-7A587DD646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3BA12B45-CA8A-48A1-9904-B17CCE5233D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E8719567-3DA7-4811-AB0F-22A0C6B8E5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6DFE3EAA-7B64-4D80-8164-C5FA20E8D95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152219</xdr:rowOff>
    </xdr:from>
    <xdr:to>
      <xdr:col>85</xdr:col>
      <xdr:colOff>177800</xdr:colOff>
      <xdr:row>78</xdr:row>
      <xdr:rowOff>82369</xdr:rowOff>
    </xdr:to>
    <xdr:sp macro="" textlink="">
      <xdr:nvSpPr>
        <xdr:cNvPr id="504" name="楕円 503">
          <a:extLst>
            <a:ext uri="{FF2B5EF4-FFF2-40B4-BE49-F238E27FC236}">
              <a16:creationId xmlns:a16="http://schemas.microsoft.com/office/drawing/2014/main" id="{079BF701-707B-4D18-B7DC-346AB824EB29}"/>
            </a:ext>
          </a:extLst>
        </xdr:cNvPr>
        <xdr:cNvSpPr/>
      </xdr:nvSpPr>
      <xdr:spPr>
        <a:xfrm>
          <a:off x="162687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67146</xdr:rowOff>
    </xdr:from>
    <xdr:ext cx="405111" cy="259045"/>
    <xdr:sp macro="" textlink="">
      <xdr:nvSpPr>
        <xdr:cNvPr id="505" name="【消防施設】&#10;有形固定資産減価償却率該当値テキスト">
          <a:extLst>
            <a:ext uri="{FF2B5EF4-FFF2-40B4-BE49-F238E27FC236}">
              <a16:creationId xmlns:a16="http://schemas.microsoft.com/office/drawing/2014/main" id="{C5AC1ECF-4997-43C2-BC5A-6164E6723F40}"/>
            </a:ext>
          </a:extLst>
        </xdr:cNvPr>
        <xdr:cNvSpPr txBox="1"/>
      </xdr:nvSpPr>
      <xdr:spPr>
        <a:xfrm>
          <a:off x="16357600" y="13268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73842</xdr:rowOff>
    </xdr:from>
    <xdr:to>
      <xdr:col>72</xdr:col>
      <xdr:colOff>38100</xdr:colOff>
      <xdr:row>87</xdr:row>
      <xdr:rowOff>3992</xdr:rowOff>
    </xdr:to>
    <xdr:sp macro="" textlink="">
      <xdr:nvSpPr>
        <xdr:cNvPr id="506" name="楕円 505">
          <a:extLst>
            <a:ext uri="{FF2B5EF4-FFF2-40B4-BE49-F238E27FC236}">
              <a16:creationId xmlns:a16="http://schemas.microsoft.com/office/drawing/2014/main" id="{24485357-A4A5-4231-A2CA-9125DCE91C53}"/>
            </a:ext>
          </a:extLst>
        </xdr:cNvPr>
        <xdr:cNvSpPr/>
      </xdr:nvSpPr>
      <xdr:spPr>
        <a:xfrm>
          <a:off x="13652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7561</xdr:colOff>
      <xdr:row>86</xdr:row>
      <xdr:rowOff>166569</xdr:rowOff>
    </xdr:from>
    <xdr:ext cx="340478" cy="259045"/>
    <xdr:sp macro="" textlink="">
      <xdr:nvSpPr>
        <xdr:cNvPr id="507" name="n_3mainValue【消防施設】&#10;有形固定資産減価償却率">
          <a:extLst>
            <a:ext uri="{FF2B5EF4-FFF2-40B4-BE49-F238E27FC236}">
              <a16:creationId xmlns:a16="http://schemas.microsoft.com/office/drawing/2014/main" id="{5C4A78BD-5130-4FFB-9342-A3FCC1366836}"/>
            </a:ext>
          </a:extLst>
        </xdr:cNvPr>
        <xdr:cNvSpPr txBox="1"/>
      </xdr:nvSpPr>
      <xdr:spPr>
        <a:xfrm>
          <a:off x="13533061"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a:extLst>
            <a:ext uri="{FF2B5EF4-FFF2-40B4-BE49-F238E27FC236}">
              <a16:creationId xmlns:a16="http://schemas.microsoft.com/office/drawing/2014/main" id="{9579CF19-FD50-409D-B8D2-4D0750327C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a:extLst>
            <a:ext uri="{FF2B5EF4-FFF2-40B4-BE49-F238E27FC236}">
              <a16:creationId xmlns:a16="http://schemas.microsoft.com/office/drawing/2014/main" id="{B6441E9B-22A0-48C9-847D-53ECD84039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a:extLst>
            <a:ext uri="{FF2B5EF4-FFF2-40B4-BE49-F238E27FC236}">
              <a16:creationId xmlns:a16="http://schemas.microsoft.com/office/drawing/2014/main" id="{FA464D05-D937-4D91-A16D-25AD868631C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a:extLst>
            <a:ext uri="{FF2B5EF4-FFF2-40B4-BE49-F238E27FC236}">
              <a16:creationId xmlns:a16="http://schemas.microsoft.com/office/drawing/2014/main" id="{311E1A1B-0502-438F-8C29-53FD4879056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a:extLst>
            <a:ext uri="{FF2B5EF4-FFF2-40B4-BE49-F238E27FC236}">
              <a16:creationId xmlns:a16="http://schemas.microsoft.com/office/drawing/2014/main" id="{68AE8400-4838-4033-8AA1-331D9A1A1D7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a:extLst>
            <a:ext uri="{FF2B5EF4-FFF2-40B4-BE49-F238E27FC236}">
              <a16:creationId xmlns:a16="http://schemas.microsoft.com/office/drawing/2014/main" id="{B9F552D0-DC99-444B-BA9F-A1F442F559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a:extLst>
            <a:ext uri="{FF2B5EF4-FFF2-40B4-BE49-F238E27FC236}">
              <a16:creationId xmlns:a16="http://schemas.microsoft.com/office/drawing/2014/main" id="{ACABE810-8D4C-4C77-9AEC-7CD76136DD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a:extLst>
            <a:ext uri="{FF2B5EF4-FFF2-40B4-BE49-F238E27FC236}">
              <a16:creationId xmlns:a16="http://schemas.microsoft.com/office/drawing/2014/main" id="{19DF29A1-1C80-436C-AE39-666150C4EFE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a:extLst>
            <a:ext uri="{FF2B5EF4-FFF2-40B4-BE49-F238E27FC236}">
              <a16:creationId xmlns:a16="http://schemas.microsoft.com/office/drawing/2014/main" id="{82C89104-E0AB-4A93-8B30-2165DF48BD0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a:extLst>
            <a:ext uri="{FF2B5EF4-FFF2-40B4-BE49-F238E27FC236}">
              <a16:creationId xmlns:a16="http://schemas.microsoft.com/office/drawing/2014/main" id="{5630EE06-2682-4543-9970-A761E78C6FB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a:extLst>
            <a:ext uri="{FF2B5EF4-FFF2-40B4-BE49-F238E27FC236}">
              <a16:creationId xmlns:a16="http://schemas.microsoft.com/office/drawing/2014/main" id="{6FDC77A7-FCE5-40CD-9988-7290D4C0741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a:extLst>
            <a:ext uri="{FF2B5EF4-FFF2-40B4-BE49-F238E27FC236}">
              <a16:creationId xmlns:a16="http://schemas.microsoft.com/office/drawing/2014/main" id="{19E1C530-AAEC-41DB-8C86-3233281D451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a:extLst>
            <a:ext uri="{FF2B5EF4-FFF2-40B4-BE49-F238E27FC236}">
              <a16:creationId xmlns:a16="http://schemas.microsoft.com/office/drawing/2014/main" id="{E903C16F-6508-49A3-8A6A-50A5D76B472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a:extLst>
            <a:ext uri="{FF2B5EF4-FFF2-40B4-BE49-F238E27FC236}">
              <a16:creationId xmlns:a16="http://schemas.microsoft.com/office/drawing/2014/main" id="{52504839-3293-410D-ACD6-5EDE80C0775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a:extLst>
            <a:ext uri="{FF2B5EF4-FFF2-40B4-BE49-F238E27FC236}">
              <a16:creationId xmlns:a16="http://schemas.microsoft.com/office/drawing/2014/main" id="{F64BD187-0F05-4B2F-889D-08FAAC24435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a:extLst>
            <a:ext uri="{FF2B5EF4-FFF2-40B4-BE49-F238E27FC236}">
              <a16:creationId xmlns:a16="http://schemas.microsoft.com/office/drawing/2014/main" id="{F14968E0-9CE1-4F10-9FA4-A0B21B4A0EA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a:extLst>
            <a:ext uri="{FF2B5EF4-FFF2-40B4-BE49-F238E27FC236}">
              <a16:creationId xmlns:a16="http://schemas.microsoft.com/office/drawing/2014/main" id="{3C95551C-2939-4463-99B4-60ABFA3F5CB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a:extLst>
            <a:ext uri="{FF2B5EF4-FFF2-40B4-BE49-F238E27FC236}">
              <a16:creationId xmlns:a16="http://schemas.microsoft.com/office/drawing/2014/main" id="{3680C9D2-5EE5-473C-AB57-976B4CED520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a:extLst>
            <a:ext uri="{FF2B5EF4-FFF2-40B4-BE49-F238E27FC236}">
              <a16:creationId xmlns:a16="http://schemas.microsoft.com/office/drawing/2014/main" id="{DE677928-814B-4DFD-83F0-CA513524CC5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a:extLst>
            <a:ext uri="{FF2B5EF4-FFF2-40B4-BE49-F238E27FC236}">
              <a16:creationId xmlns:a16="http://schemas.microsoft.com/office/drawing/2014/main" id="{B8CA3D86-4ABC-4886-A121-2E95BCDFE72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id="{98A9B20B-243A-4F4E-BC4D-9E80D02BA1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29" name="テキスト ボックス 528">
          <a:extLst>
            <a:ext uri="{FF2B5EF4-FFF2-40B4-BE49-F238E27FC236}">
              <a16:creationId xmlns:a16="http://schemas.microsoft.com/office/drawing/2014/main" id="{F829CD53-091A-4856-B054-CE56A061D039}"/>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消防施設】&#10;一人当たり面積グラフ枠">
          <a:extLst>
            <a:ext uri="{FF2B5EF4-FFF2-40B4-BE49-F238E27FC236}">
              <a16:creationId xmlns:a16="http://schemas.microsoft.com/office/drawing/2014/main" id="{FDC2877D-A7E0-4206-A9DC-DA24ED4B96D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1" name="直線コネクタ 530">
          <a:extLst>
            <a:ext uri="{FF2B5EF4-FFF2-40B4-BE49-F238E27FC236}">
              <a16:creationId xmlns:a16="http://schemas.microsoft.com/office/drawing/2014/main" id="{37B7EA50-3645-418B-9CF1-7AD8A1EAAF6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2" name="【消防施設】&#10;一人当たり面積最小値テキスト">
          <a:extLst>
            <a:ext uri="{FF2B5EF4-FFF2-40B4-BE49-F238E27FC236}">
              <a16:creationId xmlns:a16="http://schemas.microsoft.com/office/drawing/2014/main" id="{77BEAD85-44DB-4076-8625-9DF20060B8EE}"/>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33" name="直線コネクタ 532">
          <a:extLst>
            <a:ext uri="{FF2B5EF4-FFF2-40B4-BE49-F238E27FC236}">
              <a16:creationId xmlns:a16="http://schemas.microsoft.com/office/drawing/2014/main" id="{B230F972-DCBF-4BEC-B442-D3944147EF4A}"/>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34" name="【消防施設】&#10;一人当たり面積最大値テキスト">
          <a:extLst>
            <a:ext uri="{FF2B5EF4-FFF2-40B4-BE49-F238E27FC236}">
              <a16:creationId xmlns:a16="http://schemas.microsoft.com/office/drawing/2014/main" id="{EE1D62A9-E17E-4703-8DF6-41F271FED027}"/>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35" name="直線コネクタ 534">
          <a:extLst>
            <a:ext uri="{FF2B5EF4-FFF2-40B4-BE49-F238E27FC236}">
              <a16:creationId xmlns:a16="http://schemas.microsoft.com/office/drawing/2014/main" id="{E57EB4F9-4809-4103-8A7E-9330F6BB7F84}"/>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36" name="【消防施設】&#10;一人当たり面積平均値テキスト">
          <a:extLst>
            <a:ext uri="{FF2B5EF4-FFF2-40B4-BE49-F238E27FC236}">
              <a16:creationId xmlns:a16="http://schemas.microsoft.com/office/drawing/2014/main" id="{76A75EA5-8AF3-4A82-B999-BE7B4529D559}"/>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37" name="フローチャート: 判断 536">
          <a:extLst>
            <a:ext uri="{FF2B5EF4-FFF2-40B4-BE49-F238E27FC236}">
              <a16:creationId xmlns:a16="http://schemas.microsoft.com/office/drawing/2014/main" id="{1BAE4445-C643-4F24-82F8-7AA3CDC8AC7D}"/>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38" name="フローチャート: 判断 537">
          <a:extLst>
            <a:ext uri="{FF2B5EF4-FFF2-40B4-BE49-F238E27FC236}">
              <a16:creationId xmlns:a16="http://schemas.microsoft.com/office/drawing/2014/main" id="{83538C52-6F1B-4E87-B3F7-ECAB6EDC3EE9}"/>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539" name="n_1aveValue【消防施設】&#10;一人当たり面積">
          <a:extLst>
            <a:ext uri="{FF2B5EF4-FFF2-40B4-BE49-F238E27FC236}">
              <a16:creationId xmlns:a16="http://schemas.microsoft.com/office/drawing/2014/main" id="{D237D775-165F-4472-8220-E3A58A2FEF27}"/>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540" name="フローチャート: 判断 539">
          <a:extLst>
            <a:ext uri="{FF2B5EF4-FFF2-40B4-BE49-F238E27FC236}">
              <a16:creationId xmlns:a16="http://schemas.microsoft.com/office/drawing/2014/main" id="{251F2B93-05AF-443B-825D-53BDD03CE0BD}"/>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541" name="n_2aveValue【消防施設】&#10;一人当たり面積">
          <a:extLst>
            <a:ext uri="{FF2B5EF4-FFF2-40B4-BE49-F238E27FC236}">
              <a16:creationId xmlns:a16="http://schemas.microsoft.com/office/drawing/2014/main" id="{696B0AA2-9F40-4C29-8EE0-C4F04C1D76FB}"/>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542" name="フローチャート: 判断 541">
          <a:extLst>
            <a:ext uri="{FF2B5EF4-FFF2-40B4-BE49-F238E27FC236}">
              <a16:creationId xmlns:a16="http://schemas.microsoft.com/office/drawing/2014/main" id="{2FFA1F5B-23B4-4669-A46A-E1354DE2684D}"/>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543" name="n_3aveValue【消防施設】&#10;一人当たり面積">
          <a:extLst>
            <a:ext uri="{FF2B5EF4-FFF2-40B4-BE49-F238E27FC236}">
              <a16:creationId xmlns:a16="http://schemas.microsoft.com/office/drawing/2014/main" id="{ECA0D1B4-6FDD-45E3-BCC2-4FC123ADB6BF}"/>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334E12FE-F71D-44FE-9529-0EAB772E5F1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3CE0E2F6-045A-4273-BA3E-DE8901B67D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6068E71A-A0BC-4BB4-9DC7-B47ED849C0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13063357-A907-4E17-877D-C3A6EF9B5E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30B297A8-262F-4C3C-8CCF-BD585846D72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46546</xdr:rowOff>
    </xdr:from>
    <xdr:to>
      <xdr:col>102</xdr:col>
      <xdr:colOff>165100</xdr:colOff>
      <xdr:row>86</xdr:row>
      <xdr:rowOff>148146</xdr:rowOff>
    </xdr:to>
    <xdr:sp macro="" textlink="">
      <xdr:nvSpPr>
        <xdr:cNvPr id="549" name="楕円 548">
          <a:extLst>
            <a:ext uri="{FF2B5EF4-FFF2-40B4-BE49-F238E27FC236}">
              <a16:creationId xmlns:a16="http://schemas.microsoft.com/office/drawing/2014/main" id="{CF911F0F-F99D-41F4-BC71-51CF7C24F4B8}"/>
            </a:ext>
          </a:extLst>
        </xdr:cNvPr>
        <xdr:cNvSpPr/>
      </xdr:nvSpPr>
      <xdr:spPr>
        <a:xfrm>
          <a:off x="19494500" y="14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139273</xdr:rowOff>
    </xdr:from>
    <xdr:ext cx="469744" cy="259045"/>
    <xdr:sp macro="" textlink="">
      <xdr:nvSpPr>
        <xdr:cNvPr id="550" name="n_3mainValue【消防施設】&#10;一人当たり面積">
          <a:extLst>
            <a:ext uri="{FF2B5EF4-FFF2-40B4-BE49-F238E27FC236}">
              <a16:creationId xmlns:a16="http://schemas.microsoft.com/office/drawing/2014/main" id="{22B079C6-B012-4BBE-A75D-8DAAB2CCA97D}"/>
            </a:ext>
          </a:extLst>
        </xdr:cNvPr>
        <xdr:cNvSpPr txBox="1"/>
      </xdr:nvSpPr>
      <xdr:spPr>
        <a:xfrm>
          <a:off x="19310427" y="1488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a:extLst>
            <a:ext uri="{FF2B5EF4-FFF2-40B4-BE49-F238E27FC236}">
              <a16:creationId xmlns:a16="http://schemas.microsoft.com/office/drawing/2014/main" id="{2A55FD27-9CF0-4C92-964A-7DC23E8049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a:extLst>
            <a:ext uri="{FF2B5EF4-FFF2-40B4-BE49-F238E27FC236}">
              <a16:creationId xmlns:a16="http://schemas.microsoft.com/office/drawing/2014/main" id="{AABDAE61-E4D1-4126-A141-7E44C06256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a:extLst>
            <a:ext uri="{FF2B5EF4-FFF2-40B4-BE49-F238E27FC236}">
              <a16:creationId xmlns:a16="http://schemas.microsoft.com/office/drawing/2014/main" id="{67CD74A6-50F7-4321-A0E7-CC34110A84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a:extLst>
            <a:ext uri="{FF2B5EF4-FFF2-40B4-BE49-F238E27FC236}">
              <a16:creationId xmlns:a16="http://schemas.microsoft.com/office/drawing/2014/main" id="{512F5E96-6A3F-4834-93C4-9822AE2B6E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a:extLst>
            <a:ext uri="{FF2B5EF4-FFF2-40B4-BE49-F238E27FC236}">
              <a16:creationId xmlns:a16="http://schemas.microsoft.com/office/drawing/2014/main" id="{75BF7108-3134-4F7D-98B4-C20635186A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a:extLst>
            <a:ext uri="{FF2B5EF4-FFF2-40B4-BE49-F238E27FC236}">
              <a16:creationId xmlns:a16="http://schemas.microsoft.com/office/drawing/2014/main" id="{218B5B92-0B1D-48C3-B7B3-5983B3FE82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a:extLst>
            <a:ext uri="{FF2B5EF4-FFF2-40B4-BE49-F238E27FC236}">
              <a16:creationId xmlns:a16="http://schemas.microsoft.com/office/drawing/2014/main" id="{2CAEBD13-9C87-4A74-A8D2-221C53B0B3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a:extLst>
            <a:ext uri="{FF2B5EF4-FFF2-40B4-BE49-F238E27FC236}">
              <a16:creationId xmlns:a16="http://schemas.microsoft.com/office/drawing/2014/main" id="{D6BE4CF2-4308-4D4E-B62A-A22B33CA63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a:extLst>
            <a:ext uri="{FF2B5EF4-FFF2-40B4-BE49-F238E27FC236}">
              <a16:creationId xmlns:a16="http://schemas.microsoft.com/office/drawing/2014/main" id="{CB061E85-BC01-4DC7-88CC-51040ED347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a:extLst>
            <a:ext uri="{FF2B5EF4-FFF2-40B4-BE49-F238E27FC236}">
              <a16:creationId xmlns:a16="http://schemas.microsoft.com/office/drawing/2014/main" id="{77878A0E-AD24-49B2-9B16-1FA627F5AC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61" name="直線コネクタ 560">
          <a:extLst>
            <a:ext uri="{FF2B5EF4-FFF2-40B4-BE49-F238E27FC236}">
              <a16:creationId xmlns:a16="http://schemas.microsoft.com/office/drawing/2014/main" id="{62953680-5210-435B-A0EE-728A6199424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62" name="テキスト ボックス 561">
          <a:extLst>
            <a:ext uri="{FF2B5EF4-FFF2-40B4-BE49-F238E27FC236}">
              <a16:creationId xmlns:a16="http://schemas.microsoft.com/office/drawing/2014/main" id="{04D09C7C-F7EC-445A-B28A-265CFBF5E8E5}"/>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3" name="直線コネクタ 562">
          <a:extLst>
            <a:ext uri="{FF2B5EF4-FFF2-40B4-BE49-F238E27FC236}">
              <a16:creationId xmlns:a16="http://schemas.microsoft.com/office/drawing/2014/main" id="{2C9E4E7A-8081-4AF5-B24D-AE1B7BA330E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4" name="テキスト ボックス 563">
          <a:extLst>
            <a:ext uri="{FF2B5EF4-FFF2-40B4-BE49-F238E27FC236}">
              <a16:creationId xmlns:a16="http://schemas.microsoft.com/office/drawing/2014/main" id="{A1D3D2DA-FB9E-4FEB-B3F1-F7224309BE2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5" name="直線コネクタ 564">
          <a:extLst>
            <a:ext uri="{FF2B5EF4-FFF2-40B4-BE49-F238E27FC236}">
              <a16:creationId xmlns:a16="http://schemas.microsoft.com/office/drawing/2014/main" id="{91F7B08A-1C33-477F-B33B-4E88674610F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6" name="テキスト ボックス 565">
          <a:extLst>
            <a:ext uri="{FF2B5EF4-FFF2-40B4-BE49-F238E27FC236}">
              <a16:creationId xmlns:a16="http://schemas.microsoft.com/office/drawing/2014/main" id="{129C4495-F7D4-4F27-A41F-DBC136FABDC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7" name="直線コネクタ 566">
          <a:extLst>
            <a:ext uri="{FF2B5EF4-FFF2-40B4-BE49-F238E27FC236}">
              <a16:creationId xmlns:a16="http://schemas.microsoft.com/office/drawing/2014/main" id="{BF5306BB-913F-47E5-B6F1-EAF813DE404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8" name="テキスト ボックス 567">
          <a:extLst>
            <a:ext uri="{FF2B5EF4-FFF2-40B4-BE49-F238E27FC236}">
              <a16:creationId xmlns:a16="http://schemas.microsoft.com/office/drawing/2014/main" id="{7443F80D-52B1-460B-96CE-62249B2307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9" name="直線コネクタ 568">
          <a:extLst>
            <a:ext uri="{FF2B5EF4-FFF2-40B4-BE49-F238E27FC236}">
              <a16:creationId xmlns:a16="http://schemas.microsoft.com/office/drawing/2014/main" id="{E53BBBEC-0C95-4D49-BEF1-6B2418CE555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0" name="テキスト ボックス 569">
          <a:extLst>
            <a:ext uri="{FF2B5EF4-FFF2-40B4-BE49-F238E27FC236}">
              <a16:creationId xmlns:a16="http://schemas.microsoft.com/office/drawing/2014/main" id="{EA8253D5-B5CC-4FF0-94E0-8F04DA2920F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a:extLst>
            <a:ext uri="{FF2B5EF4-FFF2-40B4-BE49-F238E27FC236}">
              <a16:creationId xmlns:a16="http://schemas.microsoft.com/office/drawing/2014/main" id="{8DC8F0DB-24C8-4F1F-9445-B29AC015EA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2" name="テキスト ボックス 571">
          <a:extLst>
            <a:ext uri="{FF2B5EF4-FFF2-40B4-BE49-F238E27FC236}">
              <a16:creationId xmlns:a16="http://schemas.microsoft.com/office/drawing/2014/main" id="{BDDC5751-0851-4310-AE09-74FE868E8D7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a:extLst>
            <a:ext uri="{FF2B5EF4-FFF2-40B4-BE49-F238E27FC236}">
              <a16:creationId xmlns:a16="http://schemas.microsoft.com/office/drawing/2014/main" id="{85E847D1-97D2-42DC-9226-DCC03991816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4" name="直線コネクタ 573">
          <a:extLst>
            <a:ext uri="{FF2B5EF4-FFF2-40B4-BE49-F238E27FC236}">
              <a16:creationId xmlns:a16="http://schemas.microsoft.com/office/drawing/2014/main" id="{7F88438F-16C3-451E-91A9-B6B0D6EAEFB5}"/>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75" name="【庁舎】&#10;有形固定資産減価償却率最小値テキスト">
          <a:extLst>
            <a:ext uri="{FF2B5EF4-FFF2-40B4-BE49-F238E27FC236}">
              <a16:creationId xmlns:a16="http://schemas.microsoft.com/office/drawing/2014/main" id="{5B89ACA3-3F3A-4115-B17D-1B9FE2C81D4C}"/>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6" name="直線コネクタ 575">
          <a:extLst>
            <a:ext uri="{FF2B5EF4-FFF2-40B4-BE49-F238E27FC236}">
              <a16:creationId xmlns:a16="http://schemas.microsoft.com/office/drawing/2014/main" id="{A01C563D-1557-4DEF-8C3C-F6927328E13F}"/>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77" name="【庁舎】&#10;有形固定資産減価償却率最大値テキスト">
          <a:extLst>
            <a:ext uri="{FF2B5EF4-FFF2-40B4-BE49-F238E27FC236}">
              <a16:creationId xmlns:a16="http://schemas.microsoft.com/office/drawing/2014/main" id="{0AFE3F4E-64CD-41D6-9268-06A3E385F35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78" name="直線コネクタ 577">
          <a:extLst>
            <a:ext uri="{FF2B5EF4-FFF2-40B4-BE49-F238E27FC236}">
              <a16:creationId xmlns:a16="http://schemas.microsoft.com/office/drawing/2014/main" id="{307AA1C4-8F4C-4CF2-8548-2C53B4450746}"/>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79" name="【庁舎】&#10;有形固定資産減価償却率平均値テキスト">
          <a:extLst>
            <a:ext uri="{FF2B5EF4-FFF2-40B4-BE49-F238E27FC236}">
              <a16:creationId xmlns:a16="http://schemas.microsoft.com/office/drawing/2014/main" id="{154863E8-F537-430F-A845-33A9DC63E2BF}"/>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80" name="フローチャート: 判断 579">
          <a:extLst>
            <a:ext uri="{FF2B5EF4-FFF2-40B4-BE49-F238E27FC236}">
              <a16:creationId xmlns:a16="http://schemas.microsoft.com/office/drawing/2014/main" id="{F8870A27-CF98-437D-AD32-01F0CC7A5E2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81" name="フローチャート: 判断 580">
          <a:extLst>
            <a:ext uri="{FF2B5EF4-FFF2-40B4-BE49-F238E27FC236}">
              <a16:creationId xmlns:a16="http://schemas.microsoft.com/office/drawing/2014/main" id="{9B9DE46D-E7F4-4D0F-840F-869DE736B25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82" name="n_1aveValue【庁舎】&#10;有形固定資産減価償却率">
          <a:extLst>
            <a:ext uri="{FF2B5EF4-FFF2-40B4-BE49-F238E27FC236}">
              <a16:creationId xmlns:a16="http://schemas.microsoft.com/office/drawing/2014/main" id="{5D95497A-FE37-4C01-BC41-ADF8F4901F8C}"/>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83" name="フローチャート: 判断 582">
          <a:extLst>
            <a:ext uri="{FF2B5EF4-FFF2-40B4-BE49-F238E27FC236}">
              <a16:creationId xmlns:a16="http://schemas.microsoft.com/office/drawing/2014/main" id="{CFA93A8E-67BA-4A1E-A066-D4B6575D5891}"/>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84" name="n_2aveValue【庁舎】&#10;有形固定資産減価償却率">
          <a:extLst>
            <a:ext uri="{FF2B5EF4-FFF2-40B4-BE49-F238E27FC236}">
              <a16:creationId xmlns:a16="http://schemas.microsoft.com/office/drawing/2014/main" id="{01666F9D-3BCC-427D-AA6F-28C1F75E0537}"/>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85" name="フローチャート: 判断 584">
          <a:extLst>
            <a:ext uri="{FF2B5EF4-FFF2-40B4-BE49-F238E27FC236}">
              <a16:creationId xmlns:a16="http://schemas.microsoft.com/office/drawing/2014/main" id="{45EAE2A3-9550-4191-906F-278FC2372E87}"/>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86" name="n_3aveValue【庁舎】&#10;有形固定資産減価償却率">
          <a:extLst>
            <a:ext uri="{FF2B5EF4-FFF2-40B4-BE49-F238E27FC236}">
              <a16:creationId xmlns:a16="http://schemas.microsoft.com/office/drawing/2014/main" id="{14889ED8-7608-4726-AA62-5B50F49658AD}"/>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ED2291E3-EEB2-4546-AE96-8E1B0E829B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26A6D3EA-3A7B-4E96-968F-A9F9DDACBE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7B257C-2F80-408C-AA14-EBC24D2EED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45BA70FB-4AA1-4CAC-B25A-7427A17FA0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EAFE158C-B784-42B0-A599-22D28A4168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102870</xdr:rowOff>
    </xdr:from>
    <xdr:to>
      <xdr:col>85</xdr:col>
      <xdr:colOff>177800</xdr:colOff>
      <xdr:row>102</xdr:row>
      <xdr:rowOff>33020</xdr:rowOff>
    </xdr:to>
    <xdr:sp macro="" textlink="">
      <xdr:nvSpPr>
        <xdr:cNvPr id="592" name="楕円 591">
          <a:extLst>
            <a:ext uri="{FF2B5EF4-FFF2-40B4-BE49-F238E27FC236}">
              <a16:creationId xmlns:a16="http://schemas.microsoft.com/office/drawing/2014/main" id="{8682E066-B3C5-4423-8587-EC5D1415EB6F}"/>
            </a:ext>
          </a:extLst>
        </xdr:cNvPr>
        <xdr:cNvSpPr/>
      </xdr:nvSpPr>
      <xdr:spPr>
        <a:xfrm>
          <a:off x="16268700" y="174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17797</xdr:rowOff>
    </xdr:from>
    <xdr:ext cx="405111" cy="259045"/>
    <xdr:sp macro="" textlink="">
      <xdr:nvSpPr>
        <xdr:cNvPr id="593" name="【庁舎】&#10;有形固定資産減価償却率該当値テキスト">
          <a:extLst>
            <a:ext uri="{FF2B5EF4-FFF2-40B4-BE49-F238E27FC236}">
              <a16:creationId xmlns:a16="http://schemas.microsoft.com/office/drawing/2014/main" id="{0D214A12-8451-4CC4-A251-A8BB85FE347F}"/>
            </a:ext>
          </a:extLst>
        </xdr:cNvPr>
        <xdr:cNvSpPr txBox="1"/>
      </xdr:nvSpPr>
      <xdr:spPr>
        <a:xfrm>
          <a:off x="16357600"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125730</xdr:rowOff>
    </xdr:from>
    <xdr:to>
      <xdr:col>81</xdr:col>
      <xdr:colOff>101600</xdr:colOff>
      <xdr:row>102</xdr:row>
      <xdr:rowOff>55880</xdr:rowOff>
    </xdr:to>
    <xdr:sp macro="" textlink="">
      <xdr:nvSpPr>
        <xdr:cNvPr id="594" name="楕円 593">
          <a:extLst>
            <a:ext uri="{FF2B5EF4-FFF2-40B4-BE49-F238E27FC236}">
              <a16:creationId xmlns:a16="http://schemas.microsoft.com/office/drawing/2014/main" id="{3A73CFE0-BB98-4DCA-8801-B40599A37F73}"/>
            </a:ext>
          </a:extLst>
        </xdr:cNvPr>
        <xdr:cNvSpPr/>
      </xdr:nvSpPr>
      <xdr:spPr>
        <a:xfrm>
          <a:off x="15430500" y="174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153670</xdr:rowOff>
    </xdr:from>
    <xdr:to>
      <xdr:col>85</xdr:col>
      <xdr:colOff>127000</xdr:colOff>
      <xdr:row>102</xdr:row>
      <xdr:rowOff>5080</xdr:rowOff>
    </xdr:to>
    <xdr:cxnSp macro="">
      <xdr:nvCxnSpPr>
        <xdr:cNvPr id="595" name="直線コネクタ 594">
          <a:extLst>
            <a:ext uri="{FF2B5EF4-FFF2-40B4-BE49-F238E27FC236}">
              <a16:creationId xmlns:a16="http://schemas.microsoft.com/office/drawing/2014/main" id="{808BDA11-96C8-4F21-8FA2-5489C6563510}"/>
            </a:ext>
          </a:extLst>
        </xdr:cNvPr>
        <xdr:cNvCxnSpPr/>
      </xdr:nvCxnSpPr>
      <xdr:spPr>
        <a:xfrm flipV="1">
          <a:off x="15481300" y="17470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149861</xdr:rowOff>
    </xdr:from>
    <xdr:to>
      <xdr:col>76</xdr:col>
      <xdr:colOff>165100</xdr:colOff>
      <xdr:row>102</xdr:row>
      <xdr:rowOff>80011</xdr:rowOff>
    </xdr:to>
    <xdr:sp macro="" textlink="">
      <xdr:nvSpPr>
        <xdr:cNvPr id="596" name="楕円 595">
          <a:extLst>
            <a:ext uri="{FF2B5EF4-FFF2-40B4-BE49-F238E27FC236}">
              <a16:creationId xmlns:a16="http://schemas.microsoft.com/office/drawing/2014/main" id="{F77ACC1D-7EB7-4704-A1B7-90B0234115CB}"/>
            </a:ext>
          </a:extLst>
        </xdr:cNvPr>
        <xdr:cNvSpPr/>
      </xdr:nvSpPr>
      <xdr:spPr>
        <a:xfrm>
          <a:off x="14541500" y="174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5080</xdr:rowOff>
    </xdr:from>
    <xdr:to>
      <xdr:col>81</xdr:col>
      <xdr:colOff>50800</xdr:colOff>
      <xdr:row>102</xdr:row>
      <xdr:rowOff>29211</xdr:rowOff>
    </xdr:to>
    <xdr:cxnSp macro="">
      <xdr:nvCxnSpPr>
        <xdr:cNvPr id="597" name="直線コネクタ 596">
          <a:extLst>
            <a:ext uri="{FF2B5EF4-FFF2-40B4-BE49-F238E27FC236}">
              <a16:creationId xmlns:a16="http://schemas.microsoft.com/office/drawing/2014/main" id="{16D24BED-4E7C-4F89-B2FB-BD8E9915E559}"/>
            </a:ext>
          </a:extLst>
        </xdr:cNvPr>
        <xdr:cNvCxnSpPr/>
      </xdr:nvCxnSpPr>
      <xdr:spPr>
        <a:xfrm flipV="1">
          <a:off x="14592300" y="174929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3811</xdr:rowOff>
    </xdr:from>
    <xdr:to>
      <xdr:col>72</xdr:col>
      <xdr:colOff>38100</xdr:colOff>
      <xdr:row>102</xdr:row>
      <xdr:rowOff>105411</xdr:rowOff>
    </xdr:to>
    <xdr:sp macro="" textlink="">
      <xdr:nvSpPr>
        <xdr:cNvPr id="598" name="楕円 597">
          <a:extLst>
            <a:ext uri="{FF2B5EF4-FFF2-40B4-BE49-F238E27FC236}">
              <a16:creationId xmlns:a16="http://schemas.microsoft.com/office/drawing/2014/main" id="{DC7279B2-A888-458D-A0D3-E93BE396338F}"/>
            </a:ext>
          </a:extLst>
        </xdr:cNvPr>
        <xdr:cNvSpPr/>
      </xdr:nvSpPr>
      <xdr:spPr>
        <a:xfrm>
          <a:off x="13652500" y="174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29211</xdr:rowOff>
    </xdr:from>
    <xdr:to>
      <xdr:col>76</xdr:col>
      <xdr:colOff>114300</xdr:colOff>
      <xdr:row>102</xdr:row>
      <xdr:rowOff>54611</xdr:rowOff>
    </xdr:to>
    <xdr:cxnSp macro="">
      <xdr:nvCxnSpPr>
        <xdr:cNvPr id="599" name="直線コネクタ 598">
          <a:extLst>
            <a:ext uri="{FF2B5EF4-FFF2-40B4-BE49-F238E27FC236}">
              <a16:creationId xmlns:a16="http://schemas.microsoft.com/office/drawing/2014/main" id="{71432F63-B200-4C1F-AEDC-220F5ABCDBF7}"/>
            </a:ext>
          </a:extLst>
        </xdr:cNvPr>
        <xdr:cNvCxnSpPr/>
      </xdr:nvCxnSpPr>
      <xdr:spPr>
        <a:xfrm flipV="1">
          <a:off x="13703300" y="175171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72407</xdr:rowOff>
    </xdr:from>
    <xdr:ext cx="405111" cy="259045"/>
    <xdr:sp macro="" textlink="">
      <xdr:nvSpPr>
        <xdr:cNvPr id="600" name="n_1mainValue【庁舎】&#10;有形固定資産減価償却率">
          <a:extLst>
            <a:ext uri="{FF2B5EF4-FFF2-40B4-BE49-F238E27FC236}">
              <a16:creationId xmlns:a16="http://schemas.microsoft.com/office/drawing/2014/main" id="{A8508805-63B0-4495-9931-D81DB3100A92}"/>
            </a:ext>
          </a:extLst>
        </xdr:cNvPr>
        <xdr:cNvSpPr txBox="1"/>
      </xdr:nvSpPr>
      <xdr:spPr>
        <a:xfrm>
          <a:off x="15266044" y="1721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96538</xdr:rowOff>
    </xdr:from>
    <xdr:ext cx="405111" cy="259045"/>
    <xdr:sp macro="" textlink="">
      <xdr:nvSpPr>
        <xdr:cNvPr id="601" name="n_2mainValue【庁舎】&#10;有形固定資産減価償却率">
          <a:extLst>
            <a:ext uri="{FF2B5EF4-FFF2-40B4-BE49-F238E27FC236}">
              <a16:creationId xmlns:a16="http://schemas.microsoft.com/office/drawing/2014/main" id="{D3A759F3-1D4C-48AD-BE61-065F35363083}"/>
            </a:ext>
          </a:extLst>
        </xdr:cNvPr>
        <xdr:cNvSpPr txBox="1"/>
      </xdr:nvSpPr>
      <xdr:spPr>
        <a:xfrm>
          <a:off x="14389744" y="172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121938</xdr:rowOff>
    </xdr:from>
    <xdr:ext cx="405111" cy="259045"/>
    <xdr:sp macro="" textlink="">
      <xdr:nvSpPr>
        <xdr:cNvPr id="602" name="n_3mainValue【庁舎】&#10;有形固定資産減価償却率">
          <a:extLst>
            <a:ext uri="{FF2B5EF4-FFF2-40B4-BE49-F238E27FC236}">
              <a16:creationId xmlns:a16="http://schemas.microsoft.com/office/drawing/2014/main" id="{85C582AA-21C7-422A-A447-E9261EE2F893}"/>
            </a:ext>
          </a:extLst>
        </xdr:cNvPr>
        <xdr:cNvSpPr txBox="1"/>
      </xdr:nvSpPr>
      <xdr:spPr>
        <a:xfrm>
          <a:off x="13500744" y="17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7CBE6A71-821E-4C6E-9B26-96E3C24CCB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81198DB6-7292-4850-8076-B03DB2A352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792924D5-D177-4120-9F44-0211C01E63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9715CA0A-2366-4A30-92F6-B7FCB15A6D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16A59673-C50D-40AD-A40E-96728F3F84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69FA92EE-90C0-4409-BAFD-95E29AB718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758C9625-3CB7-435E-982E-8B69ED28F36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9FAF14ED-D3AB-4DF8-A327-DC2D616753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67AB1B31-825E-4B34-BDA0-1019438EF5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8B2A879E-2D3D-43AC-A5BC-1784AD77F9F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a:extLst>
            <a:ext uri="{FF2B5EF4-FFF2-40B4-BE49-F238E27FC236}">
              <a16:creationId xmlns:a16="http://schemas.microsoft.com/office/drawing/2014/main" id="{326F5122-7B65-467C-89BE-224953D31CE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a:extLst>
            <a:ext uri="{FF2B5EF4-FFF2-40B4-BE49-F238E27FC236}">
              <a16:creationId xmlns:a16="http://schemas.microsoft.com/office/drawing/2014/main" id="{3F85B2A1-3D02-4E41-B8AD-27E157EDDDE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a:extLst>
            <a:ext uri="{FF2B5EF4-FFF2-40B4-BE49-F238E27FC236}">
              <a16:creationId xmlns:a16="http://schemas.microsoft.com/office/drawing/2014/main" id="{655ABBED-9BEE-45B3-94B3-4354090B13A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a:extLst>
            <a:ext uri="{FF2B5EF4-FFF2-40B4-BE49-F238E27FC236}">
              <a16:creationId xmlns:a16="http://schemas.microsoft.com/office/drawing/2014/main" id="{095C3A80-0933-45CD-8DFD-7247609611A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a:extLst>
            <a:ext uri="{FF2B5EF4-FFF2-40B4-BE49-F238E27FC236}">
              <a16:creationId xmlns:a16="http://schemas.microsoft.com/office/drawing/2014/main" id="{A9B2B671-2A99-4194-B148-1E8FC080DBF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a:extLst>
            <a:ext uri="{FF2B5EF4-FFF2-40B4-BE49-F238E27FC236}">
              <a16:creationId xmlns:a16="http://schemas.microsoft.com/office/drawing/2014/main" id="{0351E925-6032-49CF-8934-32DE486936A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a:extLst>
            <a:ext uri="{FF2B5EF4-FFF2-40B4-BE49-F238E27FC236}">
              <a16:creationId xmlns:a16="http://schemas.microsoft.com/office/drawing/2014/main" id="{820D18E9-3D97-46F9-9278-47F2053C6E4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a:extLst>
            <a:ext uri="{FF2B5EF4-FFF2-40B4-BE49-F238E27FC236}">
              <a16:creationId xmlns:a16="http://schemas.microsoft.com/office/drawing/2014/main" id="{82C3E75B-06C7-47E0-9DA4-B7F85D4A52B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a:extLst>
            <a:ext uri="{FF2B5EF4-FFF2-40B4-BE49-F238E27FC236}">
              <a16:creationId xmlns:a16="http://schemas.microsoft.com/office/drawing/2014/main" id="{4C890224-D92A-4B37-B971-B77A6CB5C4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a:extLst>
            <a:ext uri="{FF2B5EF4-FFF2-40B4-BE49-F238E27FC236}">
              <a16:creationId xmlns:a16="http://schemas.microsoft.com/office/drawing/2014/main" id="{26EEC3E9-D74A-424F-85F9-F2CB6BBA63B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A167A838-83A5-4983-8F12-CA40C39E005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18F686B2-3ECD-4157-BA37-CC9BA578F1D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a:extLst>
            <a:ext uri="{FF2B5EF4-FFF2-40B4-BE49-F238E27FC236}">
              <a16:creationId xmlns:a16="http://schemas.microsoft.com/office/drawing/2014/main" id="{A371F419-3D03-45AB-B6B3-67F00B0E12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26" name="直線コネクタ 625">
          <a:extLst>
            <a:ext uri="{FF2B5EF4-FFF2-40B4-BE49-F238E27FC236}">
              <a16:creationId xmlns:a16="http://schemas.microsoft.com/office/drawing/2014/main" id="{89389470-CA05-4537-BB7C-1238AFB63313}"/>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27" name="【庁舎】&#10;一人当たり面積最小値テキスト">
          <a:extLst>
            <a:ext uri="{FF2B5EF4-FFF2-40B4-BE49-F238E27FC236}">
              <a16:creationId xmlns:a16="http://schemas.microsoft.com/office/drawing/2014/main" id="{90097A33-935F-41D2-8874-D468B49876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28" name="直線コネクタ 627">
          <a:extLst>
            <a:ext uri="{FF2B5EF4-FFF2-40B4-BE49-F238E27FC236}">
              <a16:creationId xmlns:a16="http://schemas.microsoft.com/office/drawing/2014/main" id="{38D879F5-9316-4D9C-BE9B-0FE27A6321CC}"/>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29" name="【庁舎】&#10;一人当たり面積最大値テキスト">
          <a:extLst>
            <a:ext uri="{FF2B5EF4-FFF2-40B4-BE49-F238E27FC236}">
              <a16:creationId xmlns:a16="http://schemas.microsoft.com/office/drawing/2014/main" id="{03406FA7-357C-4DDF-8782-40096029ABB8}"/>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30" name="直線コネクタ 629">
          <a:extLst>
            <a:ext uri="{FF2B5EF4-FFF2-40B4-BE49-F238E27FC236}">
              <a16:creationId xmlns:a16="http://schemas.microsoft.com/office/drawing/2014/main" id="{0F2B1600-7E24-4466-AC5B-F103F60BC3FF}"/>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31" name="【庁舎】&#10;一人当たり面積平均値テキスト">
          <a:extLst>
            <a:ext uri="{FF2B5EF4-FFF2-40B4-BE49-F238E27FC236}">
              <a16:creationId xmlns:a16="http://schemas.microsoft.com/office/drawing/2014/main" id="{D173060C-97C4-4F94-90CB-32F251897B77}"/>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32" name="フローチャート: 判断 631">
          <a:extLst>
            <a:ext uri="{FF2B5EF4-FFF2-40B4-BE49-F238E27FC236}">
              <a16:creationId xmlns:a16="http://schemas.microsoft.com/office/drawing/2014/main" id="{1B0D7B1C-A7AA-439A-8FFD-EB526758876F}"/>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33" name="フローチャート: 判断 632">
          <a:extLst>
            <a:ext uri="{FF2B5EF4-FFF2-40B4-BE49-F238E27FC236}">
              <a16:creationId xmlns:a16="http://schemas.microsoft.com/office/drawing/2014/main" id="{9551FD10-DBEC-4F28-9482-DA8F10A09877}"/>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634" name="n_1aveValue【庁舎】&#10;一人当たり面積">
          <a:extLst>
            <a:ext uri="{FF2B5EF4-FFF2-40B4-BE49-F238E27FC236}">
              <a16:creationId xmlns:a16="http://schemas.microsoft.com/office/drawing/2014/main" id="{C3215335-79F7-4B7D-BE91-F98ABE651BE7}"/>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635" name="フローチャート: 判断 634">
          <a:extLst>
            <a:ext uri="{FF2B5EF4-FFF2-40B4-BE49-F238E27FC236}">
              <a16:creationId xmlns:a16="http://schemas.microsoft.com/office/drawing/2014/main" id="{3D312BEA-720A-445D-ADAD-D2C87E9D895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636" name="n_2aveValue【庁舎】&#10;一人当たり面積">
          <a:extLst>
            <a:ext uri="{FF2B5EF4-FFF2-40B4-BE49-F238E27FC236}">
              <a16:creationId xmlns:a16="http://schemas.microsoft.com/office/drawing/2014/main" id="{8F920195-B1B8-4919-A8ED-EF919A1DA444}"/>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637" name="フローチャート: 判断 636">
          <a:extLst>
            <a:ext uri="{FF2B5EF4-FFF2-40B4-BE49-F238E27FC236}">
              <a16:creationId xmlns:a16="http://schemas.microsoft.com/office/drawing/2014/main" id="{6FA5FE79-7725-4432-BF71-68DC7EE54EBF}"/>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638" name="n_3aveValue【庁舎】&#10;一人当たり面積">
          <a:extLst>
            <a:ext uri="{FF2B5EF4-FFF2-40B4-BE49-F238E27FC236}">
              <a16:creationId xmlns:a16="http://schemas.microsoft.com/office/drawing/2014/main" id="{EE90D8F5-FE3C-4460-94FA-E9E818951AF7}"/>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593296A-3188-41BE-922B-7EFC94DE78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593937D8-207A-439C-BE9D-93F505AD77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878A7AE1-76D2-4FA5-A778-02DE18AB4C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3CCACF88-28BB-4B1C-B9B1-202A0606D3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DEC2463D-487C-4BB7-9039-B06E200D2D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644" name="楕円 643">
          <a:extLst>
            <a:ext uri="{FF2B5EF4-FFF2-40B4-BE49-F238E27FC236}">
              <a16:creationId xmlns:a16="http://schemas.microsoft.com/office/drawing/2014/main" id="{2275960B-844E-4C91-A718-5BC7DA143455}"/>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645" name="【庁舎】&#10;一人当たり面積該当値テキスト">
          <a:extLst>
            <a:ext uri="{FF2B5EF4-FFF2-40B4-BE49-F238E27FC236}">
              <a16:creationId xmlns:a16="http://schemas.microsoft.com/office/drawing/2014/main" id="{AF7924F1-9B07-4E32-A238-7900FC1A0177}"/>
            </a:ext>
          </a:extLst>
        </xdr:cNvPr>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646" name="楕円 645">
          <a:extLst>
            <a:ext uri="{FF2B5EF4-FFF2-40B4-BE49-F238E27FC236}">
              <a16:creationId xmlns:a16="http://schemas.microsoft.com/office/drawing/2014/main" id="{B1DC2EA7-3F37-4072-AF34-0D49B0A2FBC4}"/>
            </a:ext>
          </a:extLst>
        </xdr:cNvPr>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62864</xdr:rowOff>
    </xdr:to>
    <xdr:cxnSp macro="">
      <xdr:nvCxnSpPr>
        <xdr:cNvPr id="647" name="直線コネクタ 646">
          <a:extLst>
            <a:ext uri="{FF2B5EF4-FFF2-40B4-BE49-F238E27FC236}">
              <a16:creationId xmlns:a16="http://schemas.microsoft.com/office/drawing/2014/main" id="{ACA8B22B-3C2A-4B76-B5CE-902213CEDB68}"/>
            </a:ext>
          </a:extLst>
        </xdr:cNvPr>
        <xdr:cNvCxnSpPr/>
      </xdr:nvCxnSpPr>
      <xdr:spPr>
        <a:xfrm flipV="1">
          <a:off x="21323300" y="184023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18162</xdr:rowOff>
    </xdr:from>
    <xdr:to>
      <xdr:col>107</xdr:col>
      <xdr:colOff>101600</xdr:colOff>
      <xdr:row>107</xdr:row>
      <xdr:rowOff>119762</xdr:rowOff>
    </xdr:to>
    <xdr:sp macro="" textlink="">
      <xdr:nvSpPr>
        <xdr:cNvPr id="648" name="楕円 647">
          <a:extLst>
            <a:ext uri="{FF2B5EF4-FFF2-40B4-BE49-F238E27FC236}">
              <a16:creationId xmlns:a16="http://schemas.microsoft.com/office/drawing/2014/main" id="{840D75D8-66CE-40F5-8D7B-DE399655D0BA}"/>
            </a:ext>
          </a:extLst>
        </xdr:cNvPr>
        <xdr:cNvSpPr/>
      </xdr:nvSpPr>
      <xdr:spPr>
        <a:xfrm>
          <a:off x="20383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68962</xdr:rowOff>
    </xdr:to>
    <xdr:cxnSp macro="">
      <xdr:nvCxnSpPr>
        <xdr:cNvPr id="649" name="直線コネクタ 648">
          <a:extLst>
            <a:ext uri="{FF2B5EF4-FFF2-40B4-BE49-F238E27FC236}">
              <a16:creationId xmlns:a16="http://schemas.microsoft.com/office/drawing/2014/main" id="{7E041EDE-5AC9-43D8-893D-72B003BA0F2B}"/>
            </a:ext>
          </a:extLst>
        </xdr:cNvPr>
        <xdr:cNvCxnSpPr/>
      </xdr:nvCxnSpPr>
      <xdr:spPr>
        <a:xfrm flipV="1">
          <a:off x="20434300" y="18408014"/>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23113</xdr:rowOff>
    </xdr:from>
    <xdr:to>
      <xdr:col>102</xdr:col>
      <xdr:colOff>165100</xdr:colOff>
      <xdr:row>107</xdr:row>
      <xdr:rowOff>124713</xdr:rowOff>
    </xdr:to>
    <xdr:sp macro="" textlink="">
      <xdr:nvSpPr>
        <xdr:cNvPr id="650" name="楕円 649">
          <a:extLst>
            <a:ext uri="{FF2B5EF4-FFF2-40B4-BE49-F238E27FC236}">
              <a16:creationId xmlns:a16="http://schemas.microsoft.com/office/drawing/2014/main" id="{DA9A6D46-D172-4E05-8F33-05EFD8C04F19}"/>
            </a:ext>
          </a:extLst>
        </xdr:cNvPr>
        <xdr:cNvSpPr/>
      </xdr:nvSpPr>
      <xdr:spPr>
        <a:xfrm>
          <a:off x="19494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68962</xdr:rowOff>
    </xdr:from>
    <xdr:to>
      <xdr:col>107</xdr:col>
      <xdr:colOff>50800</xdr:colOff>
      <xdr:row>107</xdr:row>
      <xdr:rowOff>73913</xdr:rowOff>
    </xdr:to>
    <xdr:cxnSp macro="">
      <xdr:nvCxnSpPr>
        <xdr:cNvPr id="651" name="直線コネクタ 650">
          <a:extLst>
            <a:ext uri="{FF2B5EF4-FFF2-40B4-BE49-F238E27FC236}">
              <a16:creationId xmlns:a16="http://schemas.microsoft.com/office/drawing/2014/main" id="{F7AE8EB3-9D62-449F-888B-1428F7D40410}"/>
            </a:ext>
          </a:extLst>
        </xdr:cNvPr>
        <xdr:cNvCxnSpPr/>
      </xdr:nvCxnSpPr>
      <xdr:spPr>
        <a:xfrm flipV="1">
          <a:off x="19545300" y="18414112"/>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104791</xdr:rowOff>
    </xdr:from>
    <xdr:ext cx="469744" cy="259045"/>
    <xdr:sp macro="" textlink="">
      <xdr:nvSpPr>
        <xdr:cNvPr id="652" name="n_1mainValue【庁舎】&#10;一人当たり面積">
          <a:extLst>
            <a:ext uri="{FF2B5EF4-FFF2-40B4-BE49-F238E27FC236}">
              <a16:creationId xmlns:a16="http://schemas.microsoft.com/office/drawing/2014/main" id="{B34B39EA-ED98-43B8-9B16-2AA966BFD25F}"/>
            </a:ext>
          </a:extLst>
        </xdr:cNvPr>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110889</xdr:rowOff>
    </xdr:from>
    <xdr:ext cx="469744" cy="259045"/>
    <xdr:sp macro="" textlink="">
      <xdr:nvSpPr>
        <xdr:cNvPr id="653" name="n_2mainValue【庁舎】&#10;一人当たり面積">
          <a:extLst>
            <a:ext uri="{FF2B5EF4-FFF2-40B4-BE49-F238E27FC236}">
              <a16:creationId xmlns:a16="http://schemas.microsoft.com/office/drawing/2014/main" id="{414A7E13-EBCF-413F-A02D-0263D0F0EBE3}"/>
            </a:ext>
          </a:extLst>
        </xdr:cNvPr>
        <xdr:cNvSpPr txBox="1"/>
      </xdr:nvSpPr>
      <xdr:spPr>
        <a:xfrm>
          <a:off x="201994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115840</xdr:rowOff>
    </xdr:from>
    <xdr:ext cx="469744" cy="259045"/>
    <xdr:sp macro="" textlink="">
      <xdr:nvSpPr>
        <xdr:cNvPr id="654" name="n_3mainValue【庁舎】&#10;一人当たり面積">
          <a:extLst>
            <a:ext uri="{FF2B5EF4-FFF2-40B4-BE49-F238E27FC236}">
              <a16:creationId xmlns:a16="http://schemas.microsoft.com/office/drawing/2014/main" id="{6344300E-D8CF-493B-B9D1-F69AD3E40B0E}"/>
            </a:ext>
          </a:extLst>
        </xdr:cNvPr>
        <xdr:cNvSpPr txBox="1"/>
      </xdr:nvSpPr>
      <xdr:spPr>
        <a:xfrm>
          <a:off x="19310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9FC334E1-9A39-444C-B55A-797D933DD7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BAB273B-847B-4119-B0FE-63CCA7FE6C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D2B1D466-DAE6-4E62-8036-796265A4A6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平均、宮崎県平均よりも低い結果となった。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の有形固定資産減価償却率は、類似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平均、宮崎県平均よりも高い結果となった。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については、現在、新庁舎を建設中であり、今後（令和３年度）は低くなると考えられる。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の高い施設については、策定予定の個別施設計画に基づき、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安全性及び住民サービスの維持を検討しながら資金計画を立て計画的な改善が必要である。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3,901
3,893
171.73
4,137,439
4,021,892
40,522
2,285,701
2,801,502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人口の減少や全国平均を上回る高齢化率（</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年度末４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％）に加え、個人・法人税関係の</a:t>
          </a:r>
          <a:r>
            <a:rPr kumimoji="1" lang="ja-JP" altLang="en-US" sz="1100">
              <a:solidFill>
                <a:schemeClr val="dk1"/>
              </a:solidFill>
              <a:effectLst/>
              <a:latin typeface="+mn-lt"/>
              <a:ea typeface="+mn-ea"/>
              <a:cs typeface="+mn-cs"/>
            </a:rPr>
            <a:t>低迷</a:t>
          </a:r>
          <a:r>
            <a:rPr kumimoji="1" lang="ja-JP" altLang="ja-JP" sz="1100">
              <a:solidFill>
                <a:schemeClr val="dk1"/>
              </a:solidFill>
              <a:effectLst/>
              <a:latin typeface="+mn-lt"/>
              <a:ea typeface="+mn-ea"/>
              <a:cs typeface="+mn-cs"/>
            </a:rPr>
            <a:t>などから０．１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類似団体を下回っている。平成２１年度から税徴収方法の変更により、徴収率が低下したため、平成２４年度に町税徴収対策アクションプランを策定。これに基づき徴収対策を強化し、収入の確保を目指してい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人件費・補助費・維持補修費・公債費の増に伴い８．２ポイント上昇し、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についても１０．９</a:t>
          </a:r>
          <a:r>
            <a:rPr kumimoji="1" lang="ja-JP" altLang="ja-JP" sz="1100">
              <a:solidFill>
                <a:schemeClr val="dk1"/>
              </a:solidFill>
              <a:effectLst/>
              <a:latin typeface="+mn-lt"/>
              <a:ea typeface="+mn-ea"/>
              <a:cs typeface="+mn-cs"/>
            </a:rPr>
            <a:t>ポイント上回っている。今後は、事務事業評価結果を活用した効率的な行政運営</a:t>
          </a:r>
          <a:r>
            <a:rPr kumimoji="1" lang="ja-JP" altLang="en-US" sz="1100">
              <a:solidFill>
                <a:schemeClr val="dk1"/>
              </a:solidFill>
              <a:effectLst/>
              <a:latin typeface="+mn-lt"/>
              <a:ea typeface="+mn-ea"/>
              <a:cs typeface="+mn-cs"/>
            </a:rPr>
            <a:t>や公共施設の計画的な維持管理を行い、適正な財政運営を行っていく。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139912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47823"/>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146473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995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98213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25163"/>
          <a:ext cx="889000" cy="7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37888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516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61189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10600</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158538</xdr:rowOff>
    </xdr:from>
    <xdr:to>
      <xdr:col>7</xdr:col>
      <xdr:colOff>31750</xdr:colOff>
      <xdr:row>63</xdr:row>
      <xdr:rowOff>88688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73465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[356,539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類似団体と比較して本数値が低くなっている要因として、清掃費及びし尿処理業務を一部事務組合で行っていることが考えられる。今後も引き続きコストの低減を図っていく。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54986</xdr:rowOff>
    </xdr:from>
    <xdr:to>
      <xdr:col>23</xdr:col>
      <xdr:colOff>133350</xdr:colOff>
      <xdr:row>82</xdr:row>
      <xdr:rowOff>93994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13886"/>
          <a:ext cx="838200" cy="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40098</xdr:rowOff>
    </xdr:from>
    <xdr:to>
      <xdr:col>19</xdr:col>
      <xdr:colOff>133350</xdr:colOff>
      <xdr:row>82</xdr:row>
      <xdr:rowOff>54986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98998"/>
          <a:ext cx="889000" cy="1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40098</xdr:rowOff>
    </xdr:from>
    <xdr:to>
      <xdr:col>15</xdr:col>
      <xdr:colOff>82550</xdr:colOff>
      <xdr:row>82</xdr:row>
      <xdr:rowOff>40380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9899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21400</xdr:rowOff>
    </xdr:from>
    <xdr:to>
      <xdr:col>11</xdr:col>
      <xdr:colOff>31750</xdr:colOff>
      <xdr:row>82</xdr:row>
      <xdr:rowOff>40380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80300"/>
          <a:ext cx="889000" cy="1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43194</xdr:rowOff>
    </xdr:from>
    <xdr:to>
      <xdr:col>23</xdr:col>
      <xdr:colOff>184150</xdr:colOff>
      <xdr:row>82</xdr:row>
      <xdr:rowOff>144794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0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59721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4186</xdr:rowOff>
    </xdr:from>
    <xdr:to>
      <xdr:col>19</xdr:col>
      <xdr:colOff>184150</xdr:colOff>
      <xdr:row>82</xdr:row>
      <xdr:rowOff>105786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115963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160748</xdr:rowOff>
    </xdr:from>
    <xdr:to>
      <xdr:col>15</xdr:col>
      <xdr:colOff>133350</xdr:colOff>
      <xdr:row>82</xdr:row>
      <xdr:rowOff>90898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4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101075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1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161030</xdr:rowOff>
    </xdr:from>
    <xdr:to>
      <xdr:col>11</xdr:col>
      <xdr:colOff>82550</xdr:colOff>
      <xdr:row>82</xdr:row>
      <xdr:rowOff>91180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101357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1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142050</xdr:rowOff>
    </xdr:from>
    <xdr:to>
      <xdr:col>7</xdr:col>
      <xdr:colOff>31750</xdr:colOff>
      <xdr:row>82</xdr:row>
      <xdr:rowOff>72200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82377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８年に実施された国の給与制度改革により、本町のラスパイレス指数は上昇傾向にあったが、平成２６年度は９９．８と１００．０以内にとどまっていた。しかし、平成２７年度は職員構成の変動により１００．６となったが、階層別分布状況により平成２８年度より、</a:t>
          </a:r>
          <a:r>
            <a:rPr kumimoji="1" lang="ja-JP" altLang="en-US" sz="1100">
              <a:solidFill>
                <a:schemeClr val="dk1"/>
              </a:solidFill>
              <a:effectLst/>
              <a:latin typeface="+mn-lt"/>
              <a:ea typeface="+mn-ea"/>
              <a:cs typeface="+mn-cs"/>
            </a:rPr>
            <a:t>１００．０以内にとどまっている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36195</xdr:rowOff>
    </xdr:from>
    <xdr:to>
      <xdr:col>81</xdr:col>
      <xdr:colOff>44450</xdr:colOff>
      <xdr:row>88</xdr:row>
      <xdr:rowOff>72389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1237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36195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1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30163</xdr:rowOff>
    </xdr:from>
    <xdr:to>
      <xdr:col>72</xdr:col>
      <xdr:colOff>203200</xdr:colOff>
      <xdr:row>88</xdr:row>
      <xdr:rowOff>156845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11776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108586</xdr:rowOff>
    </xdr:from>
    <xdr:to>
      <xdr:col>68</xdr:col>
      <xdr:colOff>152400</xdr:colOff>
      <xdr:row>88</xdr:row>
      <xdr:rowOff>156845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19618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156845</xdr:rowOff>
    </xdr:from>
    <xdr:to>
      <xdr:col>77</xdr:col>
      <xdr:colOff>95250</xdr:colOff>
      <xdr:row>88</xdr:row>
      <xdr:rowOff>86995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71772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106045</xdr:rowOff>
    </xdr:from>
    <xdr:to>
      <xdr:col>68</xdr:col>
      <xdr:colOff>203200</xdr:colOff>
      <xdr:row>89</xdr:row>
      <xdr:rowOff>36195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20972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57786</xdr:rowOff>
    </xdr:from>
    <xdr:to>
      <xdr:col>64</xdr:col>
      <xdr:colOff>152400</xdr:colOff>
      <xdr:row>88</xdr:row>
      <xdr:rowOff>159386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144163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２．２６ポイント多い</a:t>
          </a:r>
          <a:r>
            <a:rPr kumimoji="1" lang="ja-JP" altLang="ja-JP" sz="1100">
              <a:solidFill>
                <a:schemeClr val="dk1"/>
              </a:solidFill>
              <a:effectLst/>
              <a:latin typeface="+mn-lt"/>
              <a:ea typeface="+mn-ea"/>
              <a:cs typeface="+mn-cs"/>
            </a:rPr>
            <a:t>状況にある。職員一人あたりの事務量の平準化と事務量に応じた職員配置を考慮した定員管理に努めていく。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106063</xdr:rowOff>
    </xdr:from>
    <xdr:to>
      <xdr:col>81</xdr:col>
      <xdr:colOff>44450</xdr:colOff>
      <xdr:row>60</xdr:row>
      <xdr:rowOff>132262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93063"/>
          <a:ext cx="8382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69868</xdr:rowOff>
    </xdr:from>
    <xdr:to>
      <xdr:col>77</xdr:col>
      <xdr:colOff>44450</xdr:colOff>
      <xdr:row>60</xdr:row>
      <xdr:rowOff>106063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568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54701</xdr:rowOff>
    </xdr:from>
    <xdr:to>
      <xdr:col>72</xdr:col>
      <xdr:colOff>203200</xdr:colOff>
      <xdr:row>60</xdr:row>
      <xdr:rowOff>69868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41701"/>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31260</xdr:rowOff>
    </xdr:from>
    <xdr:to>
      <xdr:col>68</xdr:col>
      <xdr:colOff>152400</xdr:colOff>
      <xdr:row>60</xdr:row>
      <xdr:rowOff>54701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18260"/>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81462</xdr:rowOff>
    </xdr:from>
    <xdr:to>
      <xdr:col>81</xdr:col>
      <xdr:colOff>95250</xdr:colOff>
      <xdr:row>61</xdr:row>
      <xdr:rowOff>11612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53539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55263</xdr:rowOff>
    </xdr:from>
    <xdr:to>
      <xdr:col>77</xdr:col>
      <xdr:colOff>95250</xdr:colOff>
      <xdr:row>60</xdr:row>
      <xdr:rowOff>156863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141640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42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19068</xdr:rowOff>
    </xdr:from>
    <xdr:to>
      <xdr:col>73</xdr:col>
      <xdr:colOff>44450</xdr:colOff>
      <xdr:row>60</xdr:row>
      <xdr:rowOff>120668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105445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9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3901</xdr:rowOff>
    </xdr:from>
    <xdr:to>
      <xdr:col>68</xdr:col>
      <xdr:colOff>203200</xdr:colOff>
      <xdr:row>60</xdr:row>
      <xdr:rowOff>105501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90278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7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151910</xdr:rowOff>
    </xdr:from>
    <xdr:to>
      <xdr:col>64</xdr:col>
      <xdr:colOff>152400</xdr:colOff>
      <xdr:row>60</xdr:row>
      <xdr:rowOff>82060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66837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5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平成２０年度、２１年度に繰上げ償還を実施したことにより、減少傾向にあったが、平成２８年度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一部事務組合の負担金の増額及び普通交付税・臨財債発行可能額の減額に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、増加している。今後も引き続き水準を抑えていく。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83566</xdr:rowOff>
    </xdr:from>
    <xdr:to>
      <xdr:col>81</xdr:col>
      <xdr:colOff>44450</xdr:colOff>
      <xdr:row>40</xdr:row>
      <xdr:rowOff>117348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4156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83566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222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64262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9174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73914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91743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32766</xdr:rowOff>
    </xdr:from>
    <xdr:to>
      <xdr:col>77</xdr:col>
      <xdr:colOff>95250</xdr:colOff>
      <xdr:row>40</xdr:row>
      <xdr:rowOff>134366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144543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5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残高をはじめとする全ての本数値算出基礎となる項目で将来負担額が減少している。あわせて、財政調整基金を主とする充当可能基金も約３０億円となっている。一般会計、公営企業会計及び一部事務組合等についても起債償還額が減少してきたことも含めて、将来負担比率は算出されていない。今後も引き続き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3,901
3,893
171.73
4,137,439
4,021,892
40,522
2,285,701
2,801,502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人件費に係る経常収支比率は、類似団体平均と比較して、</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ポイント上回っており、全国平均でも</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ポイント上回っている。今後も、事務量に応じた職員配置を考慮し、適正な定員管理に努める。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154432</xdr:rowOff>
    </xdr:from>
    <xdr:to>
      <xdr:col>24</xdr:col>
      <xdr:colOff>25400</xdr:colOff>
      <xdr:row>39</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95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32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117856</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32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39</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329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126492</xdr:rowOff>
    </xdr:from>
    <xdr:to>
      <xdr:col>6</xdr:col>
      <xdr:colOff>171450</xdr:colOff>
      <xdr:row>39</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物件費に係る経常収支比率は、制度改正に伴う電算システムの改修費の増などにより０．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ポイント上昇しているが、類似団体平均と比較して</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ポイント、全国平均も１．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ポイント下回っている。改善するよう今後も引き続き経常的な物件費の削減に努める。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163576</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06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70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38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15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112776</xdr:rowOff>
    </xdr:from>
    <xdr:to>
      <xdr:col>78</xdr:col>
      <xdr:colOff>120650</xdr:colOff>
      <xdr:row>17</xdr:row>
      <xdr:rowOff>42926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53103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扶助費に係る経常収支比率は、類似団体平均と比較して、ほぼ同水準となっており、平均的な数値で推移している。全国平均については、</a:t>
          </a:r>
          <a:r>
            <a:rPr kumimoji="1" lang="ja-JP" altLang="en-US" sz="1100">
              <a:solidFill>
                <a:schemeClr val="dk1"/>
              </a:solidFill>
              <a:effectLst/>
              <a:latin typeface="+mn-lt"/>
              <a:ea typeface="+mn-ea"/>
              <a:cs typeface="+mn-cs"/>
            </a:rPr>
            <a:t>１０．０</a:t>
          </a:r>
          <a:r>
            <a:rPr kumimoji="1" lang="ja-JP" altLang="ja-JP" sz="1100">
              <a:solidFill>
                <a:schemeClr val="dk1"/>
              </a:solidFill>
              <a:effectLst/>
              <a:latin typeface="+mn-lt"/>
              <a:ea typeface="+mn-ea"/>
              <a:cs typeface="+mn-cs"/>
            </a:rPr>
            <a:t>ポイント下回っている。今後は、障害者自立支援事業の充実に伴う事業費の増加が見込まれるが、上昇傾向に歯止めをかけるように努めていく。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54</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10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2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55</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その他の経費に係る経常収支比率は、類似団体平均との比較において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ポイント、全国平均も</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対前年比で</a:t>
          </a:r>
          <a:r>
            <a:rPr kumimoji="1" lang="ja-JP" altLang="en-US" sz="1100">
              <a:solidFill>
                <a:schemeClr val="dk1"/>
              </a:solidFill>
              <a:effectLst/>
              <a:latin typeface="+mn-lt"/>
              <a:ea typeface="+mn-ea"/>
              <a:cs typeface="+mn-cs"/>
            </a:rPr>
            <a:t>は２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ポイント上がっている</a:t>
          </a:r>
          <a:r>
            <a:rPr kumimoji="1" lang="ja-JP" altLang="en-US" sz="1100">
              <a:solidFill>
                <a:schemeClr val="dk1"/>
              </a:solidFill>
              <a:effectLst/>
              <a:latin typeface="+mn-lt"/>
              <a:ea typeface="+mn-ea"/>
              <a:cs typeface="+mn-cs"/>
            </a:rPr>
            <a:t>。公共施設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費用の増に伴うものである。今後は</a:t>
          </a:r>
          <a:r>
            <a:rPr kumimoji="1" lang="ja-JP" altLang="en-US" sz="1100">
              <a:solidFill>
                <a:schemeClr val="dk1"/>
              </a:solidFill>
              <a:effectLst/>
              <a:latin typeface="+mn-lt"/>
              <a:ea typeface="+mn-ea"/>
              <a:cs typeface="+mn-cs"/>
            </a:rPr>
            <a:t>計画的に整備を行い、</a:t>
          </a:r>
          <a:r>
            <a:rPr kumimoji="1" lang="ja-JP" altLang="ja-JP" sz="1100">
              <a:solidFill>
                <a:schemeClr val="dk1"/>
              </a:solidFill>
              <a:effectLst/>
              <a:latin typeface="+mn-lt"/>
              <a:ea typeface="+mn-ea"/>
              <a:cs typeface="+mn-cs"/>
            </a:rPr>
            <a:t>増率の抑制に努めていく。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129286</xdr:rowOff>
    </xdr:from>
    <xdr:to>
      <xdr:col>82</xdr:col>
      <xdr:colOff>107950</xdr:colOff>
      <xdr:row>56</xdr:row>
      <xdr:rowOff>62992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5903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110998</xdr:rowOff>
    </xdr:from>
    <xdr:to>
      <xdr:col>78</xdr:col>
      <xdr:colOff>69850</xdr:colOff>
      <xdr:row>55</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540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88138</xdr:rowOff>
    </xdr:from>
    <xdr:to>
      <xdr:col>73</xdr:col>
      <xdr:colOff>180975</xdr:colOff>
      <xdr:row>55</xdr:row>
      <xdr:rowOff>110998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17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88138</xdr:rowOff>
    </xdr:from>
    <xdr:to>
      <xdr:col>69</xdr:col>
      <xdr:colOff>92075</xdr:colOff>
      <xdr:row>55</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17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78486</xdr:rowOff>
    </xdr:from>
    <xdr:to>
      <xdr:col>78</xdr:col>
      <xdr:colOff>120650</xdr:colOff>
      <xdr:row>56</xdr:row>
      <xdr:rowOff>8636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18813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37338</xdr:rowOff>
    </xdr:from>
    <xdr:to>
      <xdr:col>69</xdr:col>
      <xdr:colOff>142875</xdr:colOff>
      <xdr:row>55</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149115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補助費等に係る経常収支比率は、前年度より１．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ポイント上昇し、類似団体平均と比較して</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ポイント、全国平均も</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これは、平成２７年度より、西臼杵広域消防設置に伴う費用負担が発生したことによるものと、社会福祉協議会・共生型福祉施設への運営費補助の増に伴うものである。今後は増率の抑制と、そ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598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44704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14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95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17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公債費に係る経常収支比率は、類似団体平均については１．７ポイント、全国平均も０．４ポイント下回っている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前年度より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年間発行額の抑制や償還期間の長期設定により</a:t>
          </a:r>
          <a:r>
            <a:rPr kumimoji="1" lang="ja-JP" altLang="ja-JP" sz="1100">
              <a:solidFill>
                <a:schemeClr val="dk1"/>
              </a:solidFill>
              <a:effectLst/>
              <a:latin typeface="+mn-lt"/>
              <a:ea typeface="+mn-ea"/>
              <a:cs typeface="+mn-cs"/>
            </a:rPr>
            <a:t>公債費の適正化に努める。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42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61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54611</xdr:rowOff>
    </xdr:from>
    <xdr:to>
      <xdr:col>11</xdr:col>
      <xdr:colOff>9525</xdr:colOff>
      <xdr:row>76</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84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公債費以外に係る経常収支比率は、全国平均と比較すると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ポイント、類似団体平均と比較すると</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ポイント上回っている。対昨年比でも</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ポイント上がっているが、普通交付税の減額に伴うものである。今後も引き続き増率の抑制に努めていく。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117856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5379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85852</xdr:rowOff>
    </xdr:from>
    <xdr:to>
      <xdr:col>78</xdr:col>
      <xdr:colOff>69850</xdr:colOff>
      <xdr:row>77</xdr:row>
      <xdr:rowOff>152146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8750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85852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8920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76</xdr:row>
      <xdr:rowOff>168148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35052</xdr:rowOff>
    </xdr:from>
    <xdr:to>
      <xdr:col>74</xdr:col>
      <xdr:colOff>31750</xdr:colOff>
      <xdr:row>77</xdr:row>
      <xdr:rowOff>136652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121429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3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142686</xdr:rowOff>
    </xdr:from>
    <xdr:to>
      <xdr:col>29</xdr:col>
      <xdr:colOff>127000</xdr:colOff>
      <xdr:row>17</xdr:row>
      <xdr:rowOff>164288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04961"/>
          <a:ext cx="647700" cy="21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164288</xdr:rowOff>
    </xdr:from>
    <xdr:to>
      <xdr:col>26</xdr:col>
      <xdr:colOff>50800</xdr:colOff>
      <xdr:row>18</xdr:row>
      <xdr:rowOff>7480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6563"/>
          <a:ext cx="698500" cy="1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7480</xdr:rowOff>
    </xdr:from>
    <xdr:to>
      <xdr:col>22</xdr:col>
      <xdr:colOff>114300</xdr:colOff>
      <xdr:row>18</xdr:row>
      <xdr:rowOff>14115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41205"/>
          <a:ext cx="698500" cy="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14115</xdr:rowOff>
    </xdr:from>
    <xdr:to>
      <xdr:col>18</xdr:col>
      <xdr:colOff>177800</xdr:colOff>
      <xdr:row>18</xdr:row>
      <xdr:rowOff>38715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7840"/>
          <a:ext cx="698500" cy="24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91886</xdr:rowOff>
    </xdr:from>
    <xdr:to>
      <xdr:col>29</xdr:col>
      <xdr:colOff>177800</xdr:colOff>
      <xdr:row>18</xdr:row>
      <xdr:rowOff>22036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5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63963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2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113488</xdr:rowOff>
    </xdr:from>
    <xdr:to>
      <xdr:col>26</xdr:col>
      <xdr:colOff>101600</xdr:colOff>
      <xdr:row>18</xdr:row>
      <xdr:rowOff>43638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28415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128130</xdr:rowOff>
    </xdr:from>
    <xdr:to>
      <xdr:col>22</xdr:col>
      <xdr:colOff>165100</xdr:colOff>
      <xdr:row>18</xdr:row>
      <xdr:rowOff>58280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43057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134765</xdr:rowOff>
    </xdr:from>
    <xdr:to>
      <xdr:col>19</xdr:col>
      <xdr:colOff>38100</xdr:colOff>
      <xdr:row>18</xdr:row>
      <xdr:rowOff>64915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49692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159365</xdr:rowOff>
    </xdr:from>
    <xdr:to>
      <xdr:col>15</xdr:col>
      <xdr:colOff>101600</xdr:colOff>
      <xdr:row>18</xdr:row>
      <xdr:rowOff>89515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74292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278260</xdr:rowOff>
    </xdr:from>
    <xdr:to>
      <xdr:col>29</xdr:col>
      <xdr:colOff>127000</xdr:colOff>
      <xdr:row>35</xdr:row>
      <xdr:rowOff>308787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88610"/>
          <a:ext cx="647700" cy="30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308787</xdr:rowOff>
    </xdr:from>
    <xdr:to>
      <xdr:col>26</xdr:col>
      <xdr:colOff>50800</xdr:colOff>
      <xdr:row>35</xdr:row>
      <xdr:rowOff>313798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19137"/>
          <a:ext cx="698500" cy="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313798</xdr:rowOff>
    </xdr:from>
    <xdr:to>
      <xdr:col>22</xdr:col>
      <xdr:colOff>114300</xdr:colOff>
      <xdr:row>35</xdr:row>
      <xdr:rowOff>327738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24148"/>
          <a:ext cx="698500" cy="1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327738</xdr:rowOff>
    </xdr:from>
    <xdr:to>
      <xdr:col>18</xdr:col>
      <xdr:colOff>177800</xdr:colOff>
      <xdr:row>35</xdr:row>
      <xdr:rowOff>340764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38088"/>
          <a:ext cx="698500" cy="13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227460</xdr:rowOff>
    </xdr:from>
    <xdr:to>
      <xdr:col>29</xdr:col>
      <xdr:colOff>177800</xdr:colOff>
      <xdr:row>35</xdr:row>
      <xdr:rowOff>329060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199537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0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257987</xdr:rowOff>
    </xdr:from>
    <xdr:to>
      <xdr:col>26</xdr:col>
      <xdr:colOff>101600</xdr:colOff>
      <xdr:row>36</xdr:row>
      <xdr:rowOff>16687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6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5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262998</xdr:rowOff>
    </xdr:from>
    <xdr:to>
      <xdr:col>22</xdr:col>
      <xdr:colOff>165100</xdr:colOff>
      <xdr:row>36</xdr:row>
      <xdr:rowOff>21698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6475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5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276938</xdr:rowOff>
    </xdr:from>
    <xdr:to>
      <xdr:col>19</xdr:col>
      <xdr:colOff>38100</xdr:colOff>
      <xdr:row>36</xdr:row>
      <xdr:rowOff>35638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8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289964</xdr:rowOff>
    </xdr:from>
    <xdr:to>
      <xdr:col>15</xdr:col>
      <xdr:colOff>101600</xdr:colOff>
      <xdr:row>36</xdr:row>
      <xdr:rowOff>48664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00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33441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3,901
3,893
171.73
4,137,439
4,021,892
40,522
2,285,701
2,801,502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26980</xdr:rowOff>
    </xdr:from>
    <xdr:to>
      <xdr:col>24</xdr:col>
      <xdr:colOff>63500</xdr:colOff>
      <xdr:row>36</xdr:row>
      <xdr:rowOff>51218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99180"/>
          <a:ext cx="838200" cy="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51218</xdr:rowOff>
    </xdr:from>
    <xdr:to>
      <xdr:col>19</xdr:col>
      <xdr:colOff>177800</xdr:colOff>
      <xdr:row>36</xdr:row>
      <xdr:rowOff>65515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23418"/>
          <a:ext cx="889000" cy="1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64548</xdr:rowOff>
    </xdr:from>
    <xdr:to>
      <xdr:col>15</xdr:col>
      <xdr:colOff>50800</xdr:colOff>
      <xdr:row>36</xdr:row>
      <xdr:rowOff>65515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36748"/>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63775</xdr:rowOff>
    </xdr:from>
    <xdr:to>
      <xdr:col>10</xdr:col>
      <xdr:colOff>114300</xdr:colOff>
      <xdr:row>36</xdr:row>
      <xdr:rowOff>64548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35975"/>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147630</xdr:rowOff>
    </xdr:from>
    <xdr:to>
      <xdr:col>24</xdr:col>
      <xdr:colOff>114300</xdr:colOff>
      <xdr:row>36</xdr:row>
      <xdr:rowOff>77780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170507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418</xdr:rowOff>
    </xdr:from>
    <xdr:to>
      <xdr:col>20</xdr:col>
      <xdr:colOff>38100</xdr:colOff>
      <xdr:row>36</xdr:row>
      <xdr:rowOff>102018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93145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14715</xdr:rowOff>
    </xdr:from>
    <xdr:to>
      <xdr:col>15</xdr:col>
      <xdr:colOff>101600</xdr:colOff>
      <xdr:row>36</xdr:row>
      <xdr:rowOff>116315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107442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7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13748</xdr:rowOff>
    </xdr:from>
    <xdr:to>
      <xdr:col>10</xdr:col>
      <xdr:colOff>165100</xdr:colOff>
      <xdr:row>36</xdr:row>
      <xdr:rowOff>115348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106475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27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12975</xdr:rowOff>
    </xdr:from>
    <xdr:to>
      <xdr:col>6</xdr:col>
      <xdr:colOff>38100</xdr:colOff>
      <xdr:row>36</xdr:row>
      <xdr:rowOff>114575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105702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27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26715</xdr:rowOff>
    </xdr:from>
    <xdr:to>
      <xdr:col>24</xdr:col>
      <xdr:colOff>63500</xdr:colOff>
      <xdr:row>58</xdr:row>
      <xdr:rowOff>43793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70815"/>
          <a:ext cx="8382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43793</xdr:rowOff>
    </xdr:from>
    <xdr:to>
      <xdr:col>19</xdr:col>
      <xdr:colOff>177800</xdr:colOff>
      <xdr:row>58</xdr:row>
      <xdr:rowOff>50067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87893"/>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50067</xdr:rowOff>
    </xdr:from>
    <xdr:to>
      <xdr:col>15</xdr:col>
      <xdr:colOff>50800</xdr:colOff>
      <xdr:row>58</xdr:row>
      <xdr:rowOff>56507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94167"/>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56507</xdr:rowOff>
    </xdr:from>
    <xdr:to>
      <xdr:col>10</xdr:col>
      <xdr:colOff>114300</xdr:colOff>
      <xdr:row>58</xdr:row>
      <xdr:rowOff>81455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00607"/>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147365</xdr:rowOff>
    </xdr:from>
    <xdr:to>
      <xdr:col>24</xdr:col>
      <xdr:colOff>114300</xdr:colOff>
      <xdr:row>58</xdr:row>
      <xdr:rowOff>77515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62292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3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164443</xdr:rowOff>
    </xdr:from>
    <xdr:to>
      <xdr:col>20</xdr:col>
      <xdr:colOff>38100</xdr:colOff>
      <xdr:row>58</xdr:row>
      <xdr:rowOff>94593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85720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170717</xdr:rowOff>
    </xdr:from>
    <xdr:to>
      <xdr:col>15</xdr:col>
      <xdr:colOff>101600</xdr:colOff>
      <xdr:row>58</xdr:row>
      <xdr:rowOff>100867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91994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3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5707</xdr:rowOff>
    </xdr:from>
    <xdr:to>
      <xdr:col>10</xdr:col>
      <xdr:colOff>165100</xdr:colOff>
      <xdr:row>58</xdr:row>
      <xdr:rowOff>107307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98434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4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30655</xdr:rowOff>
    </xdr:from>
    <xdr:to>
      <xdr:col>6</xdr:col>
      <xdr:colOff>38100</xdr:colOff>
      <xdr:row>58</xdr:row>
      <xdr:rowOff>132255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123382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6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68872</xdr:rowOff>
    </xdr:from>
    <xdr:to>
      <xdr:col>24</xdr:col>
      <xdr:colOff>63500</xdr:colOff>
      <xdr:row>79</xdr:row>
      <xdr:rowOff>4612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1972"/>
          <a:ext cx="838200" cy="10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4612</xdr:rowOff>
    </xdr:from>
    <xdr:to>
      <xdr:col>19</xdr:col>
      <xdr:colOff>177800</xdr:colOff>
      <xdr:row>79</xdr:row>
      <xdr:rowOff>20980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49162"/>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879</xdr:rowOff>
    </xdr:from>
    <xdr:to>
      <xdr:col>15</xdr:col>
      <xdr:colOff>50800</xdr:colOff>
      <xdr:row>79</xdr:row>
      <xdr:rowOff>20980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45429"/>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879</xdr:rowOff>
    </xdr:from>
    <xdr:to>
      <xdr:col>10</xdr:col>
      <xdr:colOff>114300</xdr:colOff>
      <xdr:row>79</xdr:row>
      <xdr:rowOff>4993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542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18072</xdr:rowOff>
    </xdr:from>
    <xdr:to>
      <xdr:col>24</xdr:col>
      <xdr:colOff>114300</xdr:colOff>
      <xdr:row>78</xdr:row>
      <xdr:rowOff>119672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167949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125262</xdr:rowOff>
    </xdr:from>
    <xdr:to>
      <xdr:col>20</xdr:col>
      <xdr:colOff>38100</xdr:colOff>
      <xdr:row>79</xdr:row>
      <xdr:rowOff>55412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46539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141630</xdr:rowOff>
    </xdr:from>
    <xdr:to>
      <xdr:col>15</xdr:col>
      <xdr:colOff>101600</xdr:colOff>
      <xdr:row>79</xdr:row>
      <xdr:rowOff>71780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62907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121529</xdr:rowOff>
    </xdr:from>
    <xdr:to>
      <xdr:col>10</xdr:col>
      <xdr:colOff>165100</xdr:colOff>
      <xdr:row>79</xdr:row>
      <xdr:rowOff>51679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42806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8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125643</xdr:rowOff>
    </xdr:from>
    <xdr:to>
      <xdr:col>6</xdr:col>
      <xdr:colOff>38100</xdr:colOff>
      <xdr:row>79</xdr:row>
      <xdr:rowOff>55793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46920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123850</xdr:rowOff>
    </xdr:from>
    <xdr:to>
      <xdr:col>24</xdr:col>
      <xdr:colOff>63500</xdr:colOff>
      <xdr:row>97</xdr:row>
      <xdr:rowOff>13942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83050"/>
          <a:ext cx="838200" cy="6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123850</xdr:rowOff>
    </xdr:from>
    <xdr:to>
      <xdr:col>19</xdr:col>
      <xdr:colOff>177800</xdr:colOff>
      <xdr:row>97</xdr:row>
      <xdr:rowOff>2693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8305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148786</xdr:rowOff>
    </xdr:from>
    <xdr:to>
      <xdr:col>15</xdr:col>
      <xdr:colOff>50800</xdr:colOff>
      <xdr:row>97</xdr:row>
      <xdr:rowOff>2693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607986"/>
          <a:ext cx="889000" cy="2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148786</xdr:rowOff>
    </xdr:from>
    <xdr:to>
      <xdr:col>10</xdr:col>
      <xdr:colOff>114300</xdr:colOff>
      <xdr:row>96</xdr:row>
      <xdr:rowOff>166779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7986"/>
          <a:ext cx="889000" cy="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134592</xdr:rowOff>
    </xdr:from>
    <xdr:to>
      <xdr:col>24</xdr:col>
      <xdr:colOff>114300</xdr:colOff>
      <xdr:row>97</xdr:row>
      <xdr:rowOff>64742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113019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73050</xdr:rowOff>
    </xdr:from>
    <xdr:to>
      <xdr:col>20</xdr:col>
      <xdr:colOff>38100</xdr:colOff>
      <xdr:row>97</xdr:row>
      <xdr:rowOff>3200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165777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123343</xdr:rowOff>
    </xdr:from>
    <xdr:to>
      <xdr:col>15</xdr:col>
      <xdr:colOff>101600</xdr:colOff>
      <xdr:row>97</xdr:row>
      <xdr:rowOff>53493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44620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97986</xdr:rowOff>
    </xdr:from>
    <xdr:to>
      <xdr:col>10</xdr:col>
      <xdr:colOff>165100</xdr:colOff>
      <xdr:row>97</xdr:row>
      <xdr:rowOff>28136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19263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4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115979</xdr:rowOff>
    </xdr:from>
    <xdr:to>
      <xdr:col>6</xdr:col>
      <xdr:colOff>38100</xdr:colOff>
      <xdr:row>97</xdr:row>
      <xdr:rowOff>46129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37256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6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65253</xdr:rowOff>
    </xdr:from>
    <xdr:to>
      <xdr:col>55</xdr:col>
      <xdr:colOff>0</xdr:colOff>
      <xdr:row>37</xdr:row>
      <xdr:rowOff>90336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08903"/>
          <a:ext cx="838200" cy="2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84091</xdr:rowOff>
    </xdr:from>
    <xdr:to>
      <xdr:col>50</xdr:col>
      <xdr:colOff>114300</xdr:colOff>
      <xdr:row>37</xdr:row>
      <xdr:rowOff>90336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27741"/>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84091</xdr:rowOff>
    </xdr:from>
    <xdr:to>
      <xdr:col>45</xdr:col>
      <xdr:colOff>177800</xdr:colOff>
      <xdr:row>37</xdr:row>
      <xdr:rowOff>104237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27741"/>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104237</xdr:rowOff>
    </xdr:from>
    <xdr:to>
      <xdr:col>41</xdr:col>
      <xdr:colOff>50800</xdr:colOff>
      <xdr:row>37</xdr:row>
      <xdr:rowOff>129546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47887"/>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14453</xdr:rowOff>
    </xdr:from>
    <xdr:to>
      <xdr:col>55</xdr:col>
      <xdr:colOff>50800</xdr:colOff>
      <xdr:row>37</xdr:row>
      <xdr:rowOff>116053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164330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39536</xdr:rowOff>
    </xdr:from>
    <xdr:to>
      <xdr:col>50</xdr:col>
      <xdr:colOff>165100</xdr:colOff>
      <xdr:row>37</xdr:row>
      <xdr:rowOff>141136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8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132263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7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33291</xdr:rowOff>
    </xdr:from>
    <xdr:to>
      <xdr:col>46</xdr:col>
      <xdr:colOff>38100</xdr:colOff>
      <xdr:row>37</xdr:row>
      <xdr:rowOff>134891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126018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6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53437</xdr:rowOff>
    </xdr:from>
    <xdr:to>
      <xdr:col>41</xdr:col>
      <xdr:colOff>101600</xdr:colOff>
      <xdr:row>37</xdr:row>
      <xdr:rowOff>155037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9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146163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78746</xdr:rowOff>
    </xdr:from>
    <xdr:to>
      <xdr:col>36</xdr:col>
      <xdr:colOff>165100</xdr:colOff>
      <xdr:row>38</xdr:row>
      <xdr:rowOff>8896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1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55611</xdr:rowOff>
    </xdr:from>
    <xdr:to>
      <xdr:col>55</xdr:col>
      <xdr:colOff>0</xdr:colOff>
      <xdr:row>58</xdr:row>
      <xdr:rowOff>67987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99711"/>
          <a:ext cx="8382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55611</xdr:rowOff>
    </xdr:from>
    <xdr:to>
      <xdr:col>50</xdr:col>
      <xdr:colOff>114300</xdr:colOff>
      <xdr:row>58</xdr:row>
      <xdr:rowOff>64215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99711"/>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25480</xdr:rowOff>
    </xdr:from>
    <xdr:to>
      <xdr:col>45</xdr:col>
      <xdr:colOff>177800</xdr:colOff>
      <xdr:row>58</xdr:row>
      <xdr:rowOff>64215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69580"/>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25480</xdr:rowOff>
    </xdr:from>
    <xdr:to>
      <xdr:col>41</xdr:col>
      <xdr:colOff>50800</xdr:colOff>
      <xdr:row>58</xdr:row>
      <xdr:rowOff>51225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69580"/>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17187</xdr:rowOff>
    </xdr:from>
    <xdr:to>
      <xdr:col>55</xdr:col>
      <xdr:colOff>50800</xdr:colOff>
      <xdr:row>58</xdr:row>
      <xdr:rowOff>118787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4811</xdr:rowOff>
    </xdr:from>
    <xdr:to>
      <xdr:col>50</xdr:col>
      <xdr:colOff>165100</xdr:colOff>
      <xdr:row>58</xdr:row>
      <xdr:rowOff>106411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97538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13415</xdr:rowOff>
    </xdr:from>
    <xdr:to>
      <xdr:col>46</xdr:col>
      <xdr:colOff>38100</xdr:colOff>
      <xdr:row>58</xdr:row>
      <xdr:rowOff>115015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106142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5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146130</xdr:rowOff>
    </xdr:from>
    <xdr:to>
      <xdr:col>41</xdr:col>
      <xdr:colOff>101600</xdr:colOff>
      <xdr:row>58</xdr:row>
      <xdr:rowOff>76280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67407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1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xdr:rowOff>
    </xdr:from>
    <xdr:to>
      <xdr:col>36</xdr:col>
      <xdr:colOff>165100</xdr:colOff>
      <xdr:row>58</xdr:row>
      <xdr:rowOff>102025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93152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3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28445</xdr:rowOff>
    </xdr:from>
    <xdr:to>
      <xdr:col>55</xdr:col>
      <xdr:colOff>0</xdr:colOff>
      <xdr:row>79</xdr:row>
      <xdr:rowOff>35463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72995"/>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150795</xdr:rowOff>
    </xdr:from>
    <xdr:to>
      <xdr:col>50</xdr:col>
      <xdr:colOff>114300</xdr:colOff>
      <xdr:row>79</xdr:row>
      <xdr:rowOff>28445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23895"/>
          <a:ext cx="889000" cy="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89412</xdr:rowOff>
    </xdr:from>
    <xdr:to>
      <xdr:col>45</xdr:col>
      <xdr:colOff>177800</xdr:colOff>
      <xdr:row>78</xdr:row>
      <xdr:rowOff>150795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62512"/>
          <a:ext cx="889000" cy="6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89412</xdr:rowOff>
    </xdr:from>
    <xdr:to>
      <xdr:col>41</xdr:col>
      <xdr:colOff>50800</xdr:colOff>
      <xdr:row>78</xdr:row>
      <xdr:rowOff>112435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62512"/>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156113</xdr:rowOff>
    </xdr:from>
    <xdr:to>
      <xdr:col>55</xdr:col>
      <xdr:colOff>50800</xdr:colOff>
      <xdr:row>79</xdr:row>
      <xdr:rowOff>86263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149095</xdr:rowOff>
    </xdr:from>
    <xdr:to>
      <xdr:col>50</xdr:col>
      <xdr:colOff>165100</xdr:colOff>
      <xdr:row>79</xdr:row>
      <xdr:rowOff>79245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70372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99995</xdr:rowOff>
    </xdr:from>
    <xdr:to>
      <xdr:col>46</xdr:col>
      <xdr:colOff>38100</xdr:colOff>
      <xdr:row>79</xdr:row>
      <xdr:rowOff>30145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21272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38612</xdr:rowOff>
    </xdr:from>
    <xdr:to>
      <xdr:col>41</xdr:col>
      <xdr:colOff>101600</xdr:colOff>
      <xdr:row>78</xdr:row>
      <xdr:rowOff>140212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131339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61635</xdr:rowOff>
    </xdr:from>
    <xdr:to>
      <xdr:col>36</xdr:col>
      <xdr:colOff>165100</xdr:colOff>
      <xdr:row>78</xdr:row>
      <xdr:rowOff>163235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154362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85427</xdr:rowOff>
    </xdr:from>
    <xdr:to>
      <xdr:col>55</xdr:col>
      <xdr:colOff>0</xdr:colOff>
      <xdr:row>98</xdr:row>
      <xdr:rowOff>91797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87527"/>
          <a:ext cx="838200" cy="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85427</xdr:rowOff>
    </xdr:from>
    <xdr:to>
      <xdr:col>50</xdr:col>
      <xdr:colOff>114300</xdr:colOff>
      <xdr:row>98</xdr:row>
      <xdr:rowOff>109074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87527"/>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80787</xdr:rowOff>
    </xdr:from>
    <xdr:to>
      <xdr:col>45</xdr:col>
      <xdr:colOff>177800</xdr:colOff>
      <xdr:row>98</xdr:row>
      <xdr:rowOff>109074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82887"/>
          <a:ext cx="889000" cy="2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80787</xdr:rowOff>
    </xdr:from>
    <xdr:to>
      <xdr:col>41</xdr:col>
      <xdr:colOff>50800</xdr:colOff>
      <xdr:row>98</xdr:row>
      <xdr:rowOff>93346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2887"/>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40997</xdr:rowOff>
    </xdr:from>
    <xdr:to>
      <xdr:col>55</xdr:col>
      <xdr:colOff>50800</xdr:colOff>
      <xdr:row>98</xdr:row>
      <xdr:rowOff>142597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3679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34627</xdr:rowOff>
    </xdr:from>
    <xdr:to>
      <xdr:col>50</xdr:col>
      <xdr:colOff>165100</xdr:colOff>
      <xdr:row>98</xdr:row>
      <xdr:rowOff>136227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127354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58274</xdr:rowOff>
    </xdr:from>
    <xdr:to>
      <xdr:col>46</xdr:col>
      <xdr:colOff>38100</xdr:colOff>
      <xdr:row>98</xdr:row>
      <xdr:rowOff>159874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151001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29987</xdr:rowOff>
    </xdr:from>
    <xdr:to>
      <xdr:col>41</xdr:col>
      <xdr:colOff>101600</xdr:colOff>
      <xdr:row>98</xdr:row>
      <xdr:rowOff>131587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148114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60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42546</xdr:rowOff>
    </xdr:from>
    <xdr:to>
      <xdr:col>36</xdr:col>
      <xdr:colOff>165100</xdr:colOff>
      <xdr:row>98</xdr:row>
      <xdr:rowOff>144146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135273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147987</xdr:rowOff>
    </xdr:from>
    <xdr:to>
      <xdr:col>85</xdr:col>
      <xdr:colOff>127000</xdr:colOff>
      <xdr:row>36</xdr:row>
      <xdr:rowOff>168404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320187"/>
          <a:ext cx="8382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147987</xdr:rowOff>
    </xdr:from>
    <xdr:to>
      <xdr:col>81</xdr:col>
      <xdr:colOff>50800</xdr:colOff>
      <xdr:row>37</xdr:row>
      <xdr:rowOff>67196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320187"/>
          <a:ext cx="889000" cy="9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67196</xdr:rowOff>
    </xdr:from>
    <xdr:to>
      <xdr:col>76</xdr:col>
      <xdr:colOff>114300</xdr:colOff>
      <xdr:row>38</xdr:row>
      <xdr:rowOff>162675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410846"/>
          <a:ext cx="889000" cy="2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138355</xdr:rowOff>
    </xdr:from>
    <xdr:to>
      <xdr:col>71</xdr:col>
      <xdr:colOff>177800</xdr:colOff>
      <xdr:row>38</xdr:row>
      <xdr:rowOff>162675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3455"/>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117604</xdr:rowOff>
    </xdr:from>
    <xdr:to>
      <xdr:col>85</xdr:col>
      <xdr:colOff>177800</xdr:colOff>
      <xdr:row>37</xdr:row>
      <xdr:rowOff>47754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2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140481</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14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97187</xdr:rowOff>
    </xdr:from>
    <xdr:to>
      <xdr:col>81</xdr:col>
      <xdr:colOff>101600</xdr:colOff>
      <xdr:row>37</xdr:row>
      <xdr:rowOff>27337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26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43864</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604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16396</xdr:rowOff>
    </xdr:from>
    <xdr:to>
      <xdr:col>76</xdr:col>
      <xdr:colOff>165100</xdr:colOff>
      <xdr:row>37</xdr:row>
      <xdr:rowOff>117996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3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134523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1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111875</xdr:rowOff>
    </xdr:from>
    <xdr:to>
      <xdr:col>72</xdr:col>
      <xdr:colOff>38100</xdr:colOff>
      <xdr:row>39</xdr:row>
      <xdr:rowOff>42025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33152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1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87555</xdr:rowOff>
    </xdr:from>
    <xdr:to>
      <xdr:col>67</xdr:col>
      <xdr:colOff>101600</xdr:colOff>
      <xdr:row>39</xdr:row>
      <xdr:rowOff>17705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34232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31586</xdr:rowOff>
    </xdr:from>
    <xdr:to>
      <xdr:col>85</xdr:col>
      <xdr:colOff>127000</xdr:colOff>
      <xdr:row>78</xdr:row>
      <xdr:rowOff>55941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04686"/>
          <a:ext cx="8382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52360</xdr:rowOff>
    </xdr:from>
    <xdr:to>
      <xdr:col>81</xdr:col>
      <xdr:colOff>50800</xdr:colOff>
      <xdr:row>78</xdr:row>
      <xdr:rowOff>55941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2546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43216</xdr:rowOff>
    </xdr:from>
    <xdr:to>
      <xdr:col>76</xdr:col>
      <xdr:colOff>114300</xdr:colOff>
      <xdr:row>78</xdr:row>
      <xdr:rowOff>52360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16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43216</xdr:rowOff>
    </xdr:from>
    <xdr:to>
      <xdr:col>71</xdr:col>
      <xdr:colOff>177800</xdr:colOff>
      <xdr:row>78</xdr:row>
      <xdr:rowOff>48636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16316"/>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152236</xdr:rowOff>
    </xdr:from>
    <xdr:to>
      <xdr:col>85</xdr:col>
      <xdr:colOff>177800</xdr:colOff>
      <xdr:row>78</xdr:row>
      <xdr:rowOff>82386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130663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5141</xdr:rowOff>
    </xdr:from>
    <xdr:to>
      <xdr:col>81</xdr:col>
      <xdr:colOff>101600</xdr:colOff>
      <xdr:row>78</xdr:row>
      <xdr:rowOff>106741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97868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1560</xdr:rowOff>
    </xdr:from>
    <xdr:to>
      <xdr:col>76</xdr:col>
      <xdr:colOff>165100</xdr:colOff>
      <xdr:row>78</xdr:row>
      <xdr:rowOff>103160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7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94287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163866</xdr:rowOff>
    </xdr:from>
    <xdr:to>
      <xdr:col>72</xdr:col>
      <xdr:colOff>38100</xdr:colOff>
      <xdr:row>78</xdr:row>
      <xdr:rowOff>94016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6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85143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5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169286</xdr:rowOff>
    </xdr:from>
    <xdr:to>
      <xdr:col>67</xdr:col>
      <xdr:colOff>101600</xdr:colOff>
      <xdr:row>78</xdr:row>
      <xdr:rowOff>99436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90563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66982</xdr:rowOff>
    </xdr:from>
    <xdr:to>
      <xdr:col>85</xdr:col>
      <xdr:colOff>127000</xdr:colOff>
      <xdr:row>99</xdr:row>
      <xdr:rowOff>82863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40532"/>
          <a:ext cx="8382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66982</xdr:rowOff>
    </xdr:from>
    <xdr:to>
      <xdr:col>81</xdr:col>
      <xdr:colOff>50800</xdr:colOff>
      <xdr:row>99</xdr:row>
      <xdr:rowOff>93776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7040532"/>
          <a:ext cx="889000" cy="2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51553</xdr:rowOff>
    </xdr:from>
    <xdr:to>
      <xdr:col>76</xdr:col>
      <xdr:colOff>114300</xdr:colOff>
      <xdr:row>99</xdr:row>
      <xdr:rowOff>93776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25103"/>
          <a:ext cx="889000" cy="4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51553</xdr:rowOff>
    </xdr:from>
    <xdr:to>
      <xdr:col>71</xdr:col>
      <xdr:colOff>177800</xdr:colOff>
      <xdr:row>99</xdr:row>
      <xdr:rowOff>97036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25103"/>
          <a:ext cx="889000" cy="4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32063</xdr:rowOff>
    </xdr:from>
    <xdr:to>
      <xdr:col>85</xdr:col>
      <xdr:colOff>177800</xdr:colOff>
      <xdr:row>99</xdr:row>
      <xdr:rowOff>133663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16182</xdr:rowOff>
    </xdr:from>
    <xdr:to>
      <xdr:col>81</xdr:col>
      <xdr:colOff>101600</xdr:colOff>
      <xdr:row>99</xdr:row>
      <xdr:rowOff>117782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108909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42976</xdr:rowOff>
    </xdr:from>
    <xdr:to>
      <xdr:col>76</xdr:col>
      <xdr:colOff>165100</xdr:colOff>
      <xdr:row>99</xdr:row>
      <xdr:rowOff>144576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135703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1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753</xdr:rowOff>
    </xdr:from>
    <xdr:to>
      <xdr:col>72</xdr:col>
      <xdr:colOff>38100</xdr:colOff>
      <xdr:row>99</xdr:row>
      <xdr:rowOff>102353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93480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46236</xdr:rowOff>
    </xdr:from>
    <xdr:to>
      <xdr:col>67</xdr:col>
      <xdr:colOff>101600</xdr:colOff>
      <xdr:row>99</xdr:row>
      <xdr:rowOff>147836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138963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1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10979</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97529"/>
          <a:ext cx="838200" cy="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14103</xdr:rowOff>
    </xdr:from>
    <xdr:to>
      <xdr:col>111</xdr:col>
      <xdr:colOff>177800</xdr:colOff>
      <xdr:row>39</xdr:row>
      <xdr:rowOff>10979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357753"/>
          <a:ext cx="889000" cy="3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14103</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357753"/>
          <a:ext cx="889000" cy="3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103010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103760"/>
          <a:ext cx="889000" cy="62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131629</xdr:rowOff>
    </xdr:from>
    <xdr:to>
      <xdr:col>112</xdr:col>
      <xdr:colOff>38100</xdr:colOff>
      <xdr:row>39</xdr:row>
      <xdr:rowOff>61779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78306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134753</xdr:rowOff>
    </xdr:from>
    <xdr:to>
      <xdr:col>107</xdr:col>
      <xdr:colOff>101600</xdr:colOff>
      <xdr:row>37</xdr:row>
      <xdr:rowOff>64903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3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81430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60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52210</xdr:rowOff>
    </xdr:from>
    <xdr:to>
      <xdr:col>98</xdr:col>
      <xdr:colOff>38100</xdr:colOff>
      <xdr:row>35</xdr:row>
      <xdr:rowOff>153810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05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170337</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582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128536</xdr:rowOff>
    </xdr:from>
    <xdr:to>
      <xdr:col>116</xdr:col>
      <xdr:colOff>63500</xdr:colOff>
      <xdr:row>57</xdr:row>
      <xdr:rowOff>130461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01186"/>
          <a:ext cx="8382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43307</xdr:rowOff>
    </xdr:from>
    <xdr:to>
      <xdr:col>111</xdr:col>
      <xdr:colOff>177800</xdr:colOff>
      <xdr:row>57</xdr:row>
      <xdr:rowOff>130461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15957"/>
          <a:ext cx="889000" cy="8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43307</xdr:rowOff>
    </xdr:from>
    <xdr:to>
      <xdr:col>107</xdr:col>
      <xdr:colOff>50800</xdr:colOff>
      <xdr:row>57</xdr:row>
      <xdr:rowOff>141510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15957"/>
          <a:ext cx="889000" cy="9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141510</xdr:rowOff>
    </xdr:from>
    <xdr:to>
      <xdr:col>102</xdr:col>
      <xdr:colOff>114300</xdr:colOff>
      <xdr:row>57</xdr:row>
      <xdr:rowOff>146596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14160"/>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77736</xdr:rowOff>
    </xdr:from>
    <xdr:to>
      <xdr:col>116</xdr:col>
      <xdr:colOff>114300</xdr:colOff>
      <xdr:row>58</xdr:row>
      <xdr:rowOff>7886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100613</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79661</xdr:rowOff>
    </xdr:from>
    <xdr:to>
      <xdr:col>112</xdr:col>
      <xdr:colOff>38100</xdr:colOff>
      <xdr:row>58</xdr:row>
      <xdr:rowOff>9811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26338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163957</xdr:rowOff>
    </xdr:from>
    <xdr:to>
      <xdr:col>107</xdr:col>
      <xdr:colOff>101600</xdr:colOff>
      <xdr:row>57</xdr:row>
      <xdr:rowOff>94107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110634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90710</xdr:rowOff>
    </xdr:from>
    <xdr:to>
      <xdr:col>102</xdr:col>
      <xdr:colOff>165100</xdr:colOff>
      <xdr:row>58</xdr:row>
      <xdr:rowOff>20860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37387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95796</xdr:rowOff>
    </xdr:from>
    <xdr:to>
      <xdr:col>98</xdr:col>
      <xdr:colOff>38100</xdr:colOff>
      <xdr:row>58</xdr:row>
      <xdr:rowOff>25946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42473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4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27347</xdr:rowOff>
    </xdr:from>
    <xdr:to>
      <xdr:col>116</xdr:col>
      <xdr:colOff>63500</xdr:colOff>
      <xdr:row>77</xdr:row>
      <xdr:rowOff>34375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228997"/>
          <a:ext cx="838200" cy="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27347</xdr:rowOff>
    </xdr:from>
    <xdr:to>
      <xdr:col>111</xdr:col>
      <xdr:colOff>177800</xdr:colOff>
      <xdr:row>77</xdr:row>
      <xdr:rowOff>33790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28997"/>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33790</xdr:rowOff>
    </xdr:from>
    <xdr:to>
      <xdr:col>107</xdr:col>
      <xdr:colOff>50800</xdr:colOff>
      <xdr:row>77</xdr:row>
      <xdr:rowOff>46211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35440"/>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40630</xdr:rowOff>
    </xdr:from>
    <xdr:to>
      <xdr:col>102</xdr:col>
      <xdr:colOff>114300</xdr:colOff>
      <xdr:row>77</xdr:row>
      <xdr:rowOff>46211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242280"/>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155025</xdr:rowOff>
    </xdr:from>
    <xdr:to>
      <xdr:col>116</xdr:col>
      <xdr:colOff>114300</xdr:colOff>
      <xdr:row>77</xdr:row>
      <xdr:rowOff>85175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69952</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147997</xdr:rowOff>
    </xdr:from>
    <xdr:to>
      <xdr:col>112</xdr:col>
      <xdr:colOff>38100</xdr:colOff>
      <xdr:row>77</xdr:row>
      <xdr:rowOff>78147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69274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154440</xdr:rowOff>
    </xdr:from>
    <xdr:to>
      <xdr:col>107</xdr:col>
      <xdr:colOff>101600</xdr:colOff>
      <xdr:row>77</xdr:row>
      <xdr:rowOff>84590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8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75717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166861</xdr:rowOff>
    </xdr:from>
    <xdr:to>
      <xdr:col>102</xdr:col>
      <xdr:colOff>165100</xdr:colOff>
      <xdr:row>77</xdr:row>
      <xdr:rowOff>97011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88138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161280</xdr:rowOff>
    </xdr:from>
    <xdr:to>
      <xdr:col>98</xdr:col>
      <xdr:colOff>38100</xdr:colOff>
      <xdr:row>77</xdr:row>
      <xdr:rowOff>91430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82557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の増加については、平成２８・２９年度と大きな災害が発生したことによるものである。それ以外のものについては、類似団体内平均値とほぼ同水準となっており、引き続き事業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宮崎県五ケ瀬町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3,901
3,893
171.73
4,137,439
4,021,892
40,522
2,285,701
2,801,502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121031</xdr:rowOff>
    </xdr:from>
    <xdr:to>
      <xdr:col>24</xdr:col>
      <xdr:colOff>63500</xdr:colOff>
      <xdr:row>37</xdr:row>
      <xdr:rowOff>127451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64681"/>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117221</xdr:rowOff>
    </xdr:from>
    <xdr:to>
      <xdr:col>19</xdr:col>
      <xdr:colOff>177800</xdr:colOff>
      <xdr:row>37</xdr:row>
      <xdr:rowOff>121031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6087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96781</xdr:rowOff>
    </xdr:from>
    <xdr:to>
      <xdr:col>15</xdr:col>
      <xdr:colOff>50800</xdr:colOff>
      <xdr:row>37</xdr:row>
      <xdr:rowOff>117221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0431"/>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96781</xdr:rowOff>
    </xdr:from>
    <xdr:to>
      <xdr:col>10</xdr:col>
      <xdr:colOff>114300</xdr:colOff>
      <xdr:row>37</xdr:row>
      <xdr:rowOff>111277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0431"/>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76651</xdr:rowOff>
    </xdr:from>
    <xdr:to>
      <xdr:col>24</xdr:col>
      <xdr:colOff>114300</xdr:colOff>
      <xdr:row>38</xdr:row>
      <xdr:rowOff>6801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55078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70231</xdr:rowOff>
    </xdr:from>
    <xdr:to>
      <xdr:col>20</xdr:col>
      <xdr:colOff>38100</xdr:colOff>
      <xdr:row>38</xdr:row>
      <xdr:rowOff>381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162958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66421</xdr:rowOff>
    </xdr:from>
    <xdr:to>
      <xdr:col>15</xdr:col>
      <xdr:colOff>101600</xdr:colOff>
      <xdr:row>37</xdr:row>
      <xdr:rowOff>168021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159148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45981</xdr:rowOff>
    </xdr:from>
    <xdr:to>
      <xdr:col>10</xdr:col>
      <xdr:colOff>165100</xdr:colOff>
      <xdr:row>37</xdr:row>
      <xdr:rowOff>147581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138707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60477</xdr:rowOff>
    </xdr:from>
    <xdr:to>
      <xdr:col>6</xdr:col>
      <xdr:colOff>38100</xdr:colOff>
      <xdr:row>37</xdr:row>
      <xdr:rowOff>162077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153205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60372</xdr:rowOff>
    </xdr:from>
    <xdr:to>
      <xdr:col>24</xdr:col>
      <xdr:colOff>63500</xdr:colOff>
      <xdr:row>58</xdr:row>
      <xdr:rowOff>60675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10004472"/>
          <a:ext cx="838200" cy="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60675</xdr:rowOff>
    </xdr:from>
    <xdr:to>
      <xdr:col>19</xdr:col>
      <xdr:colOff>177800</xdr:colOff>
      <xdr:row>58</xdr:row>
      <xdr:rowOff>61216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477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58522</xdr:rowOff>
    </xdr:from>
    <xdr:to>
      <xdr:col>15</xdr:col>
      <xdr:colOff>50800</xdr:colOff>
      <xdr:row>58</xdr:row>
      <xdr:rowOff>61216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02622"/>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58522</xdr:rowOff>
    </xdr:from>
    <xdr:to>
      <xdr:col>10</xdr:col>
      <xdr:colOff>114300</xdr:colOff>
      <xdr:row>58</xdr:row>
      <xdr:rowOff>73807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2622"/>
          <a:ext cx="889000" cy="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9572</xdr:rowOff>
    </xdr:from>
    <xdr:to>
      <xdr:col>24</xdr:col>
      <xdr:colOff>114300</xdr:colOff>
      <xdr:row>58</xdr:row>
      <xdr:rowOff>111172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9875</xdr:rowOff>
    </xdr:from>
    <xdr:to>
      <xdr:col>20</xdr:col>
      <xdr:colOff>38100</xdr:colOff>
      <xdr:row>58</xdr:row>
      <xdr:rowOff>111475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102602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10416</xdr:rowOff>
    </xdr:from>
    <xdr:to>
      <xdr:col>15</xdr:col>
      <xdr:colOff>101600</xdr:colOff>
      <xdr:row>58</xdr:row>
      <xdr:rowOff>112016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103143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7722</xdr:rowOff>
    </xdr:from>
    <xdr:to>
      <xdr:col>10</xdr:col>
      <xdr:colOff>165100</xdr:colOff>
      <xdr:row>58</xdr:row>
      <xdr:rowOff>109322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100449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23007</xdr:rowOff>
    </xdr:from>
    <xdr:to>
      <xdr:col>6</xdr:col>
      <xdr:colOff>38100</xdr:colOff>
      <xdr:row>58</xdr:row>
      <xdr:rowOff>124607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115734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139305</xdr:rowOff>
    </xdr:from>
    <xdr:to>
      <xdr:col>24</xdr:col>
      <xdr:colOff>63500</xdr:colOff>
      <xdr:row>77</xdr:row>
      <xdr:rowOff>148996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40955"/>
          <a:ext cx="8382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139305</xdr:rowOff>
    </xdr:from>
    <xdr:to>
      <xdr:col>19</xdr:col>
      <xdr:colOff>177800</xdr:colOff>
      <xdr:row>77</xdr:row>
      <xdr:rowOff>151558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40955"/>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151558</xdr:rowOff>
    </xdr:from>
    <xdr:to>
      <xdr:col>15</xdr:col>
      <xdr:colOff>50800</xdr:colOff>
      <xdr:row>77</xdr:row>
      <xdr:rowOff>156066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53208"/>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156066</xdr:rowOff>
    </xdr:from>
    <xdr:to>
      <xdr:col>10</xdr:col>
      <xdr:colOff>114300</xdr:colOff>
      <xdr:row>77</xdr:row>
      <xdr:rowOff>168366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57716"/>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98196</xdr:rowOff>
    </xdr:from>
    <xdr:to>
      <xdr:col>24</xdr:col>
      <xdr:colOff>114300</xdr:colOff>
      <xdr:row>78</xdr:row>
      <xdr:rowOff>28346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88505</xdr:rowOff>
    </xdr:from>
    <xdr:to>
      <xdr:col>20</xdr:col>
      <xdr:colOff>38100</xdr:colOff>
      <xdr:row>78</xdr:row>
      <xdr:rowOff>18655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9782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8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100758</xdr:rowOff>
    </xdr:from>
    <xdr:to>
      <xdr:col>15</xdr:col>
      <xdr:colOff>101600</xdr:colOff>
      <xdr:row>78</xdr:row>
      <xdr:rowOff>30908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22035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105266</xdr:rowOff>
    </xdr:from>
    <xdr:to>
      <xdr:col>10</xdr:col>
      <xdr:colOff>165100</xdr:colOff>
      <xdr:row>78</xdr:row>
      <xdr:rowOff>35416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26543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117566</xdr:rowOff>
    </xdr:from>
    <xdr:to>
      <xdr:col>6</xdr:col>
      <xdr:colOff>38100</xdr:colOff>
      <xdr:row>78</xdr:row>
      <xdr:rowOff>47716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38843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106000</xdr:rowOff>
    </xdr:from>
    <xdr:to>
      <xdr:col>24</xdr:col>
      <xdr:colOff>63500</xdr:colOff>
      <xdr:row>97</xdr:row>
      <xdr:rowOff>121067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36650"/>
          <a:ext cx="838200" cy="1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106000</xdr:rowOff>
    </xdr:from>
    <xdr:to>
      <xdr:col>19</xdr:col>
      <xdr:colOff>177800</xdr:colOff>
      <xdr:row>97</xdr:row>
      <xdr:rowOff>139517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36650"/>
          <a:ext cx="889000" cy="3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100611</xdr:rowOff>
    </xdr:from>
    <xdr:to>
      <xdr:col>15</xdr:col>
      <xdr:colOff>50800</xdr:colOff>
      <xdr:row>97</xdr:row>
      <xdr:rowOff>139517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31261"/>
          <a:ext cx="889000" cy="3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100611</xdr:rowOff>
    </xdr:from>
    <xdr:to>
      <xdr:col>10</xdr:col>
      <xdr:colOff>114300</xdr:colOff>
      <xdr:row>97</xdr:row>
      <xdr:rowOff>117731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31261"/>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70267</xdr:rowOff>
    </xdr:from>
    <xdr:to>
      <xdr:col>24</xdr:col>
      <xdr:colOff>114300</xdr:colOff>
      <xdr:row>98</xdr:row>
      <xdr:rowOff>417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55200</xdr:rowOff>
    </xdr:from>
    <xdr:to>
      <xdr:col>20</xdr:col>
      <xdr:colOff>38100</xdr:colOff>
      <xdr:row>97</xdr:row>
      <xdr:rowOff>156800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147927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7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88717</xdr:rowOff>
    </xdr:from>
    <xdr:to>
      <xdr:col>15</xdr:col>
      <xdr:colOff>101600</xdr:colOff>
      <xdr:row>98</xdr:row>
      <xdr:rowOff>18867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9994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49811</xdr:rowOff>
    </xdr:from>
    <xdr:to>
      <xdr:col>10</xdr:col>
      <xdr:colOff>165100</xdr:colOff>
      <xdr:row>97</xdr:row>
      <xdr:rowOff>151411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142538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66931</xdr:rowOff>
    </xdr:from>
    <xdr:to>
      <xdr:col>6</xdr:col>
      <xdr:colOff>38100</xdr:colOff>
      <xdr:row>97</xdr:row>
      <xdr:rowOff>168531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159658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148191</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63291"/>
          <a:ext cx="889000" cy="12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84183</xdr:rowOff>
    </xdr:from>
    <xdr:to>
      <xdr:col>41</xdr:col>
      <xdr:colOff>50800</xdr:colOff>
      <xdr:row>38</xdr:row>
      <xdr:rowOff>148191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99283"/>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97391</xdr:rowOff>
    </xdr:from>
    <xdr:to>
      <xdr:col>41</xdr:col>
      <xdr:colOff>101600</xdr:colOff>
      <xdr:row>39</xdr:row>
      <xdr:rowOff>27541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44068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38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33383</xdr:rowOff>
    </xdr:from>
    <xdr:to>
      <xdr:col>36</xdr:col>
      <xdr:colOff>165100</xdr:colOff>
      <xdr:row>38</xdr:row>
      <xdr:rowOff>134983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126110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64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108608</xdr:rowOff>
    </xdr:from>
    <xdr:to>
      <xdr:col>55</xdr:col>
      <xdr:colOff>0</xdr:colOff>
      <xdr:row>58</xdr:row>
      <xdr:rowOff>133548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52708"/>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133548</xdr:rowOff>
    </xdr:from>
    <xdr:to>
      <xdr:col>50</xdr:col>
      <xdr:colOff>114300</xdr:colOff>
      <xdr:row>58</xdr:row>
      <xdr:rowOff>140276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77648"/>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140276</xdr:rowOff>
    </xdr:from>
    <xdr:to>
      <xdr:col>45</xdr:col>
      <xdr:colOff>177800</xdr:colOff>
      <xdr:row>58</xdr:row>
      <xdr:rowOff>150061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84376"/>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132873</xdr:rowOff>
    </xdr:from>
    <xdr:to>
      <xdr:col>41</xdr:col>
      <xdr:colOff>50800</xdr:colOff>
      <xdr:row>58</xdr:row>
      <xdr:rowOff>150061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76973"/>
          <a:ext cx="8890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57808</xdr:rowOff>
    </xdr:from>
    <xdr:to>
      <xdr:col>55</xdr:col>
      <xdr:colOff>50800</xdr:colOff>
      <xdr:row>58</xdr:row>
      <xdr:rowOff>159408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36235</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82748</xdr:rowOff>
    </xdr:from>
    <xdr:to>
      <xdr:col>50</xdr:col>
      <xdr:colOff>165100</xdr:colOff>
      <xdr:row>59</xdr:row>
      <xdr:rowOff>12898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4025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11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89476</xdr:rowOff>
    </xdr:from>
    <xdr:to>
      <xdr:col>46</xdr:col>
      <xdr:colOff>38100</xdr:colOff>
      <xdr:row>59</xdr:row>
      <xdr:rowOff>19626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10753</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12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99261</xdr:rowOff>
    </xdr:from>
    <xdr:to>
      <xdr:col>41</xdr:col>
      <xdr:colOff>101600</xdr:colOff>
      <xdr:row>59</xdr:row>
      <xdr:rowOff>29411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20538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13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82073</xdr:rowOff>
    </xdr:from>
    <xdr:to>
      <xdr:col>36</xdr:col>
      <xdr:colOff>165100</xdr:colOff>
      <xdr:row>59</xdr:row>
      <xdr:rowOff>12223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3350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13024</xdr:rowOff>
    </xdr:from>
    <xdr:to>
      <xdr:col>55</xdr:col>
      <xdr:colOff>0</xdr:colOff>
      <xdr:row>78</xdr:row>
      <xdr:rowOff>23549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86124"/>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155857</xdr:rowOff>
    </xdr:from>
    <xdr:to>
      <xdr:col>50</xdr:col>
      <xdr:colOff>114300</xdr:colOff>
      <xdr:row>78</xdr:row>
      <xdr:rowOff>23549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357507"/>
          <a:ext cx="889000" cy="3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155857</xdr:rowOff>
    </xdr:from>
    <xdr:to>
      <xdr:col>45</xdr:col>
      <xdr:colOff>177800</xdr:colOff>
      <xdr:row>78</xdr:row>
      <xdr:rowOff>14643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57507"/>
          <a:ext cx="889000" cy="3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126323</xdr:rowOff>
    </xdr:from>
    <xdr:to>
      <xdr:col>41</xdr:col>
      <xdr:colOff>50800</xdr:colOff>
      <xdr:row>78</xdr:row>
      <xdr:rowOff>14643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27973"/>
          <a:ext cx="889000" cy="5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133674</xdr:rowOff>
    </xdr:from>
    <xdr:to>
      <xdr:col>55</xdr:col>
      <xdr:colOff>50800</xdr:colOff>
      <xdr:row>78</xdr:row>
      <xdr:rowOff>63824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93051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144199</xdr:rowOff>
    </xdr:from>
    <xdr:to>
      <xdr:col>50</xdr:col>
      <xdr:colOff>165100</xdr:colOff>
      <xdr:row>78</xdr:row>
      <xdr:rowOff>74349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90876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2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105057</xdr:rowOff>
    </xdr:from>
    <xdr:to>
      <xdr:col>46</xdr:col>
      <xdr:colOff>38100</xdr:colOff>
      <xdr:row>78</xdr:row>
      <xdr:rowOff>35207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51734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135293</xdr:rowOff>
    </xdr:from>
    <xdr:to>
      <xdr:col>41</xdr:col>
      <xdr:colOff>101600</xdr:colOff>
      <xdr:row>78</xdr:row>
      <xdr:rowOff>65443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81970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75523</xdr:rowOff>
    </xdr:from>
    <xdr:to>
      <xdr:col>36</xdr:col>
      <xdr:colOff>165100</xdr:colOff>
      <xdr:row>78</xdr:row>
      <xdr:rowOff>5673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22200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155372</xdr:rowOff>
    </xdr:from>
    <xdr:to>
      <xdr:col>55</xdr:col>
      <xdr:colOff>0</xdr:colOff>
      <xdr:row>97</xdr:row>
      <xdr:rowOff>158859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86022"/>
          <a:ext cx="8382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158859</xdr:rowOff>
    </xdr:from>
    <xdr:to>
      <xdr:col>50</xdr:col>
      <xdr:colOff>114300</xdr:colOff>
      <xdr:row>97</xdr:row>
      <xdr:rowOff>159198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9509"/>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124881</xdr:rowOff>
    </xdr:from>
    <xdr:to>
      <xdr:col>45</xdr:col>
      <xdr:colOff>177800</xdr:colOff>
      <xdr:row>97</xdr:row>
      <xdr:rowOff>159198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55531"/>
          <a:ext cx="889000" cy="3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124881</xdr:rowOff>
    </xdr:from>
    <xdr:to>
      <xdr:col>41</xdr:col>
      <xdr:colOff>50800</xdr:colOff>
      <xdr:row>97</xdr:row>
      <xdr:rowOff>142960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55531"/>
          <a:ext cx="889000" cy="1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104572</xdr:rowOff>
    </xdr:from>
    <xdr:to>
      <xdr:col>55</xdr:col>
      <xdr:colOff>50800</xdr:colOff>
      <xdr:row>98</xdr:row>
      <xdr:rowOff>34722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108059</xdr:rowOff>
    </xdr:from>
    <xdr:to>
      <xdr:col>50</xdr:col>
      <xdr:colOff>165100</xdr:colOff>
      <xdr:row>98</xdr:row>
      <xdr:rowOff>38209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29336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108398</xdr:rowOff>
    </xdr:from>
    <xdr:to>
      <xdr:col>46</xdr:col>
      <xdr:colOff>38100</xdr:colOff>
      <xdr:row>98</xdr:row>
      <xdr:rowOff>38548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29675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3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74081</xdr:rowOff>
    </xdr:from>
    <xdr:to>
      <xdr:col>41</xdr:col>
      <xdr:colOff>101600</xdr:colOff>
      <xdr:row>98</xdr:row>
      <xdr:rowOff>4231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166808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79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92160</xdr:rowOff>
    </xdr:from>
    <xdr:to>
      <xdr:col>36</xdr:col>
      <xdr:colOff>165100</xdr:colOff>
      <xdr:row>98</xdr:row>
      <xdr:rowOff>22310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2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xdr:rowOff>
    </xdr:from>
    <xdr:to>
      <xdr:col>85</xdr:col>
      <xdr:colOff>127000</xdr:colOff>
      <xdr:row>39</xdr:row>
      <xdr:rowOff>5669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86638"/>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5669</xdr:rowOff>
    </xdr:from>
    <xdr:to>
      <xdr:col>81</xdr:col>
      <xdr:colOff>50800</xdr:colOff>
      <xdr:row>39</xdr:row>
      <xdr:rowOff>10864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92219"/>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9682</xdr:rowOff>
    </xdr:from>
    <xdr:to>
      <xdr:col>76</xdr:col>
      <xdr:colOff>114300</xdr:colOff>
      <xdr:row>39</xdr:row>
      <xdr:rowOff>10864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96232"/>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9682</xdr:rowOff>
    </xdr:from>
    <xdr:to>
      <xdr:col>71</xdr:col>
      <xdr:colOff>177800</xdr:colOff>
      <xdr:row>39</xdr:row>
      <xdr:rowOff>54818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96232"/>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120738</xdr:rowOff>
    </xdr:from>
    <xdr:to>
      <xdr:col>85</xdr:col>
      <xdr:colOff>177800</xdr:colOff>
      <xdr:row>39</xdr:row>
      <xdr:rowOff>50888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3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35665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5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126319</xdr:rowOff>
    </xdr:from>
    <xdr:to>
      <xdr:col>81</xdr:col>
      <xdr:colOff>101600</xdr:colOff>
      <xdr:row>39</xdr:row>
      <xdr:rowOff>56469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4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47596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131514</xdr:rowOff>
    </xdr:from>
    <xdr:to>
      <xdr:col>76</xdr:col>
      <xdr:colOff>165100</xdr:colOff>
      <xdr:row>39</xdr:row>
      <xdr:rowOff>61664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52791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3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130332</xdr:rowOff>
    </xdr:from>
    <xdr:to>
      <xdr:col>72</xdr:col>
      <xdr:colOff>38100</xdr:colOff>
      <xdr:row>39</xdr:row>
      <xdr:rowOff>60482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51609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4018</xdr:rowOff>
    </xdr:from>
    <xdr:to>
      <xdr:col>67</xdr:col>
      <xdr:colOff>101600</xdr:colOff>
      <xdr:row>39</xdr:row>
      <xdr:rowOff>105618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96745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8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79132</xdr:rowOff>
    </xdr:from>
    <xdr:to>
      <xdr:col>85</xdr:col>
      <xdr:colOff>127000</xdr:colOff>
      <xdr:row>57</xdr:row>
      <xdr:rowOff>138886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51782"/>
          <a:ext cx="838200" cy="5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79132</xdr:rowOff>
    </xdr:from>
    <xdr:to>
      <xdr:col>81</xdr:col>
      <xdr:colOff>50800</xdr:colOff>
      <xdr:row>57</xdr:row>
      <xdr:rowOff>130071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51782"/>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69014</xdr:rowOff>
    </xdr:from>
    <xdr:to>
      <xdr:col>76</xdr:col>
      <xdr:colOff>114300</xdr:colOff>
      <xdr:row>57</xdr:row>
      <xdr:rowOff>130071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841664"/>
          <a:ext cx="889000" cy="6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69014</xdr:rowOff>
    </xdr:from>
    <xdr:to>
      <xdr:col>71</xdr:col>
      <xdr:colOff>177800</xdr:colOff>
      <xdr:row>57</xdr:row>
      <xdr:rowOff>166681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841664"/>
          <a:ext cx="889000" cy="9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88086</xdr:rowOff>
    </xdr:from>
    <xdr:to>
      <xdr:col>85</xdr:col>
      <xdr:colOff>177800</xdr:colOff>
      <xdr:row>58</xdr:row>
      <xdr:rowOff>18236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3013</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28332</xdr:rowOff>
    </xdr:from>
    <xdr:to>
      <xdr:col>81</xdr:col>
      <xdr:colOff>101600</xdr:colOff>
      <xdr:row>57</xdr:row>
      <xdr:rowOff>129932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121059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89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79271</xdr:rowOff>
    </xdr:from>
    <xdr:to>
      <xdr:col>76</xdr:col>
      <xdr:colOff>165100</xdr:colOff>
      <xdr:row>58</xdr:row>
      <xdr:rowOff>9421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18214</xdr:rowOff>
    </xdr:from>
    <xdr:to>
      <xdr:col>72</xdr:col>
      <xdr:colOff>38100</xdr:colOff>
      <xdr:row>57</xdr:row>
      <xdr:rowOff>119814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9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110941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88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115881</xdr:rowOff>
    </xdr:from>
    <xdr:to>
      <xdr:col>67</xdr:col>
      <xdr:colOff>101600</xdr:colOff>
      <xdr:row>58</xdr:row>
      <xdr:rowOff>46031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37158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147986</xdr:rowOff>
    </xdr:from>
    <xdr:to>
      <xdr:col>85</xdr:col>
      <xdr:colOff>127000</xdr:colOff>
      <xdr:row>76</xdr:row>
      <xdr:rowOff>168405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178186"/>
          <a:ext cx="838200" cy="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147986</xdr:rowOff>
    </xdr:from>
    <xdr:to>
      <xdr:col>81</xdr:col>
      <xdr:colOff>50800</xdr:colOff>
      <xdr:row>77</xdr:row>
      <xdr:rowOff>67196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178186"/>
          <a:ext cx="889000" cy="9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67196</xdr:rowOff>
    </xdr:from>
    <xdr:to>
      <xdr:col>76</xdr:col>
      <xdr:colOff>114300</xdr:colOff>
      <xdr:row>78</xdr:row>
      <xdr:rowOff>162674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268846"/>
          <a:ext cx="889000" cy="2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138354</xdr:rowOff>
    </xdr:from>
    <xdr:to>
      <xdr:col>71</xdr:col>
      <xdr:colOff>177800</xdr:colOff>
      <xdr:row>78</xdr:row>
      <xdr:rowOff>162674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11454"/>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117605</xdr:rowOff>
    </xdr:from>
    <xdr:to>
      <xdr:col>85</xdr:col>
      <xdr:colOff>177800</xdr:colOff>
      <xdr:row>77</xdr:row>
      <xdr:rowOff>47755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1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140482</xdr:rowOff>
    </xdr:from>
    <xdr:ext cx="599010"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99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97186</xdr:rowOff>
    </xdr:from>
    <xdr:to>
      <xdr:col>81</xdr:col>
      <xdr:colOff>101600</xdr:colOff>
      <xdr:row>77</xdr:row>
      <xdr:rowOff>27336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1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43864</xdr:rowOff>
    </xdr:from>
    <xdr:ext cx="59901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181795" y="1290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16396</xdr:rowOff>
    </xdr:from>
    <xdr:to>
      <xdr:col>76</xdr:col>
      <xdr:colOff>165100</xdr:colOff>
      <xdr:row>77</xdr:row>
      <xdr:rowOff>117996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2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134523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299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111874</xdr:rowOff>
    </xdr:from>
    <xdr:to>
      <xdr:col>72</xdr:col>
      <xdr:colOff>38100</xdr:colOff>
      <xdr:row>79</xdr:row>
      <xdr:rowOff>42024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33151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57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87554</xdr:rowOff>
    </xdr:from>
    <xdr:to>
      <xdr:col>67</xdr:col>
      <xdr:colOff>101600</xdr:colOff>
      <xdr:row>79</xdr:row>
      <xdr:rowOff>17704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34231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23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31586</xdr:rowOff>
    </xdr:from>
    <xdr:to>
      <xdr:col>85</xdr:col>
      <xdr:colOff>127000</xdr:colOff>
      <xdr:row>98</xdr:row>
      <xdr:rowOff>55941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33686"/>
          <a:ext cx="8382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52360</xdr:rowOff>
    </xdr:from>
    <xdr:to>
      <xdr:col>81</xdr:col>
      <xdr:colOff>50800</xdr:colOff>
      <xdr:row>98</xdr:row>
      <xdr:rowOff>55941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5446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43216</xdr:rowOff>
    </xdr:from>
    <xdr:to>
      <xdr:col>76</xdr:col>
      <xdr:colOff>114300</xdr:colOff>
      <xdr:row>98</xdr:row>
      <xdr:rowOff>52360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45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43216</xdr:rowOff>
    </xdr:from>
    <xdr:to>
      <xdr:col>71</xdr:col>
      <xdr:colOff>177800</xdr:colOff>
      <xdr:row>98</xdr:row>
      <xdr:rowOff>48636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45316"/>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152236</xdr:rowOff>
    </xdr:from>
    <xdr:to>
      <xdr:col>85</xdr:col>
      <xdr:colOff>177800</xdr:colOff>
      <xdr:row>98</xdr:row>
      <xdr:rowOff>82386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130663</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6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5141</xdr:rowOff>
    </xdr:from>
    <xdr:to>
      <xdr:col>81</xdr:col>
      <xdr:colOff>101600</xdr:colOff>
      <xdr:row>98</xdr:row>
      <xdr:rowOff>106741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97868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89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1560</xdr:rowOff>
    </xdr:from>
    <xdr:to>
      <xdr:col>76</xdr:col>
      <xdr:colOff>165100</xdr:colOff>
      <xdr:row>98</xdr:row>
      <xdr:rowOff>103160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0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94287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8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163866</xdr:rowOff>
    </xdr:from>
    <xdr:to>
      <xdr:col>72</xdr:col>
      <xdr:colOff>38100</xdr:colOff>
      <xdr:row>98</xdr:row>
      <xdr:rowOff>94016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88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169286</xdr:rowOff>
    </xdr:from>
    <xdr:to>
      <xdr:col>67</xdr:col>
      <xdr:colOff>101600</xdr:colOff>
      <xdr:row>98</xdr:row>
      <xdr:rowOff>99436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90563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8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については、平成２８・２９年度と大きな災害が発生したことによるものである。それ以外のものについては、類似団体内平均値とほぼ同水準となっており、引き続き事業費の抑制に努めていく。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財政調整基金については、平成３０年度は取り崩しを行っていない。実質収支額及び実質単年度収支については、比較的同水準の数値で推移しており、今後も引き続き健全な行財政運営に努めていく。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一般会計を含むすべての会計において黒字で推移しており、連結赤字比率も算出されていない。今後も各会計において、財政健全化に向けた取り組みを進めることで、町全体の健全な財政を維持していく。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4137439</v>
      </c>
      <c r="BO4" s="430"/>
      <c r="BP4" s="430"/>
      <c r="BQ4" s="430"/>
      <c r="BR4" s="430"/>
      <c r="BS4" s="430"/>
      <c r="BT4" s="430"/>
      <c r="BU4" s="431"/>
      <c r="BV4" s="429">
        <v>4243521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1.8</v>
      </c>
      <c r="CU4" s="436"/>
      <c r="CV4" s="436"/>
      <c r="CW4" s="436"/>
      <c r="CX4" s="436"/>
      <c r="CY4" s="436"/>
      <c r="CZ4" s="436"/>
      <c r="DA4" s="437"/>
      <c r="DB4" s="435">
        <v>2.2000000000000002</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4021892</v>
      </c>
      <c r="BO5" s="467"/>
      <c r="BP5" s="467"/>
      <c r="BQ5" s="467"/>
      <c r="BR5" s="467"/>
      <c r="BS5" s="467"/>
      <c r="BT5" s="467"/>
      <c r="BU5" s="468"/>
      <c r="BV5" s="466">
        <v>4090912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87.6</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115547</v>
      </c>
      <c r="BO6" s="467"/>
      <c r="BP6" s="467"/>
      <c r="BQ6" s="467"/>
      <c r="BR6" s="467"/>
      <c r="BS6" s="467"/>
      <c r="BT6" s="467"/>
      <c r="BU6" s="468"/>
      <c r="BV6" s="466">
        <v>152609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99.4</v>
      </c>
      <c r="CU6" s="504"/>
      <c r="CV6" s="504"/>
      <c r="CW6" s="504"/>
      <c r="CX6" s="504"/>
      <c r="CY6" s="504"/>
      <c r="CZ6" s="504"/>
      <c r="DA6" s="505"/>
      <c r="DB6" s="503">
        <v>90.8</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75025</v>
      </c>
      <c r="BO7" s="467"/>
      <c r="BP7" s="467"/>
      <c r="BQ7" s="467"/>
      <c r="BR7" s="467"/>
      <c r="BS7" s="467"/>
      <c r="BT7" s="467"/>
      <c r="BU7" s="468"/>
      <c r="BV7" s="466">
        <v>100950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2285701</v>
      </c>
      <c r="CU7" s="467"/>
      <c r="CV7" s="467"/>
      <c r="CW7" s="467"/>
      <c r="CX7" s="467"/>
      <c r="CY7" s="467"/>
      <c r="CZ7" s="467"/>
      <c r="DA7" s="468"/>
      <c r="DB7" s="466">
        <v>2335460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105</v>
      </c>
      <c r="AV8" s="499"/>
      <c r="AW8" s="499"/>
      <c r="AX8" s="499"/>
      <c r="AY8" s="500" t="s">
        <v>109</v>
      </c>
      <c r="AZ8" s="501"/>
      <c r="BA8" s="501"/>
      <c r="BB8" s="501"/>
      <c r="BC8" s="501"/>
      <c r="BD8" s="501"/>
      <c r="BE8" s="501"/>
      <c r="BF8" s="501"/>
      <c r="BG8" s="501"/>
      <c r="BH8" s="501"/>
      <c r="BI8" s="501"/>
      <c r="BJ8" s="501"/>
      <c r="BK8" s="501"/>
      <c r="BL8" s="501"/>
      <c r="BM8" s="502"/>
      <c r="BN8" s="466">
        <v>40522</v>
      </c>
      <c r="BO8" s="467"/>
      <c r="BP8" s="467"/>
      <c r="BQ8" s="467"/>
      <c r="BR8" s="467"/>
      <c r="BS8" s="467"/>
      <c r="BT8" s="467"/>
      <c r="BU8" s="468"/>
      <c r="BV8" s="466">
        <v>51659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0.14000000000000001</v>
      </c>
      <c r="CU8" s="507"/>
      <c r="CV8" s="507"/>
      <c r="CW8" s="507"/>
      <c r="CX8" s="507"/>
      <c r="CY8" s="507"/>
      <c r="CZ8" s="507"/>
      <c r="DA8" s="508"/>
      <c r="DB8" s="506">
        <v>0.13</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3887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-11137</v>
      </c>
      <c r="BO9" s="467"/>
      <c r="BP9" s="467"/>
      <c r="BQ9" s="467"/>
      <c r="BR9" s="467"/>
      <c r="BS9" s="467"/>
      <c r="BT9" s="467"/>
      <c r="BU9" s="468"/>
      <c r="BV9" s="466">
        <v>-5070</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13.5</v>
      </c>
      <c r="CU9" s="464"/>
      <c r="CV9" s="464"/>
      <c r="CW9" s="464"/>
      <c r="CX9" s="464"/>
      <c r="CY9" s="464"/>
      <c r="CZ9" s="464"/>
      <c r="DA9" s="465"/>
      <c r="DB9" s="463">
        <v>12.1</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4427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0</v>
      </c>
      <c r="BO10" s="467"/>
      <c r="BP10" s="467"/>
      <c r="BQ10" s="467"/>
      <c r="BR10" s="467"/>
      <c r="BS10" s="467"/>
      <c r="BT10" s="467"/>
      <c r="BU10" s="468"/>
      <c r="BV10" s="466">
        <v>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2">
      <c r="A12" s="186"/>
      <c r="B12" s="526" t="s">
        <v>129</v>
      </c>
      <c r="C12" s="527"/>
      <c r="D12" s="527"/>
      <c r="E12" s="527"/>
      <c r="F12" s="527"/>
      <c r="G12" s="527"/>
      <c r="H12" s="527"/>
      <c r="I12" s="527"/>
      <c r="J12" s="527"/>
      <c r="K12" s="528"/>
      <c r="L12" s="535" t="s">
        <v>130</v>
      </c>
      <c r="M12" s="536"/>
      <c r="N12" s="536"/>
      <c r="O12" s="536"/>
      <c r="P12" s="536"/>
      <c r="Q12" s="537"/>
      <c r="R12" s="538">
        <v>3901</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28000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137</v>
      </c>
      <c r="N13" s="555"/>
      <c r="O13" s="555"/>
      <c r="P13" s="555"/>
      <c r="Q13" s="556"/>
      <c r="R13" s="547">
        <v>3893</v>
      </c>
      <c r="S13" s="548"/>
      <c r="T13" s="548"/>
      <c r="U13" s="548"/>
      <c r="V13" s="549"/>
      <c r="W13" s="482" t="s">
        <v>138</v>
      </c>
      <c r="X13" s="483"/>
      <c r="Y13" s="483"/>
      <c r="Z13" s="483"/>
      <c r="AA13" s="483"/>
      <c r="AB13" s="473"/>
      <c r="AC13" s="517">
        <v>746</v>
      </c>
      <c r="AD13" s="518"/>
      <c r="AE13" s="518"/>
      <c r="AF13" s="518"/>
      <c r="AG13" s="557"/>
      <c r="AH13" s="517">
        <v>770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-11137</v>
      </c>
      <c r="BO13" s="467"/>
      <c r="BP13" s="467"/>
      <c r="BQ13" s="467"/>
      <c r="BR13" s="467"/>
      <c r="BS13" s="467"/>
      <c r="BT13" s="467"/>
      <c r="BU13" s="468"/>
      <c r="BV13" s="466">
        <v>-33070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4.8</v>
      </c>
      <c r="CU13" s="464"/>
      <c r="CV13" s="464"/>
      <c r="CW13" s="464"/>
      <c r="CX13" s="464"/>
      <c r="CY13" s="464"/>
      <c r="CZ13" s="464"/>
      <c r="DA13" s="465"/>
      <c r="DB13" s="463">
        <v>4.0999999999999996</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143</v>
      </c>
      <c r="M14" s="545"/>
      <c r="N14" s="545"/>
      <c r="O14" s="545"/>
      <c r="P14" s="545"/>
      <c r="Q14" s="546"/>
      <c r="R14" s="547">
        <v>3985</v>
      </c>
      <c r="S14" s="548"/>
      <c r="T14" s="548"/>
      <c r="U14" s="548"/>
      <c r="V14" s="549"/>
      <c r="W14" s="456"/>
      <c r="X14" s="457"/>
      <c r="Y14" s="457"/>
      <c r="Z14" s="457"/>
      <c r="AA14" s="457"/>
      <c r="AB14" s="446"/>
      <c r="AC14" s="550">
        <v>37.6</v>
      </c>
      <c r="AD14" s="551"/>
      <c r="AE14" s="551"/>
      <c r="AF14" s="551"/>
      <c r="AG14" s="552"/>
      <c r="AH14" s="550">
        <v>37.200000000000003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136</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145</v>
      </c>
      <c r="N15" s="555"/>
      <c r="O15" s="555"/>
      <c r="P15" s="555"/>
      <c r="Q15" s="556"/>
      <c r="R15" s="547">
        <v>3977</v>
      </c>
      <c r="S15" s="548"/>
      <c r="T15" s="548"/>
      <c r="U15" s="548"/>
      <c r="V15" s="549"/>
      <c r="W15" s="482" t="s">
        <v>146</v>
      </c>
      <c r="X15" s="483"/>
      <c r="Y15" s="483"/>
      <c r="Z15" s="483"/>
      <c r="AA15" s="483"/>
      <c r="AB15" s="473"/>
      <c r="AC15" s="517">
        <v>290</v>
      </c>
      <c r="AD15" s="518"/>
      <c r="AE15" s="518"/>
      <c r="AF15" s="518"/>
      <c r="AG15" s="557"/>
      <c r="AH15" s="517">
        <v>309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304817</v>
      </c>
      <c r="BO15" s="430"/>
      <c r="BP15" s="430"/>
      <c r="BQ15" s="430"/>
      <c r="BR15" s="430"/>
      <c r="BS15" s="430"/>
      <c r="BT15" s="430"/>
      <c r="BU15" s="431"/>
      <c r="BV15" s="429">
        <v>302196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14.6</v>
      </c>
      <c r="AD16" s="551"/>
      <c r="AE16" s="551"/>
      <c r="AF16" s="551"/>
      <c r="AG16" s="552"/>
      <c r="AH16" s="550">
        <v>14.9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2133352</v>
      </c>
      <c r="BO16" s="467"/>
      <c r="BP16" s="467"/>
      <c r="BQ16" s="467"/>
      <c r="BR16" s="467"/>
      <c r="BS16" s="467"/>
      <c r="BT16" s="467"/>
      <c r="BU16" s="468"/>
      <c r="BV16" s="466">
        <v>2181099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946</v>
      </c>
      <c r="AD17" s="518"/>
      <c r="AE17" s="518"/>
      <c r="AF17" s="518"/>
      <c r="AG17" s="557"/>
      <c r="AH17" s="517">
        <v>992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374354</v>
      </c>
      <c r="BO17" s="467"/>
      <c r="BP17" s="467"/>
      <c r="BQ17" s="467"/>
      <c r="BR17" s="467"/>
      <c r="BS17" s="467"/>
      <c r="BT17" s="467"/>
      <c r="BU17" s="468"/>
      <c r="BV17" s="466">
        <v>371921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171.73</v>
      </c>
      <c r="M18" s="579"/>
      <c r="N18" s="579"/>
      <c r="O18" s="579"/>
      <c r="P18" s="579"/>
      <c r="Q18" s="579"/>
      <c r="R18" s="580"/>
      <c r="S18" s="580"/>
      <c r="T18" s="580"/>
      <c r="U18" s="580"/>
      <c r="V18" s="581"/>
      <c r="W18" s="484"/>
      <c r="X18" s="485"/>
      <c r="Y18" s="485"/>
      <c r="Z18" s="485"/>
      <c r="AA18" s="485"/>
      <c r="AB18" s="476"/>
      <c r="AC18" s="582">
        <v>47.7</v>
      </c>
      <c r="AD18" s="583"/>
      <c r="AE18" s="583"/>
      <c r="AF18" s="583"/>
      <c r="AG18" s="584"/>
      <c r="AH18" s="582">
        <v>47.9</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2236912</v>
      </c>
      <c r="BO18" s="467"/>
      <c r="BP18" s="467"/>
      <c r="BQ18" s="467"/>
      <c r="BR18" s="467"/>
      <c r="BS18" s="467"/>
      <c r="BT18" s="467"/>
      <c r="BU18" s="468"/>
      <c r="BV18" s="466">
        <v>2085786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23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2785738</v>
      </c>
      <c r="BO19" s="467"/>
      <c r="BP19" s="467"/>
      <c r="BQ19" s="467"/>
      <c r="BR19" s="467"/>
      <c r="BS19" s="467"/>
      <c r="BT19" s="467"/>
      <c r="BU19" s="468"/>
      <c r="BV19" s="466">
        <v>2754460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1277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2801502</v>
      </c>
      <c r="BO23" s="467"/>
      <c r="BP23" s="467"/>
      <c r="BQ23" s="467"/>
      <c r="BR23" s="467"/>
      <c r="BS23" s="467"/>
      <c r="BT23" s="467"/>
      <c r="BU23" s="468"/>
      <c r="BV23" s="466">
        <v>2932998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6800</v>
      </c>
      <c r="R24" s="518"/>
      <c r="S24" s="518"/>
      <c r="T24" s="518"/>
      <c r="U24" s="518"/>
      <c r="V24" s="557"/>
      <c r="W24" s="616"/>
      <c r="X24" s="604"/>
      <c r="Y24" s="605"/>
      <c r="Z24" s="516" t="s">
        <v>170</v>
      </c>
      <c r="AA24" s="496"/>
      <c r="AB24" s="496"/>
      <c r="AC24" s="496"/>
      <c r="AD24" s="496"/>
      <c r="AE24" s="496"/>
      <c r="AF24" s="496"/>
      <c r="AG24" s="497"/>
      <c r="AH24" s="517">
        <v>93</v>
      </c>
      <c r="AI24" s="518"/>
      <c r="AJ24" s="518"/>
      <c r="AK24" s="518"/>
      <c r="AL24" s="557"/>
      <c r="AM24" s="517">
        <v>294438</v>
      </c>
      <c r="AN24" s="518"/>
      <c r="AO24" s="518"/>
      <c r="AP24" s="518"/>
      <c r="AQ24" s="518"/>
      <c r="AR24" s="557"/>
      <c r="AS24" s="517">
        <v>3166</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2725131</v>
      </c>
      <c r="BO24" s="467"/>
      <c r="BP24" s="467"/>
      <c r="BQ24" s="467"/>
      <c r="BR24" s="467"/>
      <c r="BS24" s="467"/>
      <c r="BT24" s="467"/>
      <c r="BU24" s="468"/>
      <c r="BV24" s="466">
        <v>2845573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5550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2030444</v>
      </c>
      <c r="BO25" s="430"/>
      <c r="BP25" s="430"/>
      <c r="BQ25" s="430"/>
      <c r="BR25" s="430"/>
      <c r="BS25" s="430"/>
      <c r="BT25" s="430"/>
      <c r="BU25" s="431"/>
      <c r="BV25" s="429">
        <v>306480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177</v>
      </c>
      <c r="F26" s="496"/>
      <c r="G26" s="496"/>
      <c r="H26" s="496"/>
      <c r="I26" s="496"/>
      <c r="J26" s="496"/>
      <c r="K26" s="497"/>
      <c r="L26" s="517">
        <v>1</v>
      </c>
      <c r="M26" s="518"/>
      <c r="N26" s="518"/>
      <c r="O26" s="518"/>
      <c r="P26" s="557"/>
      <c r="Q26" s="517">
        <v>5300</v>
      </c>
      <c r="R26" s="518"/>
      <c r="S26" s="518"/>
      <c r="T26" s="518"/>
      <c r="U26" s="518"/>
      <c r="V26" s="557"/>
      <c r="W26" s="616"/>
      <c r="X26" s="604"/>
      <c r="Y26" s="605"/>
      <c r="Z26" s="516" t="s">
        <v>178</v>
      </c>
      <c r="AA26" s="626"/>
      <c r="AB26" s="626"/>
      <c r="AC26" s="626"/>
      <c r="AD26" s="626"/>
      <c r="AE26" s="626"/>
      <c r="AF26" s="626"/>
      <c r="AG26" s="627"/>
      <c r="AH26" s="517">
        <v>11</v>
      </c>
      <c r="AI26" s="518"/>
      <c r="AJ26" s="518"/>
      <c r="AK26" s="518"/>
      <c r="AL26" s="557"/>
      <c r="AM26" s="517">
        <v>41888</v>
      </c>
      <c r="AN26" s="518"/>
      <c r="AO26" s="518"/>
      <c r="AP26" s="518"/>
      <c r="AQ26" s="518"/>
      <c r="AR26" s="557"/>
      <c r="AS26" s="517">
        <v>3808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180</v>
      </c>
      <c r="F27" s="496"/>
      <c r="G27" s="496"/>
      <c r="H27" s="496"/>
      <c r="I27" s="496"/>
      <c r="J27" s="496"/>
      <c r="K27" s="497"/>
      <c r="L27" s="517">
        <v>1</v>
      </c>
      <c r="M27" s="518"/>
      <c r="N27" s="518"/>
      <c r="O27" s="518"/>
      <c r="P27" s="557"/>
      <c r="Q27" s="517">
        <v>3070</v>
      </c>
      <c r="R27" s="518"/>
      <c r="S27" s="518"/>
      <c r="T27" s="518"/>
      <c r="U27" s="518"/>
      <c r="V27" s="557"/>
      <c r="W27" s="616"/>
      <c r="X27" s="604"/>
      <c r="Y27" s="605"/>
      <c r="Z27" s="516" t="s">
        <v>181</v>
      </c>
      <c r="AA27" s="496"/>
      <c r="AB27" s="496"/>
      <c r="AC27" s="496"/>
      <c r="AD27" s="496"/>
      <c r="AE27" s="496"/>
      <c r="AF27" s="496"/>
      <c r="AG27" s="497"/>
      <c r="AH27" s="517">
        <v>1</v>
      </c>
      <c r="AI27" s="518"/>
      <c r="AJ27" s="518"/>
      <c r="AK27" s="518"/>
      <c r="AL27" s="557"/>
      <c r="AM27" s="517" t="s">
        <v>182</v>
      </c>
      <c r="AN27" s="518"/>
      <c r="AO27" s="518"/>
      <c r="AP27" s="518"/>
      <c r="AQ27" s="518"/>
      <c r="AR27" s="557"/>
      <c r="AS27" s="517" t="s">
        <v>183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240826</v>
      </c>
      <c r="BO27" s="640"/>
      <c r="BP27" s="640"/>
      <c r="BQ27" s="640"/>
      <c r="BR27" s="640"/>
      <c r="BS27" s="640"/>
      <c r="BT27" s="640"/>
      <c r="BU27" s="641"/>
      <c r="BV27" s="639">
        <v>240826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185</v>
      </c>
      <c r="F28" s="496"/>
      <c r="G28" s="496"/>
      <c r="H28" s="496"/>
      <c r="I28" s="496"/>
      <c r="J28" s="496"/>
      <c r="K28" s="497"/>
      <c r="L28" s="517">
        <v>1</v>
      </c>
      <c r="M28" s="518"/>
      <c r="N28" s="518"/>
      <c r="O28" s="518"/>
      <c r="P28" s="557"/>
      <c r="Q28" s="517">
        <v>2440</v>
      </c>
      <c r="R28" s="518"/>
      <c r="S28" s="518"/>
      <c r="T28" s="518"/>
      <c r="U28" s="518"/>
      <c r="V28" s="557"/>
      <c r="W28" s="616"/>
      <c r="X28" s="604"/>
      <c r="Y28" s="605"/>
      <c r="Z28" s="516" t="s">
        <v>186</v>
      </c>
      <c r="AA28" s="496"/>
      <c r="AB28" s="496"/>
      <c r="AC28" s="496"/>
      <c r="AD28" s="496"/>
      <c r="AE28" s="496"/>
      <c r="AF28" s="496"/>
      <c r="AG28" s="497"/>
      <c r="AH28" s="517" t="s">
        <v>174</v>
      </c>
      <c r="AI28" s="518"/>
      <c r="AJ28" s="518"/>
      <c r="AK28" s="518"/>
      <c r="AL28" s="557"/>
      <c r="AM28" s="517" t="s">
        <v>175</v>
      </c>
      <c r="AN28" s="518"/>
      <c r="AO28" s="518"/>
      <c r="AP28" s="518"/>
      <c r="AQ28" s="518"/>
      <c r="AR28" s="557"/>
      <c r="AS28" s="517" t="s">
        <v>174</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1727865</v>
      </c>
      <c r="BO28" s="430"/>
      <c r="BP28" s="430"/>
      <c r="BQ28" s="430"/>
      <c r="BR28" s="430"/>
      <c r="BS28" s="430"/>
      <c r="BT28" s="430"/>
      <c r="BU28" s="431"/>
      <c r="BV28" s="429">
        <v>1727865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188</v>
      </c>
      <c r="F29" s="496"/>
      <c r="G29" s="496"/>
      <c r="H29" s="496"/>
      <c r="I29" s="496"/>
      <c r="J29" s="496"/>
      <c r="K29" s="497"/>
      <c r="L29" s="517">
        <v>7</v>
      </c>
      <c r="M29" s="518"/>
      <c r="N29" s="518"/>
      <c r="O29" s="518"/>
      <c r="P29" s="557"/>
      <c r="Q29" s="517">
        <v>2280</v>
      </c>
      <c r="R29" s="518"/>
      <c r="S29" s="518"/>
      <c r="T29" s="518"/>
      <c r="U29" s="518"/>
      <c r="V29" s="557"/>
      <c r="W29" s="617"/>
      <c r="X29" s="618"/>
      <c r="Y29" s="619"/>
      <c r="Z29" s="516" t="s">
        <v>189</v>
      </c>
      <c r="AA29" s="496"/>
      <c r="AB29" s="496"/>
      <c r="AC29" s="496"/>
      <c r="AD29" s="496"/>
      <c r="AE29" s="496"/>
      <c r="AF29" s="496"/>
      <c r="AG29" s="497"/>
      <c r="AH29" s="517">
        <v>94</v>
      </c>
      <c r="AI29" s="518"/>
      <c r="AJ29" s="518"/>
      <c r="AK29" s="518"/>
      <c r="AL29" s="557"/>
      <c r="AM29" s="517">
        <v>298245</v>
      </c>
      <c r="AN29" s="518"/>
      <c r="AO29" s="518"/>
      <c r="AP29" s="518"/>
      <c r="AQ29" s="518"/>
      <c r="AR29" s="557"/>
      <c r="AS29" s="517">
        <v>3173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149688</v>
      </c>
      <c r="BO29" s="467"/>
      <c r="BP29" s="467"/>
      <c r="BQ29" s="467"/>
      <c r="BR29" s="467"/>
      <c r="BS29" s="467"/>
      <c r="BT29" s="467"/>
      <c r="BU29" s="468"/>
      <c r="BV29" s="466">
        <v>149688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1201923</v>
      </c>
      <c r="BO30" s="640"/>
      <c r="BP30" s="640"/>
      <c r="BQ30" s="640"/>
      <c r="BR30" s="640"/>
      <c r="BS30" s="640"/>
      <c r="BT30" s="640"/>
      <c r="BU30" s="641"/>
      <c r="BV30" s="639">
        <v>1154405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200</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201</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国民健康保険病院事業会計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西臼杵広域行政事務組合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五ヶ瀬ハイランド</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介護保険特別会計(保険事業勘定)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宮崎県市町村総合事務組合（普通会計）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五ヶ瀬ワイナリー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宮崎県市町村総合事務組合（事業会計）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宮崎県林業公社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介護保険特別会計(介護サービス事業勘定)</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宮崎県市町村総合事務組合（自治会館会計）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宮崎県北部広域行政事務組合（一般会計）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宮崎県北部広域行政事務組合（特別会計）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宮崎県後期高齢者医療広域連合（普通会計）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宮崎県後期高齢者医療広域連合（事業会計）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veGanK2qWMYg2lKNQy6VN4t+d21Fy6K1UNRDkT+7QgwcqnNri85CKMBCg8mjIR6LQHVuHRtzMYdNiWqu/RlnA==" saltValue="vy0sAqSRcB8SnOfGtJH9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4" t="s">
        <v>559</v>
      </c>
      <c r="D34" s="1244"/>
      <c r="E34" s="1245"/>
      <c r="F34" s="32">
        <v>25.14</v>
      </c>
      <c r="G34" s="33">
        <v>23.58</v>
      </c>
      <c r="H34" s="33">
        <v>23.71</v>
      </c>
      <c r="I34" s="33">
        <v>21.71</v>
      </c>
      <c r="J34" s="34">
        <v>20.66</v>
      </c>
      <c r="K34" s="22"/>
      <c r="L34" s="22"/>
      <c r="M34" s="22"/>
      <c r="N34" s="22"/>
      <c r="O34" s="22"/>
      <c r="P34" s="22"/>
    </row>
    <row r="35" spans="1:16" ht="39" customHeight="1" x14ac:dyDescent="0.2">
      <c r="A35" s="22"/>
      <c r="B35" s="35"/>
      <c r="C35" s="1238" t="s">
        <v>560</v>
      </c>
      <c r="D35" s="1239"/>
      <c r="E35" s="1240"/>
      <c r="F35" s="36">
        <v>1.1399999999999999</v>
      </c>
      <c r="G35" s="37">
        <v>1.0900000000000001</v>
      </c>
      <c r="H35" s="37">
        <v>1.25</v>
      </c>
      <c r="I35" s="37">
        <v>1.29</v>
      </c>
      <c r="J35" s="38">
        <v>1.96</v>
      </c>
      <c r="K35" s="22"/>
      <c r="L35" s="22"/>
      <c r="M35" s="22"/>
      <c r="N35" s="22"/>
      <c r="O35" s="22"/>
      <c r="P35" s="22"/>
    </row>
    <row r="36" spans="1:16" ht="39" customHeight="1" x14ac:dyDescent="0.2">
      <c r="A36" s="22"/>
      <c r="B36" s="35"/>
      <c r="C36" s="1238" t="s">
        <v>561</v>
      </c>
      <c r="D36" s="1239"/>
      <c r="E36" s="1240"/>
      <c r="F36" s="36">
        <v>2.17</v>
      </c>
      <c r="G36" s="37">
        <v>2.12</v>
      </c>
      <c r="H36" s="37">
        <v>2.38</v>
      </c>
      <c r="I36" s="37">
        <v>2.21</v>
      </c>
      <c r="J36" s="38">
        <v>1.77</v>
      </c>
      <c r="K36" s="22"/>
      <c r="L36" s="22"/>
      <c r="M36" s="22"/>
      <c r="N36" s="22"/>
      <c r="O36" s="22"/>
      <c r="P36" s="22"/>
    </row>
    <row r="37" spans="1:16" ht="39" customHeight="1" x14ac:dyDescent="0.2">
      <c r="A37" s="22"/>
      <c r="B37" s="35"/>
      <c r="C37" s="1238" t="s">
        <v>562</v>
      </c>
      <c r="D37" s="1239"/>
      <c r="E37" s="1240"/>
      <c r="F37" s="36">
        <v>0.4</v>
      </c>
      <c r="G37" s="37">
        <v>0.35</v>
      </c>
      <c r="H37" s="37">
        <v>0.8</v>
      </c>
      <c r="I37" s="37">
        <v>1.29</v>
      </c>
      <c r="J37" s="38">
        <v>1</v>
      </c>
      <c r="K37" s="22"/>
      <c r="L37" s="22"/>
      <c r="M37" s="22"/>
      <c r="N37" s="22"/>
      <c r="O37" s="22"/>
      <c r="P37" s="22"/>
    </row>
    <row r="38" spans="1:16" ht="39" customHeight="1" x14ac:dyDescent="0.2">
      <c r="A38" s="22"/>
      <c r="B38" s="35"/>
      <c r="C38" s="1238" t="s">
        <v>563</v>
      </c>
      <c r="D38" s="1239"/>
      <c r="E38" s="1240"/>
      <c r="F38" s="36">
        <v>0</v>
      </c>
      <c r="G38" s="37">
        <v>0</v>
      </c>
      <c r="H38" s="37">
        <v>0.01</v>
      </c>
      <c r="I38" s="37">
        <v>0.03</v>
      </c>
      <c r="J38" s="38">
        <v>0.02</v>
      </c>
      <c r="K38" s="22"/>
      <c r="L38" s="22"/>
      <c r="M38" s="22"/>
      <c r="N38" s="22"/>
      <c r="O38" s="22"/>
      <c r="P38" s="22"/>
    </row>
    <row r="39" spans="1:16" ht="39" customHeight="1" x14ac:dyDescent="0.2">
      <c r="A39" s="22"/>
      <c r="B39" s="35"/>
      <c r="C39" s="1238" t="s">
        <v>564</v>
      </c>
      <c r="D39" s="1239"/>
      <c r="E39" s="1240"/>
      <c r="F39" s="36">
        <v>0</v>
      </c>
      <c r="G39" s="37">
        <v>0</v>
      </c>
      <c r="H39" s="37">
        <v>0</v>
      </c>
      <c r="I39" s="37">
        <v>0</v>
      </c>
      <c r="J39" s="38">
        <v>0</v>
      </c>
      <c r="K39" s="22"/>
      <c r="L39" s="22"/>
      <c r="M39" s="22"/>
      <c r="N39" s="22"/>
      <c r="O39" s="22"/>
      <c r="P39" s="22"/>
    </row>
    <row r="40" spans="1:16" ht="39" customHeight="1" x14ac:dyDescent="0.2">
      <c r="A40" s="22"/>
      <c r="B40" s="35"/>
      <c r="C40" s="1238" t="s">
        <v>565</v>
      </c>
      <c r="D40" s="1239"/>
      <c r="E40" s="1240"/>
      <c r="F40" s="36">
        <v>0</v>
      </c>
      <c r="G40" s="37">
        <v>0</v>
      </c>
      <c r="H40" s="37">
        <v>0</v>
      </c>
      <c r="I40" s="37">
        <v>0</v>
      </c>
      <c r="J40" s="38">
        <v>0</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566</v>
      </c>
      <c r="D42" s="1239"/>
      <c r="E42" s="1240"/>
      <c r="F42" s="36" t="s">
        <v>510</v>
      </c>
      <c r="G42" s="37" t="s">
        <v>510</v>
      </c>
      <c r="H42" s="37" t="s">
        <v>510</v>
      </c>
      <c r="I42" s="37" t="s">
        <v>510</v>
      </c>
      <c r="J42" s="38" t="s">
        <v>510</v>
      </c>
      <c r="K42" s="22"/>
      <c r="L42" s="22"/>
      <c r="M42" s="22"/>
      <c r="N42" s="22"/>
      <c r="O42" s="22"/>
      <c r="P42" s="22"/>
    </row>
    <row r="43" spans="1:16" ht="39" customHeight="1" thickBot="1" x14ac:dyDescent="0.25">
      <c r="A43" s="22"/>
      <c r="B43" s="40"/>
      <c r="C43" s="1241" t="s">
        <v>567</v>
      </c>
      <c r="D43" s="1242"/>
      <c r="E43" s="1243"/>
      <c r="F43" s="41" t="s">
        <v>510</v>
      </c>
      <c r="G43" s="42" t="s">
        <v>510</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GIX5JEubjPpKHfAAlHSrGZv3fQSfuOh+qDcSJSCvJME0ElZFksLTNkQCXeFRzHj1K6THuuivhNKxelABKLog==" saltValue="S59PJ3PTHVrRk+qpgaa8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373</v>
      </c>
      <c r="L45" s="60">
        <v>377</v>
      </c>
      <c r="M45" s="60">
        <v>351</v>
      </c>
      <c r="N45" s="60">
        <v>335</v>
      </c>
      <c r="O45" s="61">
        <v>377</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2">
      <c r="A48" s="48"/>
      <c r="B48" s="1248"/>
      <c r="C48" s="1249"/>
      <c r="D48" s="62"/>
      <c r="E48" s="1254" t="s">
        <v>15</v>
      </c>
      <c r="F48" s="1254"/>
      <c r="G48" s="1254"/>
      <c r="H48" s="1254"/>
      <c r="I48" s="1254"/>
      <c r="J48" s="1255"/>
      <c r="K48" s="63">
        <v>27</v>
      </c>
      <c r="L48" s="64">
        <v>26</v>
      </c>
      <c r="M48" s="64">
        <v>27</v>
      </c>
      <c r="N48" s="64">
        <v>29</v>
      </c>
      <c r="O48" s="65">
        <v>29</v>
      </c>
      <c r="P48" s="48"/>
      <c r="Q48" s="48"/>
      <c r="R48" s="48"/>
      <c r="S48" s="48"/>
      <c r="T48" s="48"/>
      <c r="U48" s="48"/>
    </row>
    <row r="49" spans="1:21" ht="30.75" customHeight="1" x14ac:dyDescent="0.2">
      <c r="A49" s="48"/>
      <c r="B49" s="1248"/>
      <c r="C49" s="1249"/>
      <c r="D49" s="62"/>
      <c r="E49" s="1254" t="s">
        <v>16</v>
      </c>
      <c r="F49" s="1254"/>
      <c r="G49" s="1254"/>
      <c r="H49" s="1254"/>
      <c r="I49" s="1254"/>
      <c r="J49" s="1255"/>
      <c r="K49" s="63">
        <v>9</v>
      </c>
      <c r="L49" s="64">
        <v>10</v>
      </c>
      <c r="M49" s="64">
        <v>17</v>
      </c>
      <c r="N49" s="64">
        <v>18</v>
      </c>
      <c r="O49" s="65">
        <v>9</v>
      </c>
      <c r="P49" s="48"/>
      <c r="Q49" s="48"/>
      <c r="R49" s="48"/>
      <c r="S49" s="48"/>
      <c r="T49" s="48"/>
      <c r="U49" s="48"/>
    </row>
    <row r="50" spans="1:21" ht="30.75" customHeight="1" x14ac:dyDescent="0.2">
      <c r="A50" s="48"/>
      <c r="B50" s="1248"/>
      <c r="C50" s="1249"/>
      <c r="D50" s="62"/>
      <c r="E50" s="1254" t="s">
        <v>17</v>
      </c>
      <c r="F50" s="1254"/>
      <c r="G50" s="1254"/>
      <c r="H50" s="1254"/>
      <c r="I50" s="1254"/>
      <c r="J50" s="1255"/>
      <c r="K50" s="63">
        <v>4</v>
      </c>
      <c r="L50" s="64">
        <v>4</v>
      </c>
      <c r="M50" s="64">
        <v>4</v>
      </c>
      <c r="N50" s="64">
        <v>2</v>
      </c>
      <c r="O50" s="65">
        <v>2</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346</v>
      </c>
      <c r="L52" s="64">
        <v>340</v>
      </c>
      <c r="M52" s="64">
        <v>310</v>
      </c>
      <c r="N52" s="64">
        <v>292</v>
      </c>
      <c r="O52" s="65">
        <v>302</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67</v>
      </c>
      <c r="L53" s="69">
        <v>77</v>
      </c>
      <c r="M53" s="69">
        <v>89</v>
      </c>
      <c r="N53" s="69">
        <v>92</v>
      </c>
      <c r="O53" s="70">
        <v>115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585</v>
      </c>
      <c r="L57" s="83" t="s">
        <v>585</v>
      </c>
      <c r="M57" s="83" t="s">
        <v>585</v>
      </c>
      <c r="N57" s="83" t="s">
        <v>585</v>
      </c>
      <c r="O57" s="84" t="s">
        <v>585</v>
      </c>
    </row>
    <row r="58" spans="1:21" ht="31.5" customHeight="1" thickBot="1" x14ac:dyDescent="0.25">
      <c r="B58" s="1264"/>
      <c r="C58" s="1265"/>
      <c r="D58" s="1269" t="s">
        <v>27</v>
      </c>
      <c r="E58" s="1270"/>
      <c r="F58" s="1270"/>
      <c r="G58" s="1270"/>
      <c r="H58" s="1270"/>
      <c r="I58" s="1270"/>
      <c r="J58" s="1271"/>
      <c r="K58" s="85" t="s">
        <v>585</v>
      </c>
      <c r="L58" s="86" t="s">
        <v>585</v>
      </c>
      <c r="M58" s="86" t="s">
        <v>585</v>
      </c>
      <c r="N58" s="86" t="s">
        <v>585</v>
      </c>
      <c r="O58" s="87" t="s">
        <v>585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eBKqd7y4NzLtEA2d/ofedvXoinvKQUE0n4b2dPGEGUVGugdoQzvLftVorzLTyjmOnHMS+R8Wlea18jxoULgJg==" saltValue="NH8bPI+ic5vRCj17oZFm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551</v>
      </c>
      <c r="J40" s="99" t="s">
        <v>552</v>
      </c>
      <c r="K40" s="99" t="s">
        <v>553</v>
      </c>
      <c r="L40" s="99" t="s">
        <v>554</v>
      </c>
      <c r="M40" s="100" t="s">
        <v>555</v>
      </c>
    </row>
    <row r="41" spans="2:13" ht="27.75" customHeight="1" x14ac:dyDescent="0.2">
      <c r="B41" s="1272" t="s">
        <v>30</v>
      </c>
      <c r="C41" s="1273"/>
      <c r="D41" s="101"/>
      <c r="E41" s="1278" t="s">
        <v>31</v>
      </c>
      <c r="F41" s="1278"/>
      <c r="G41" s="1278"/>
      <c r="H41" s="1279"/>
      <c r="I41" s="102">
        <v>2884</v>
      </c>
      <c r="J41" s="103">
        <v>2928</v>
      </c>
      <c r="K41" s="103">
        <v>2945</v>
      </c>
      <c r="L41" s="103">
        <v>2933</v>
      </c>
      <c r="M41" s="104">
        <v>2802</v>
      </c>
    </row>
    <row r="42" spans="2:13" ht="27.75" customHeight="1" x14ac:dyDescent="0.2">
      <c r="B42" s="1274"/>
      <c r="C42" s="1275"/>
      <c r="D42" s="105"/>
      <c r="E42" s="1280" t="s">
        <v>32</v>
      </c>
      <c r="F42" s="1280"/>
      <c r="G42" s="1280"/>
      <c r="H42" s="1281"/>
      <c r="I42" s="106">
        <v>11</v>
      </c>
      <c r="J42" s="107">
        <v>10</v>
      </c>
      <c r="K42" s="107">
        <v>8</v>
      </c>
      <c r="L42" s="107">
        <v>6</v>
      </c>
      <c r="M42" s="108">
        <v>5</v>
      </c>
    </row>
    <row r="43" spans="2:13" ht="27.75" customHeight="1" x14ac:dyDescent="0.2">
      <c r="B43" s="1274"/>
      <c r="C43" s="1275"/>
      <c r="D43" s="105"/>
      <c r="E43" s="1280" t="s">
        <v>33</v>
      </c>
      <c r="F43" s="1280"/>
      <c r="G43" s="1280"/>
      <c r="H43" s="1281"/>
      <c r="I43" s="106">
        <v>233</v>
      </c>
      <c r="J43" s="107">
        <v>229</v>
      </c>
      <c r="K43" s="107">
        <v>218</v>
      </c>
      <c r="L43" s="107">
        <v>388</v>
      </c>
      <c r="M43" s="108">
        <v>187</v>
      </c>
    </row>
    <row r="44" spans="2:13" ht="27.75" customHeight="1" x14ac:dyDescent="0.2">
      <c r="B44" s="1274"/>
      <c r="C44" s="1275"/>
      <c r="D44" s="105"/>
      <c r="E44" s="1280" t="s">
        <v>34</v>
      </c>
      <c r="F44" s="1280"/>
      <c r="G44" s="1280"/>
      <c r="H44" s="1281"/>
      <c r="I44" s="106">
        <v>365</v>
      </c>
      <c r="J44" s="107">
        <v>356</v>
      </c>
      <c r="K44" s="107">
        <v>340</v>
      </c>
      <c r="L44" s="107">
        <v>320</v>
      </c>
      <c r="M44" s="108">
        <v>308</v>
      </c>
    </row>
    <row r="45" spans="2:13" ht="27.75" customHeight="1" x14ac:dyDescent="0.2">
      <c r="B45" s="1274"/>
      <c r="C45" s="1275"/>
      <c r="D45" s="105"/>
      <c r="E45" s="1280" t="s">
        <v>35</v>
      </c>
      <c r="F45" s="1280"/>
      <c r="G45" s="1280"/>
      <c r="H45" s="1281"/>
      <c r="I45" s="106">
        <v>743</v>
      </c>
      <c r="J45" s="107">
        <v>759</v>
      </c>
      <c r="K45" s="107">
        <v>745</v>
      </c>
      <c r="L45" s="107">
        <v>789</v>
      </c>
      <c r="M45" s="108">
        <v>734</v>
      </c>
    </row>
    <row r="46" spans="2:13" ht="27.75" customHeight="1" x14ac:dyDescent="0.2">
      <c r="B46" s="1274"/>
      <c r="C46" s="1275"/>
      <c r="D46" s="109"/>
      <c r="E46" s="1280" t="s">
        <v>36</v>
      </c>
      <c r="F46" s="1280"/>
      <c r="G46" s="1280"/>
      <c r="H46" s="1281"/>
      <c r="I46" s="106">
        <v>18</v>
      </c>
      <c r="J46" s="107" t="s">
        <v>510</v>
      </c>
      <c r="K46" s="107" t="s">
        <v>510</v>
      </c>
      <c r="L46" s="107" t="s">
        <v>510</v>
      </c>
      <c r="M46" s="108" t="s">
        <v>510</v>
      </c>
    </row>
    <row r="47" spans="2:13" ht="27.75" customHeight="1" x14ac:dyDescent="0.2">
      <c r="B47" s="1274"/>
      <c r="C47" s="1275"/>
      <c r="D47" s="110"/>
      <c r="E47" s="1282" t="s">
        <v>37</v>
      </c>
      <c r="F47" s="1283"/>
      <c r="G47" s="1283"/>
      <c r="H47" s="1284"/>
      <c r="I47" s="106" t="s">
        <v>510</v>
      </c>
      <c r="J47" s="107" t="s">
        <v>510</v>
      </c>
      <c r="K47" s="107" t="s">
        <v>510</v>
      </c>
      <c r="L47" s="107" t="s">
        <v>510</v>
      </c>
      <c r="M47" s="108" t="s">
        <v>510</v>
      </c>
    </row>
    <row r="48" spans="2:13" ht="27.75" customHeight="1" x14ac:dyDescent="0.2">
      <c r="B48" s="1274"/>
      <c r="C48" s="1275"/>
      <c r="D48" s="105"/>
      <c r="E48" s="1280" t="s">
        <v>38</v>
      </c>
      <c r="F48" s="1280"/>
      <c r="G48" s="1280"/>
      <c r="H48" s="1281"/>
      <c r="I48" s="106" t="s">
        <v>510</v>
      </c>
      <c r="J48" s="107" t="s">
        <v>510</v>
      </c>
      <c r="K48" s="107" t="s">
        <v>510</v>
      </c>
      <c r="L48" s="107" t="s">
        <v>510</v>
      </c>
      <c r="M48" s="108" t="s">
        <v>510</v>
      </c>
    </row>
    <row r="49" spans="2:13" ht="27.75" customHeight="1" x14ac:dyDescent="0.2">
      <c r="B49" s="1276"/>
      <c r="C49" s="1277"/>
      <c r="D49" s="105"/>
      <c r="E49" s="1280" t="s">
        <v>39</v>
      </c>
      <c r="F49" s="1280"/>
      <c r="G49" s="1280"/>
      <c r="H49" s="1281"/>
      <c r="I49" s="106" t="s">
        <v>510</v>
      </c>
      <c r="J49" s="107" t="s">
        <v>510</v>
      </c>
      <c r="K49" s="107" t="s">
        <v>510</v>
      </c>
      <c r="L49" s="107" t="s">
        <v>510</v>
      </c>
      <c r="M49" s="108" t="s">
        <v>510</v>
      </c>
    </row>
    <row r="50" spans="2:13" ht="27.75" customHeight="1" x14ac:dyDescent="0.2">
      <c r="B50" s="1285" t="s">
        <v>40</v>
      </c>
      <c r="C50" s="1286"/>
      <c r="D50" s="111"/>
      <c r="E50" s="1280" t="s">
        <v>41</v>
      </c>
      <c r="F50" s="1280"/>
      <c r="G50" s="1280"/>
      <c r="H50" s="1281"/>
      <c r="I50" s="106">
        <v>3126</v>
      </c>
      <c r="J50" s="107">
        <v>3291</v>
      </c>
      <c r="K50" s="107">
        <v>3315</v>
      </c>
      <c r="L50" s="107">
        <v>3389</v>
      </c>
      <c r="M50" s="108">
        <v>3437</v>
      </c>
    </row>
    <row r="51" spans="2:13" ht="27.75" customHeight="1" x14ac:dyDescent="0.2">
      <c r="B51" s="1274"/>
      <c r="C51" s="1275"/>
      <c r="D51" s="105"/>
      <c r="E51" s="1280" t="s">
        <v>42</v>
      </c>
      <c r="F51" s="1280"/>
      <c r="G51" s="1280"/>
      <c r="H51" s="1281"/>
      <c r="I51" s="106">
        <v>1</v>
      </c>
      <c r="J51" s="107">
        <v>1</v>
      </c>
      <c r="K51" s="107">
        <v>1</v>
      </c>
      <c r="L51" s="107">
        <v>0</v>
      </c>
      <c r="M51" s="108">
        <v>0</v>
      </c>
    </row>
    <row r="52" spans="2:13" ht="27.75" customHeight="1" x14ac:dyDescent="0.2">
      <c r="B52" s="1276"/>
      <c r="C52" s="1277"/>
      <c r="D52" s="105"/>
      <c r="E52" s="1280" t="s">
        <v>43</v>
      </c>
      <c r="F52" s="1280"/>
      <c r="G52" s="1280"/>
      <c r="H52" s="1281"/>
      <c r="I52" s="106">
        <v>2671</v>
      </c>
      <c r="J52" s="107">
        <v>2660</v>
      </c>
      <c r="K52" s="107">
        <v>2666</v>
      </c>
      <c r="L52" s="107">
        <v>2641</v>
      </c>
      <c r="M52" s="108">
        <v>2603</v>
      </c>
    </row>
    <row r="53" spans="2:13" ht="27.75" customHeight="1" thickBot="1" x14ac:dyDescent="0.25">
      <c r="B53" s="1287" t="s">
        <v>44</v>
      </c>
      <c r="C53" s="1288"/>
      <c r="D53" s="112"/>
      <c r="E53" s="1289" t="s">
        <v>45</v>
      </c>
      <c r="F53" s="1289"/>
      <c r="G53" s="1289"/>
      <c r="H53" s="1290"/>
      <c r="I53" s="113">
        <v>-1544</v>
      </c>
      <c r="J53" s="114">
        <v>-1669</v>
      </c>
      <c r="K53" s="114">
        <v>-1725</v>
      </c>
      <c r="L53" s="114">
        <v>-1595</v>
      </c>
      <c r="M53" s="115">
        <v>-2005</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UTIXd528mZAmU26zRoUNxpq3rKKShjVb+gCAYumWyZrBcM8CQtxFiEv7toyg9OYShs+0tUWaHRky/1FaIHvNQ==" saltValue="j3U703RsrzL4yuGltA6p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G43"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553</v>
      </c>
      <c r="G54" s="124" t="s">
        <v>554</v>
      </c>
      <c r="H54" s="125" t="s">
        <v>555</v>
      </c>
    </row>
    <row r="55" spans="2:8" ht="52.5" customHeight="1" x14ac:dyDescent="0.2">
      <c r="B55" s="126"/>
      <c r="C55" s="1299" t="s">
        <v>48</v>
      </c>
      <c r="D55" s="1299"/>
      <c r="E55" s="1300"/>
      <c r="F55" s="127">
        <v>1756</v>
      </c>
      <c r="G55" s="127">
        <v>1728</v>
      </c>
      <c r="H55" s="128">
        <v>1728</v>
      </c>
    </row>
    <row r="56" spans="2:8" ht="52.5" customHeight="1" x14ac:dyDescent="0.2">
      <c r="B56" s="129"/>
      <c r="C56" s="1301" t="s">
        <v>49</v>
      </c>
      <c r="D56" s="1301"/>
      <c r="E56" s="1302"/>
      <c r="F56" s="130">
        <v>150</v>
      </c>
      <c r="G56" s="130">
        <v>150</v>
      </c>
      <c r="H56" s="131">
        <v>150</v>
      </c>
    </row>
    <row r="57" spans="2:8" ht="53.25" customHeight="1" x14ac:dyDescent="0.2">
      <c r="B57" s="129"/>
      <c r="C57" s="1303" t="s">
        <v>50</v>
      </c>
      <c r="D57" s="1303"/>
      <c r="E57" s="1304"/>
      <c r="F57" s="132">
        <v>1052</v>
      </c>
      <c r="G57" s="132">
        <v>1154</v>
      </c>
      <c r="H57" s="133">
        <v>1202</v>
      </c>
    </row>
    <row r="58" spans="2:8" ht="45.75" customHeight="1" x14ac:dyDescent="0.2">
      <c r="B58" s="134"/>
      <c r="C58" s="1291" t="s">
        <v>586</v>
      </c>
      <c r="D58" s="1292"/>
      <c r="E58" s="1293"/>
      <c r="F58" s="135">
        <v>815</v>
      </c>
      <c r="G58" s="135">
        <v>815</v>
      </c>
      <c r="H58" s="136">
        <v>851</v>
      </c>
    </row>
    <row r="59" spans="2:8" ht="45.75" customHeight="1" x14ac:dyDescent="0.2">
      <c r="B59" s="134"/>
      <c r="C59" s="1291" t="s">
        <v>587</v>
      </c>
      <c r="D59" s="1292"/>
      <c r="E59" s="1293"/>
      <c r="F59" s="135">
        <v>141</v>
      </c>
      <c r="G59" s="135">
        <v>141</v>
      </c>
      <c r="H59" s="136">
        <v>141</v>
      </c>
    </row>
    <row r="60" spans="2:8" ht="45.75" customHeight="1" x14ac:dyDescent="0.2">
      <c r="B60" s="134"/>
      <c r="C60" s="1291" t="s">
        <v>588</v>
      </c>
      <c r="D60" s="1292"/>
      <c r="E60" s="1293"/>
      <c r="F60" s="135">
        <v>5</v>
      </c>
      <c r="G60" s="135">
        <v>102</v>
      </c>
      <c r="H60" s="136">
        <v>98</v>
      </c>
    </row>
    <row r="61" spans="2:8" ht="45.75" customHeight="1" x14ac:dyDescent="0.2">
      <c r="B61" s="134"/>
      <c r="C61" s="1291" t="s">
        <v>589</v>
      </c>
      <c r="D61" s="1292"/>
      <c r="E61" s="1293"/>
      <c r="F61" s="135">
        <v>58</v>
      </c>
      <c r="G61" s="135">
        <v>56</v>
      </c>
      <c r="H61" s="136">
        <v>60</v>
      </c>
    </row>
    <row r="62" spans="2:8" ht="45.75" customHeight="1" thickBot="1" x14ac:dyDescent="0.25">
      <c r="B62" s="137"/>
      <c r="C62" s="1294" t="s">
        <v>590</v>
      </c>
      <c r="D62" s="1295"/>
      <c r="E62" s="1296"/>
      <c r="F62" s="138">
        <v>27</v>
      </c>
      <c r="G62" s="138">
        <v>33</v>
      </c>
      <c r="H62" s="139">
        <v>44</v>
      </c>
    </row>
    <row r="63" spans="2:8" ht="52.5" customHeight="1" thickBot="1" x14ac:dyDescent="0.25">
      <c r="B63" s="140"/>
      <c r="C63" s="1297" t="s">
        <v>51</v>
      </c>
      <c r="D63" s="1297"/>
      <c r="E63" s="1298"/>
      <c r="F63" s="141">
        <v>2958</v>
      </c>
      <c r="G63" s="141">
        <v>3032</v>
      </c>
      <c r="H63" s="142">
        <v>3079</v>
      </c>
    </row>
    <row r="64" spans="2:8" ht="15" customHeight="1" x14ac:dyDescent="0.2"/>
    <row r="65" ht="0" hidden="1" customHeight="1" x14ac:dyDescent="0.2"/>
    <row r="66" ht="0" hidden="1" customHeight="1" x14ac:dyDescent="0.2"/>
  </sheetData>
  <sheetProtection algorithmName="SHA-512" hashValue="OfCN3lzo9d+WqA7qK3089WL11u6B6GpZon6AOpxpdq0BZVgd6cIs7p5fgiVy5cgLnc93hvfGQhGiGwdG4w9xKg==" saltValue="UlVGsoxu6b/wkzKHAaGQ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8C1CD-9F6D-4793-8DDF-CEF7C7DACD5C}">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601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594</v>
      </c>
    </row>
    <row r="50" spans="1:109" ht="13.2" x14ac:dyDescent="0.2">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551</v>
      </c>
      <c r="BQ50" s="1311"/>
      <c r="BR50" s="1311"/>
      <c r="BS50" s="1311"/>
      <c r="BT50" s="1311"/>
      <c r="BU50" s="1311"/>
      <c r="BV50" s="1311"/>
      <c r="BW50" s="1311"/>
      <c r="BX50" s="1311" t="s">
        <v>552</v>
      </c>
      <c r="BY50" s="1311"/>
      <c r="BZ50" s="1311"/>
      <c r="CA50" s="1311"/>
      <c r="CB50" s="1311"/>
      <c r="CC50" s="1311"/>
      <c r="CD50" s="1311"/>
      <c r="CE50" s="1311"/>
      <c r="CF50" s="1311" t="s">
        <v>553</v>
      </c>
      <c r="CG50" s="1311"/>
      <c r="CH50" s="1311"/>
      <c r="CI50" s="1311"/>
      <c r="CJ50" s="1311"/>
      <c r="CK50" s="1311"/>
      <c r="CL50" s="1311"/>
      <c r="CM50" s="1311"/>
      <c r="CN50" s="1311" t="s">
        <v>554</v>
      </c>
      <c r="CO50" s="1311"/>
      <c r="CP50" s="1311"/>
      <c r="CQ50" s="1311"/>
      <c r="CR50" s="1311"/>
      <c r="CS50" s="1311"/>
      <c r="CT50" s="1311"/>
      <c r="CU50" s="1311"/>
      <c r="CV50" s="1311" t="s">
        <v>555</v>
      </c>
      <c r="CW50" s="1311"/>
      <c r="CX50" s="1311"/>
      <c r="CY50" s="1311"/>
      <c r="CZ50" s="1311"/>
      <c r="DA50" s="1311"/>
      <c r="DB50" s="1311"/>
      <c r="DC50" s="1311"/>
    </row>
    <row r="51" spans="1:109" ht="13.5" customHeight="1" x14ac:dyDescent="0.2">
      <c r="B51" s="394"/>
      <c r="G51" s="1322"/>
      <c r="H51" s="1322"/>
      <c r="I51" s="1326"/>
      <c r="J51" s="1326"/>
      <c r="K51" s="1312"/>
      <c r="L51" s="1312"/>
      <c r="M51" s="1312"/>
      <c r="N51" s="1312"/>
      <c r="AM51" s="403"/>
      <c r="AN51" s="1310" t="s">
        <v>595</v>
      </c>
      <c r="AO51" s="1310"/>
      <c r="AP51" s="1310"/>
      <c r="AQ51" s="1310"/>
      <c r="AR51" s="1310"/>
      <c r="AS51" s="1310"/>
      <c r="AT51" s="1310"/>
      <c r="AU51" s="1310"/>
      <c r="AV51" s="1310"/>
      <c r="AW51" s="1310"/>
      <c r="AX51" s="1310"/>
      <c r="AY51" s="1310"/>
      <c r="AZ51" s="1310"/>
      <c r="BA51" s="1310"/>
      <c r="BB51" s="1310" t="s">
        <v>596</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597</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67.5</v>
      </c>
      <c r="BY53" s="1307"/>
      <c r="BZ53" s="1307"/>
      <c r="CA53" s="1307"/>
      <c r="CB53" s="1307"/>
      <c r="CC53" s="1307"/>
      <c r="CD53" s="1307"/>
      <c r="CE53" s="1307"/>
      <c r="CF53" s="1307">
        <v>69</v>
      </c>
      <c r="CG53" s="1307"/>
      <c r="CH53" s="1307"/>
      <c r="CI53" s="1307"/>
      <c r="CJ53" s="1307"/>
      <c r="CK53" s="1307"/>
      <c r="CL53" s="1307"/>
      <c r="CM53" s="1307"/>
      <c r="CN53" s="1307">
        <v>69.900000000000006</v>
      </c>
      <c r="CO53" s="1307"/>
      <c r="CP53" s="1307"/>
      <c r="CQ53" s="1307"/>
      <c r="CR53" s="1307"/>
      <c r="CS53" s="1307"/>
      <c r="CT53" s="1307"/>
      <c r="CU53" s="1307"/>
      <c r="CV53" s="1307">
        <v>70.900000000000006</v>
      </c>
      <c r="CW53" s="1307"/>
      <c r="CX53" s="1307"/>
      <c r="CY53" s="1307"/>
      <c r="CZ53" s="1307"/>
      <c r="DA53" s="1307"/>
      <c r="DB53" s="1307"/>
      <c r="DC53" s="1307"/>
    </row>
    <row r="54" spans="1:109" ht="13.2" x14ac:dyDescent="0.2">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598</v>
      </c>
      <c r="AO55" s="1311"/>
      <c r="AP55" s="1311"/>
      <c r="AQ55" s="1311"/>
      <c r="AR55" s="1311"/>
      <c r="AS55" s="1311"/>
      <c r="AT55" s="1311"/>
      <c r="AU55" s="1311"/>
      <c r="AV55" s="1311"/>
      <c r="AW55" s="1311"/>
      <c r="AX55" s="1311"/>
      <c r="AY55" s="1311"/>
      <c r="AZ55" s="1311"/>
      <c r="BA55" s="1311"/>
      <c r="BB55" s="1310" t="s">
        <v>596</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597</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599</v>
      </c>
    </row>
    <row r="64" spans="1:109" ht="13.2" x14ac:dyDescent="0.2">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3" t="s">
        <v>602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594</v>
      </c>
    </row>
    <row r="72" spans="2:107" ht="13.2" x14ac:dyDescent="0.2">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551</v>
      </c>
      <c r="BQ72" s="1311"/>
      <c r="BR72" s="1311"/>
      <c r="BS72" s="1311"/>
      <c r="BT72" s="1311"/>
      <c r="BU72" s="1311"/>
      <c r="BV72" s="1311"/>
      <c r="BW72" s="1311"/>
      <c r="BX72" s="1311" t="s">
        <v>552</v>
      </c>
      <c r="BY72" s="1311"/>
      <c r="BZ72" s="1311"/>
      <c r="CA72" s="1311"/>
      <c r="CB72" s="1311"/>
      <c r="CC72" s="1311"/>
      <c r="CD72" s="1311"/>
      <c r="CE72" s="1311"/>
      <c r="CF72" s="1311" t="s">
        <v>553</v>
      </c>
      <c r="CG72" s="1311"/>
      <c r="CH72" s="1311"/>
      <c r="CI72" s="1311"/>
      <c r="CJ72" s="1311"/>
      <c r="CK72" s="1311"/>
      <c r="CL72" s="1311"/>
      <c r="CM72" s="1311"/>
      <c r="CN72" s="1311" t="s">
        <v>554</v>
      </c>
      <c r="CO72" s="1311"/>
      <c r="CP72" s="1311"/>
      <c r="CQ72" s="1311"/>
      <c r="CR72" s="1311"/>
      <c r="CS72" s="1311"/>
      <c r="CT72" s="1311"/>
      <c r="CU72" s="1311"/>
      <c r="CV72" s="1311" t="s">
        <v>555</v>
      </c>
      <c r="CW72" s="1311"/>
      <c r="CX72" s="1311"/>
      <c r="CY72" s="1311"/>
      <c r="CZ72" s="1311"/>
      <c r="DA72" s="1311"/>
      <c r="DB72" s="1311"/>
      <c r="DC72" s="1311"/>
    </row>
    <row r="73" spans="2:107" ht="13.2" x14ac:dyDescent="0.2">
      <c r="B73" s="394"/>
      <c r="G73" s="1322"/>
      <c r="H73" s="1322"/>
      <c r="I73" s="1322"/>
      <c r="J73" s="1322"/>
      <c r="K73" s="1306"/>
      <c r="L73" s="1306"/>
      <c r="M73" s="1306"/>
      <c r="N73" s="1306"/>
      <c r="AM73" s="403"/>
      <c r="AN73" s="1310" t="s">
        <v>595</v>
      </c>
      <c r="AO73" s="1310"/>
      <c r="AP73" s="1310"/>
      <c r="AQ73" s="1310"/>
      <c r="AR73" s="1310"/>
      <c r="AS73" s="1310"/>
      <c r="AT73" s="1310"/>
      <c r="AU73" s="1310"/>
      <c r="AV73" s="1310"/>
      <c r="AW73" s="1310"/>
      <c r="AX73" s="1310"/>
      <c r="AY73" s="1310"/>
      <c r="AZ73" s="1310"/>
      <c r="BA73" s="1310"/>
      <c r="BB73" s="1310" t="s">
        <v>596</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600</v>
      </c>
      <c r="BC75" s="1310"/>
      <c r="BD75" s="1310"/>
      <c r="BE75" s="1310"/>
      <c r="BF75" s="1310"/>
      <c r="BG75" s="1310"/>
      <c r="BH75" s="1310"/>
      <c r="BI75" s="1310"/>
      <c r="BJ75" s="1310"/>
      <c r="BK75" s="1310"/>
      <c r="BL75" s="1310"/>
      <c r="BM75" s="1310"/>
      <c r="BN75" s="1310"/>
      <c r="BO75" s="1310"/>
      <c r="BP75" s="1307">
        <v>3.9</v>
      </c>
      <c r="BQ75" s="1307"/>
      <c r="BR75" s="1307"/>
      <c r="BS75" s="1307"/>
      <c r="BT75" s="1307"/>
      <c r="BU75" s="1307"/>
      <c r="BV75" s="1307"/>
      <c r="BW75" s="1307"/>
      <c r="BX75" s="1307">
        <v>3.6</v>
      </c>
      <c r="BY75" s="1307"/>
      <c r="BZ75" s="1307"/>
      <c r="CA75" s="1307"/>
      <c r="CB75" s="1307"/>
      <c r="CC75" s="1307"/>
      <c r="CD75" s="1307"/>
      <c r="CE75" s="1307"/>
      <c r="CF75" s="1307">
        <v>3.7</v>
      </c>
      <c r="CG75" s="1307"/>
      <c r="CH75" s="1307"/>
      <c r="CI75" s="1307"/>
      <c r="CJ75" s="1307"/>
      <c r="CK75" s="1307"/>
      <c r="CL75" s="1307"/>
      <c r="CM75" s="1307"/>
      <c r="CN75" s="1307">
        <v>4.0999999999999996</v>
      </c>
      <c r="CO75" s="1307"/>
      <c r="CP75" s="1307"/>
      <c r="CQ75" s="1307"/>
      <c r="CR75" s="1307"/>
      <c r="CS75" s="1307"/>
      <c r="CT75" s="1307"/>
      <c r="CU75" s="1307"/>
      <c r="CV75" s="1307">
        <v>4.8</v>
      </c>
      <c r="CW75" s="1307"/>
      <c r="CX75" s="1307"/>
      <c r="CY75" s="1307"/>
      <c r="CZ75" s="1307"/>
      <c r="DA75" s="1307"/>
      <c r="DB75" s="1307"/>
      <c r="DC75" s="1307"/>
    </row>
    <row r="76" spans="2:107" ht="13.2" x14ac:dyDescent="0.2">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598</v>
      </c>
      <c r="AO77" s="1311"/>
      <c r="AP77" s="1311"/>
      <c r="AQ77" s="1311"/>
      <c r="AR77" s="1311"/>
      <c r="AS77" s="1311"/>
      <c r="AT77" s="1311"/>
      <c r="AU77" s="1311"/>
      <c r="AV77" s="1311"/>
      <c r="AW77" s="1311"/>
      <c r="AX77" s="1311"/>
      <c r="AY77" s="1311"/>
      <c r="AZ77" s="1311"/>
      <c r="BA77" s="1311"/>
      <c r="BB77" s="1310" t="s">
        <v>596</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600</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qrc7Di4MCxTWVhr0gqs0fUrEFtOw9zbxPi9OdTuEfmNPSYoCF2X4Htrd1N7S94lO6YCvm3gVUWl7LfF9BKYhg==" saltValue="fBntRcWONJehUXkaMiZFO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F98A-7BDC-4632-9DA5-B108521F8DD0}">
  <sheetPr>
    <pageSetUpPr fitToPage="1"/>
  </sheetPr>
  <dimension ref="A1:DR135"/>
  <sheetViews>
    <sheetView showGridLines="0" zoomScaleNormal="100" zoomScaleSheetLayoutView="70" workbookViewId="0">
      <selection activeCell="B119" sqref="B11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rtfpaBrkkJeJpwrWO/ETGY1L+5lUBlAjmYfwIAiJSYonD1rGizN4yyba6gzOhYzH2w1FhpO2pNEOfPmxusOTQ==" saltValue="0fEprooMqVs1ly52B6859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2F0B4-90EA-4EF8-BE40-5FD8DFDDA875}">
  <sheetPr>
    <pageSetUpPr fitToPage="1"/>
  </sheetPr>
  <dimension ref="A1:DR135"/>
  <sheetViews>
    <sheetView showGridLines="0" topLeftCell="A10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9erWOQ3hIYfFKeky19ytsWtUPokOcurqy22cnkKCQT60Rzwtycj0x/VIQHpeEFrJ8ZdQ1yIw+Eff2EgOCEUcw==" saltValue="u/uKgCsKnJrpnSPQRRw3W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548</v>
      </c>
      <c r="G2" s="156"/>
      <c r="H2" s="157"/>
    </row>
    <row r="3" spans="1:8" x14ac:dyDescent="0.2">
      <c r="A3" s="153" t="s">
        <v>541</v>
      </c>
      <c r="B3" s="158"/>
      <c r="C3" s="159"/>
      <c r="D3" s="160">
        <v>193515</v>
      </c>
      <c r="E3" s="161"/>
      <c r="F3" s="162">
        <v>333013</v>
      </c>
      <c r="G3" s="163"/>
      <c r="H3" s="164"/>
    </row>
    <row r="4" spans="1:8" x14ac:dyDescent="0.2">
      <c r="A4" s="165"/>
      <c r="B4" s="166"/>
      <c r="C4" s="167"/>
      <c r="D4" s="168">
        <v>71839</v>
      </c>
      <c r="E4" s="169"/>
      <c r="F4" s="170">
        <v>126732</v>
      </c>
      <c r="G4" s="171"/>
      <c r="H4" s="172"/>
    </row>
    <row r="5" spans="1:8" x14ac:dyDescent="0.2">
      <c r="A5" s="153" t="s">
        <v>543</v>
      </c>
      <c r="B5" s="158"/>
      <c r="C5" s="159"/>
      <c r="D5" s="160">
        <v>249825</v>
      </c>
      <c r="E5" s="161"/>
      <c r="F5" s="162">
        <v>280458</v>
      </c>
      <c r="G5" s="163"/>
      <c r="H5" s="164"/>
    </row>
    <row r="6" spans="1:8" x14ac:dyDescent="0.2">
      <c r="A6" s="165"/>
      <c r="B6" s="166"/>
      <c r="C6" s="167"/>
      <c r="D6" s="168">
        <v>94741</v>
      </c>
      <c r="E6" s="169"/>
      <c r="F6" s="170">
        <v>127286</v>
      </c>
      <c r="G6" s="171"/>
      <c r="H6" s="172"/>
    </row>
    <row r="7" spans="1:8" x14ac:dyDescent="0.2">
      <c r="A7" s="153" t="s">
        <v>544</v>
      </c>
      <c r="B7" s="158"/>
      <c r="C7" s="159"/>
      <c r="D7" s="160">
        <v>165103</v>
      </c>
      <c r="E7" s="161"/>
      <c r="F7" s="162">
        <v>291945</v>
      </c>
      <c r="G7" s="163"/>
      <c r="H7" s="164"/>
    </row>
    <row r="8" spans="1:8" x14ac:dyDescent="0.2">
      <c r="A8" s="165"/>
      <c r="B8" s="166"/>
      <c r="C8" s="167"/>
      <c r="D8" s="168">
        <v>81689</v>
      </c>
      <c r="E8" s="169"/>
      <c r="F8" s="170">
        <v>127651</v>
      </c>
      <c r="G8" s="171"/>
      <c r="H8" s="172"/>
    </row>
    <row r="9" spans="1:8" x14ac:dyDescent="0.2">
      <c r="A9" s="153" t="s">
        <v>545</v>
      </c>
      <c r="B9" s="158"/>
      <c r="C9" s="159"/>
      <c r="D9" s="160">
        <v>183922</v>
      </c>
      <c r="E9" s="161"/>
      <c r="F9" s="162">
        <v>291173</v>
      </c>
      <c r="G9" s="163"/>
      <c r="H9" s="164"/>
    </row>
    <row r="10" spans="1:8" x14ac:dyDescent="0.2">
      <c r="A10" s="165"/>
      <c r="B10" s="166"/>
      <c r="C10" s="167"/>
      <c r="D10" s="168">
        <v>89762</v>
      </c>
      <c r="E10" s="169"/>
      <c r="F10" s="170">
        <v>119071</v>
      </c>
      <c r="G10" s="171"/>
      <c r="H10" s="172"/>
    </row>
    <row r="11" spans="1:8" x14ac:dyDescent="0.2">
      <c r="A11" s="153" t="s">
        <v>546</v>
      </c>
      <c r="B11" s="158"/>
      <c r="C11" s="159"/>
      <c r="D11" s="160">
        <v>156853</v>
      </c>
      <c r="E11" s="161"/>
      <c r="F11" s="162">
        <v>271581</v>
      </c>
      <c r="G11" s="163"/>
      <c r="H11" s="164"/>
    </row>
    <row r="12" spans="1:8" x14ac:dyDescent="0.2">
      <c r="A12" s="165"/>
      <c r="B12" s="166"/>
      <c r="C12" s="173"/>
      <c r="D12" s="168">
        <v>45487</v>
      </c>
      <c r="E12" s="169"/>
      <c r="F12" s="170">
        <v>117844</v>
      </c>
      <c r="G12" s="171"/>
      <c r="H12" s="172"/>
    </row>
    <row r="13" spans="1:8" x14ac:dyDescent="0.2">
      <c r="A13" s="153"/>
      <c r="B13" s="158"/>
      <c r="C13" s="174"/>
      <c r="D13" s="175">
        <v>189844</v>
      </c>
      <c r="E13" s="176"/>
      <c r="F13" s="177">
        <v>293634</v>
      </c>
      <c r="G13" s="178"/>
      <c r="H13" s="164"/>
    </row>
    <row r="14" spans="1:8" x14ac:dyDescent="0.2">
      <c r="A14" s="165"/>
      <c r="B14" s="166"/>
      <c r="C14" s="167"/>
      <c r="D14" s="168">
        <v>76704</v>
      </c>
      <c r="E14" s="169"/>
      <c r="F14" s="170">
        <v>123717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2.1800000000000002</v>
      </c>
      <c r="C19" s="179">
        <f>ROUND(VALUE(SUBSTITUTE(実質収支比率等に係る経年分析!G$48,"▲","-")),2)</f>
        <v>2.12</v>
      </c>
      <c r="D19" s="179">
        <f>ROUND(VALUE(SUBSTITUTE(実質収支比率等に係る経年分析!H$48,"▲","-")),2)</f>
        <v>2.38</v>
      </c>
      <c r="E19" s="179">
        <f>ROUND(VALUE(SUBSTITUTE(実質収支比率等に係る経年分析!I$48,"▲","-")),2)</f>
        <v>2.21</v>
      </c>
      <c r="F19" s="179">
        <f>ROUND(VALUE(SUBSTITUTE(実質収支比率等に係る経年分析!J$48,"▲","-")),2)</f>
        <v>1.77</v>
      </c>
    </row>
    <row r="20" spans="1:11" x14ac:dyDescent="0.2">
      <c r="A20" s="179" t="s">
        <v>55</v>
      </c>
      <c r="B20" s="179">
        <f>ROUND(VALUE(SUBSTITUTE(実質収支比率等に係る経年分析!F$47,"▲","-")),2)</f>
        <v>71.7</v>
      </c>
      <c r="C20" s="179">
        <f>ROUND(VALUE(SUBSTITUTE(実質収支比率等に係る経年分析!G$47,"▲","-")),2)</f>
        <v>71.62</v>
      </c>
      <c r="D20" s="179">
        <f>ROUND(VALUE(SUBSTITUTE(実質収支比率等に係る経年分析!H$47,"▲","-")),2)</f>
        <v>73.75</v>
      </c>
      <c r="E20" s="179">
        <f>ROUND(VALUE(SUBSTITUTE(実質収支比率等に係る経年分析!I$47,"▲","-")),2)</f>
        <v>73.98</v>
      </c>
      <c r="F20" s="179">
        <f>ROUND(VALUE(SUBSTITUTE(実質収支比率等に係る経年分析!J$47,"▲","-")),2)</f>
        <v>75.59</v>
      </c>
    </row>
    <row r="21" spans="1:11" x14ac:dyDescent="0.2">
      <c r="A21" s="179" t="s">
        <v>56</v>
      </c>
      <c r="B21" s="179">
        <f>IF(ISNUMBER(VALUE(SUBSTITUTE(実質収支比率等に係る経年分析!F$49,"▲","-"))),ROUND(VALUE(SUBSTITUTE(実質収支比率等に係る経年分析!F$49,"▲","-")),2),NA())</f>
        <v>-0.17</v>
      </c>
      <c r="C21" s="179">
        <f>IF(ISNUMBER(VALUE(SUBSTITUTE(実質収支比率等に係る経年分析!G$49,"▲","-"))),ROUND(VALUE(SUBSTITUTE(実質収支比率等に係る経年分析!G$49,"▲","-")),2),NA())</f>
        <v>2.0499999999999998</v>
      </c>
      <c r="D21" s="179">
        <f>IF(ISNUMBER(VALUE(SUBSTITUTE(実質収支比率等に係る経年分析!H$49,"▲","-"))),ROUND(VALUE(SUBSTITUTE(実質収支比率等に係る経年分析!H$49,"▲","-")),2),NA())</f>
        <v>0.2</v>
      </c>
      <c r="E21" s="179">
        <f>IF(ISNUMBER(VALUE(SUBSTITUTE(実質収支比率等に係る経年分析!I$49,"▲","-"))),ROUND(VALUE(SUBSTITUTE(実質収支比率等に係る経年分析!I$49,"▲","-")),2),NA())</f>
        <v>-1.42</v>
      </c>
      <c r="F21" s="179">
        <f>IF(ISNUMBER(VALUE(SUBSTITUTE(実質収支比率等に係る経年分析!J$49,"▲","-"))),ROUND(VALUE(SUBSTITUTE(実質収支比率等に係る経年分析!J$49,"▲","-")),2),NA())</f>
        <v>-0.49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介護保険特別会計(介護サービス事業勘定)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2">
      <c r="A33" s="180" t="str">
        <f>IF(連結実質赤字比率に係る赤字・黒字の構成分析!C$37="",NA(),連結実質赤字比率に係る赤字・黒字の構成分析!C$37)</f>
        <v>介護保険特別会計(保険事業勘定)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1.77</v>
      </c>
    </row>
    <row r="35" spans="1:16" x14ac:dyDescent="0.2">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1.1399999999999999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1.0900000000000001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1.96</v>
      </c>
    </row>
    <row r="36" spans="1:16" x14ac:dyDescent="0.2">
      <c r="A36" s="180" t="str">
        <f>IF(連結実質赤字比率に係る赤字・黒字の構成分析!C$34="",NA(),連結実質赤字比率に係る赤字・黒字の構成分析!C$34)</f>
        <v>国民健康保険病院事業会計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23.58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23.71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21.71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20.66</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346</v>
      </c>
      <c r="E42" s="181"/>
      <c r="F42" s="181"/>
      <c r="G42" s="181">
        <f>'実質公債費比率（分子）の構造'!L$52</f>
        <v>340</v>
      </c>
      <c r="H42" s="181"/>
      <c r="I42" s="181"/>
      <c r="J42" s="181">
        <f>'実質公債費比率（分子）の構造'!M$52</f>
        <v>310</v>
      </c>
      <c r="K42" s="181"/>
      <c r="L42" s="181"/>
      <c r="M42" s="181">
        <f>'実質公債費比率（分子）の構造'!N$52</f>
        <v>292</v>
      </c>
      <c r="N42" s="181"/>
      <c r="O42" s="181"/>
      <c r="P42" s="181">
        <f>'実質公債費比率（分子）の構造'!O$52</f>
        <v>302</v>
      </c>
    </row>
    <row r="43" spans="1:16" x14ac:dyDescent="0.2">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4</v>
      </c>
      <c r="C44" s="181"/>
      <c r="D44" s="181"/>
      <c r="E44" s="181">
        <f>'実質公債費比率（分子）の構造'!L$50</f>
        <v>4</v>
      </c>
      <c r="F44" s="181"/>
      <c r="G44" s="181"/>
      <c r="H44" s="181">
        <f>'実質公債費比率（分子）の構造'!M$50</f>
        <v>4</v>
      </c>
      <c r="I44" s="181"/>
      <c r="J44" s="181"/>
      <c r="K44" s="181">
        <f>'実質公債費比率（分子）の構造'!N$50</f>
        <v>2</v>
      </c>
      <c r="L44" s="181"/>
      <c r="M44" s="181"/>
      <c r="N44" s="181">
        <f>'実質公債費比率（分子）の構造'!O$50</f>
        <v>2</v>
      </c>
      <c r="O44" s="181"/>
      <c r="P44" s="181"/>
    </row>
    <row r="45" spans="1:16" x14ac:dyDescent="0.2">
      <c r="A45" s="181" t="s">
        <v>65</v>
      </c>
      <c r="B45" s="181">
        <f>'実質公債費比率（分子）の構造'!K$49</f>
        <v>9</v>
      </c>
      <c r="C45" s="181"/>
      <c r="D45" s="181"/>
      <c r="E45" s="181">
        <f>'実質公債費比率（分子）の構造'!L$49</f>
        <v>10</v>
      </c>
      <c r="F45" s="181"/>
      <c r="G45" s="181"/>
      <c r="H45" s="181">
        <f>'実質公債費比率（分子）の構造'!M$49</f>
        <v>17</v>
      </c>
      <c r="I45" s="181"/>
      <c r="J45" s="181"/>
      <c r="K45" s="181">
        <f>'実質公債費比率（分子）の構造'!N$49</f>
        <v>18</v>
      </c>
      <c r="L45" s="181"/>
      <c r="M45" s="181"/>
      <c r="N45" s="181">
        <f>'実質公債費比率（分子）の構造'!O$49</f>
        <v>9</v>
      </c>
      <c r="O45" s="181"/>
      <c r="P45" s="181"/>
    </row>
    <row r="46" spans="1:16" x14ac:dyDescent="0.2">
      <c r="A46" s="181" t="s">
        <v>66</v>
      </c>
      <c r="B46" s="181">
        <f>'実質公債費比率（分子）の構造'!K$48</f>
        <v>27</v>
      </c>
      <c r="C46" s="181"/>
      <c r="D46" s="181"/>
      <c r="E46" s="181">
        <f>'実質公債費比率（分子）の構造'!L$48</f>
        <v>26</v>
      </c>
      <c r="F46" s="181"/>
      <c r="G46" s="181"/>
      <c r="H46" s="181">
        <f>'実質公債費比率（分子）の構造'!M$48</f>
        <v>27</v>
      </c>
      <c r="I46" s="181"/>
      <c r="J46" s="181"/>
      <c r="K46" s="181">
        <f>'実質公債費比率（分子）の構造'!N$48</f>
        <v>29</v>
      </c>
      <c r="L46" s="181"/>
      <c r="M46" s="181"/>
      <c r="N46" s="181">
        <f>'実質公債費比率（分子）の構造'!O$48</f>
        <v>29</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373</v>
      </c>
      <c r="C49" s="181"/>
      <c r="D49" s="181"/>
      <c r="E49" s="181">
        <f>'実質公債費比率（分子）の構造'!L$45</f>
        <v>377</v>
      </c>
      <c r="F49" s="181"/>
      <c r="G49" s="181"/>
      <c r="H49" s="181">
        <f>'実質公債費比率（分子）の構造'!M$45</f>
        <v>351</v>
      </c>
      <c r="I49" s="181"/>
      <c r="J49" s="181"/>
      <c r="K49" s="181">
        <f>'実質公債費比率（分子）の構造'!N$45</f>
        <v>335</v>
      </c>
      <c r="L49" s="181"/>
      <c r="M49" s="181"/>
      <c r="N49" s="181">
        <f>'実質公債費比率（分子）の構造'!O$45</f>
        <v>377</v>
      </c>
      <c r="O49" s="181"/>
      <c r="P49" s="181"/>
    </row>
    <row r="50" spans="1:16" x14ac:dyDescent="0.2">
      <c r="A50" s="181" t="s">
        <v>70</v>
      </c>
      <c r="B50" s="181" t="e">
        <f>NA()</f>
        <v>#N/A</v>
      </c>
      <c r="C50" s="181">
        <f>IF(ISNUMBER('実質公債費比率（分子）の構造'!K$53),'実質公債費比率（分子）の構造'!K$53,NA())</f>
        <v>67</v>
      </c>
      <c r="D50" s="181" t="e">
        <f>NA()</f>
        <v>#N/A</v>
      </c>
      <c r="E50" s="181" t="e">
        <f>NA()</f>
        <v>#N/A</v>
      </c>
      <c r="F50" s="181">
        <f>IF(ISNUMBER('実質公債費比率（分子）の構造'!L$53),'実質公債費比率（分子）の構造'!L$53,NA())</f>
        <v>77</v>
      </c>
      <c r="G50" s="181" t="e">
        <f>NA()</f>
        <v>#N/A</v>
      </c>
      <c r="H50" s="181" t="e">
        <f>NA()</f>
        <v>#N/A</v>
      </c>
      <c r="I50" s="181">
        <f>IF(ISNUMBER('実質公債費比率（分子）の構造'!M$53),'実質公債費比率（分子）の構造'!M$53,NA())</f>
        <v>89</v>
      </c>
      <c r="J50" s="181" t="e">
        <f>NA()</f>
        <v>#N/A</v>
      </c>
      <c r="K50" s="181" t="e">
        <f>NA()</f>
        <v>#N/A</v>
      </c>
      <c r="L50" s="181">
        <f>IF(ISNUMBER('実質公債費比率（分子）の構造'!N$53),'実質公債費比率（分子）の構造'!N$53,NA())</f>
        <v>92</v>
      </c>
      <c r="M50" s="181" t="e">
        <f>NA()</f>
        <v>#N/A</v>
      </c>
      <c r="N50" s="181" t="e">
        <f>NA()</f>
        <v>#N/A</v>
      </c>
      <c r="O50" s="181">
        <f>IF(ISNUMBER('実質公債費比率（分子）の構造'!O$53),'実質公債費比率（分子）の構造'!O$53,NA())</f>
        <v>115</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2671</v>
      </c>
      <c r="E56" s="180"/>
      <c r="F56" s="180"/>
      <c r="G56" s="180">
        <f>'将来負担比率（分子）の構造'!J$52</f>
        <v>2660</v>
      </c>
      <c r="H56" s="180"/>
      <c r="I56" s="180"/>
      <c r="J56" s="180">
        <f>'将来負担比率（分子）の構造'!K$52</f>
        <v>2666</v>
      </c>
      <c r="K56" s="180"/>
      <c r="L56" s="180"/>
      <c r="M56" s="180">
        <f>'将来負担比率（分子）の構造'!L$52</f>
        <v>2641</v>
      </c>
      <c r="N56" s="180"/>
      <c r="O56" s="180"/>
      <c r="P56" s="180">
        <f>'将来負担比率（分子）の構造'!M$52</f>
        <v>2603</v>
      </c>
    </row>
    <row r="57" spans="1:16" x14ac:dyDescent="0.2">
      <c r="A57" s="180" t="s">
        <v>42</v>
      </c>
      <c r="B57" s="180"/>
      <c r="C57" s="180"/>
      <c r="D57" s="180">
        <f>'将来負担比率（分子）の構造'!I$51</f>
        <v>1</v>
      </c>
      <c r="E57" s="180"/>
      <c r="F57" s="180"/>
      <c r="G57" s="180">
        <f>'将来負担比率（分子）の構造'!J$51</f>
        <v>1</v>
      </c>
      <c r="H57" s="180"/>
      <c r="I57" s="180"/>
      <c r="J57" s="180">
        <f>'将来負担比率（分子）の構造'!K$51</f>
        <v>1</v>
      </c>
      <c r="K57" s="180"/>
      <c r="L57" s="180"/>
      <c r="M57" s="180">
        <f>'将来負担比率（分子）の構造'!L$51</f>
        <v>0</v>
      </c>
      <c r="N57" s="180"/>
      <c r="O57" s="180"/>
      <c r="P57" s="180">
        <f>'将来負担比率（分子）の構造'!M$51</f>
        <v>0</v>
      </c>
    </row>
    <row r="58" spans="1:16" x14ac:dyDescent="0.2">
      <c r="A58" s="180" t="s">
        <v>41</v>
      </c>
      <c r="B58" s="180"/>
      <c r="C58" s="180"/>
      <c r="D58" s="180">
        <f>'将来負担比率（分子）の構造'!I$50</f>
        <v>3126</v>
      </c>
      <c r="E58" s="180"/>
      <c r="F58" s="180"/>
      <c r="G58" s="180">
        <f>'将来負担比率（分子）の構造'!J$50</f>
        <v>3291</v>
      </c>
      <c r="H58" s="180"/>
      <c r="I58" s="180"/>
      <c r="J58" s="180">
        <f>'将来負担比率（分子）の構造'!K$50</f>
        <v>3315</v>
      </c>
      <c r="K58" s="180"/>
      <c r="L58" s="180"/>
      <c r="M58" s="180">
        <f>'将来負担比率（分子）の構造'!L$50</f>
        <v>3389</v>
      </c>
      <c r="N58" s="180"/>
      <c r="O58" s="180"/>
      <c r="P58" s="180">
        <f>'将来負担比率（分子）の構造'!M$50</f>
        <v>3437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18</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743</v>
      </c>
      <c r="C62" s="180"/>
      <c r="D62" s="180"/>
      <c r="E62" s="180">
        <f>'将来負担比率（分子）の構造'!J$45</f>
        <v>759</v>
      </c>
      <c r="F62" s="180"/>
      <c r="G62" s="180"/>
      <c r="H62" s="180">
        <f>'将来負担比率（分子）の構造'!K$45</f>
        <v>745</v>
      </c>
      <c r="I62" s="180"/>
      <c r="J62" s="180"/>
      <c r="K62" s="180">
        <f>'将来負担比率（分子）の構造'!L$45</f>
        <v>789</v>
      </c>
      <c r="L62" s="180"/>
      <c r="M62" s="180"/>
      <c r="N62" s="180">
        <f>'将来負担比率（分子）の構造'!M$45</f>
        <v>734</v>
      </c>
      <c r="O62" s="180"/>
      <c r="P62" s="180"/>
    </row>
    <row r="63" spans="1:16" x14ac:dyDescent="0.2">
      <c r="A63" s="180" t="s">
        <v>34</v>
      </c>
      <c r="B63" s="180">
        <f>'将来負担比率（分子）の構造'!I$44</f>
        <v>365</v>
      </c>
      <c r="C63" s="180"/>
      <c r="D63" s="180"/>
      <c r="E63" s="180">
        <f>'将来負担比率（分子）の構造'!J$44</f>
        <v>356</v>
      </c>
      <c r="F63" s="180"/>
      <c r="G63" s="180"/>
      <c r="H63" s="180">
        <f>'将来負担比率（分子）の構造'!K$44</f>
        <v>340</v>
      </c>
      <c r="I63" s="180"/>
      <c r="J63" s="180"/>
      <c r="K63" s="180">
        <f>'将来負担比率（分子）の構造'!L$44</f>
        <v>320</v>
      </c>
      <c r="L63" s="180"/>
      <c r="M63" s="180"/>
      <c r="N63" s="180">
        <f>'将来負担比率（分子）の構造'!M$44</f>
        <v>308</v>
      </c>
      <c r="O63" s="180"/>
      <c r="P63" s="180"/>
    </row>
    <row r="64" spans="1:16" x14ac:dyDescent="0.2">
      <c r="A64" s="180" t="s">
        <v>33</v>
      </c>
      <c r="B64" s="180">
        <f>'将来負担比率（分子）の構造'!I$43</f>
        <v>233</v>
      </c>
      <c r="C64" s="180"/>
      <c r="D64" s="180"/>
      <c r="E64" s="180">
        <f>'将来負担比率（分子）の構造'!J$43</f>
        <v>229</v>
      </c>
      <c r="F64" s="180"/>
      <c r="G64" s="180"/>
      <c r="H64" s="180">
        <f>'将来負担比率（分子）の構造'!K$43</f>
        <v>218</v>
      </c>
      <c r="I64" s="180"/>
      <c r="J64" s="180"/>
      <c r="K64" s="180">
        <f>'将来負担比率（分子）の構造'!L$43</f>
        <v>388</v>
      </c>
      <c r="L64" s="180"/>
      <c r="M64" s="180"/>
      <c r="N64" s="180">
        <f>'将来負担比率（分子）の構造'!M$43</f>
        <v>187</v>
      </c>
      <c r="O64" s="180"/>
      <c r="P64" s="180"/>
    </row>
    <row r="65" spans="1:16" x14ac:dyDescent="0.2">
      <c r="A65" s="180" t="s">
        <v>32</v>
      </c>
      <c r="B65" s="180">
        <f>'将来負担比率（分子）の構造'!I$42</f>
        <v>11</v>
      </c>
      <c r="C65" s="180"/>
      <c r="D65" s="180"/>
      <c r="E65" s="180">
        <f>'将来負担比率（分子）の構造'!J$42</f>
        <v>10</v>
      </c>
      <c r="F65" s="180"/>
      <c r="G65" s="180"/>
      <c r="H65" s="180">
        <f>'将来負担比率（分子）の構造'!K$42</f>
        <v>8</v>
      </c>
      <c r="I65" s="180"/>
      <c r="J65" s="180"/>
      <c r="K65" s="180">
        <f>'将来負担比率（分子）の構造'!L$42</f>
        <v>6</v>
      </c>
      <c r="L65" s="180"/>
      <c r="M65" s="180"/>
      <c r="N65" s="180">
        <f>'将来負担比率（分子）の構造'!M$42</f>
        <v>5</v>
      </c>
      <c r="O65" s="180"/>
      <c r="P65" s="180"/>
    </row>
    <row r="66" spans="1:16" x14ac:dyDescent="0.2">
      <c r="A66" s="180" t="s">
        <v>31</v>
      </c>
      <c r="B66" s="180">
        <f>'将来負担比率（分子）の構造'!I$41</f>
        <v>2884</v>
      </c>
      <c r="C66" s="180"/>
      <c r="D66" s="180"/>
      <c r="E66" s="180">
        <f>'将来負担比率（分子）の構造'!J$41</f>
        <v>2928</v>
      </c>
      <c r="F66" s="180"/>
      <c r="G66" s="180"/>
      <c r="H66" s="180">
        <f>'将来負担比率（分子）の構造'!K$41</f>
        <v>2945</v>
      </c>
      <c r="I66" s="180"/>
      <c r="J66" s="180"/>
      <c r="K66" s="180">
        <f>'将来負担比率（分子）の構造'!L$41</f>
        <v>2933</v>
      </c>
      <c r="L66" s="180"/>
      <c r="M66" s="180"/>
      <c r="N66" s="180">
        <f>'将来負担比率（分子）の構造'!M$41</f>
        <v>2802</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1756</v>
      </c>
      <c r="C72" s="184">
        <f>基金残高に係る経年分析!G55</f>
        <v>1728</v>
      </c>
      <c r="D72" s="184">
        <f>基金残高に係る経年分析!H55</f>
        <v>1728</v>
      </c>
    </row>
    <row r="73" spans="1:16" x14ac:dyDescent="0.2">
      <c r="A73" s="183" t="s">
        <v>77</v>
      </c>
      <c r="B73" s="184">
        <f>基金残高に係る経年分析!F56</f>
        <v>150</v>
      </c>
      <c r="C73" s="184">
        <f>基金残高に係る経年分析!G56</f>
        <v>150</v>
      </c>
      <c r="D73" s="184">
        <f>基金残高に係る経年分析!H56</f>
        <v>150</v>
      </c>
    </row>
    <row r="74" spans="1:16" x14ac:dyDescent="0.2">
      <c r="A74" s="183" t="s">
        <v>78</v>
      </c>
      <c r="B74" s="184">
        <f>基金残高に係る経年分析!F57</f>
        <v>1052</v>
      </c>
      <c r="C74" s="184">
        <f>基金残高に係る経年分析!G57</f>
        <v>1154</v>
      </c>
      <c r="D74" s="184">
        <f>基金残高に係る経年分析!H57</f>
        <v>1202</v>
      </c>
    </row>
  </sheetData>
  <sheetProtection algorithmName="SHA-512" hashValue="ZnmZ3SFOtWV3Dx+Vb1IDSqpqaMqY9g7e89zrck76QaFybcVXvuHCZct/YXfpaRwwJIYwKryBF/aK1VdSz4oVMg==" saltValue="4g4tn57vZQh7mZMHASqo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228</v>
      </c>
      <c r="C5" s="666"/>
      <c r="D5" s="666"/>
      <c r="E5" s="666"/>
      <c r="F5" s="666"/>
      <c r="G5" s="666"/>
      <c r="H5" s="666"/>
      <c r="I5" s="666"/>
      <c r="J5" s="666"/>
      <c r="K5" s="666"/>
      <c r="L5" s="666"/>
      <c r="M5" s="666"/>
      <c r="N5" s="666"/>
      <c r="O5" s="666"/>
      <c r="P5" s="666"/>
      <c r="Q5" s="667"/>
      <c r="R5" s="668">
        <v>286642</v>
      </c>
      <c r="S5" s="669"/>
      <c r="T5" s="669"/>
      <c r="U5" s="669"/>
      <c r="V5" s="669"/>
      <c r="W5" s="669"/>
      <c r="X5" s="669"/>
      <c r="Y5" s="670"/>
      <c r="Z5" s="671">
        <v>6.9</v>
      </c>
      <c r="AA5" s="671"/>
      <c r="AB5" s="671"/>
      <c r="AC5" s="671"/>
      <c r="AD5" s="672">
        <v>286462</v>
      </c>
      <c r="AE5" s="672"/>
      <c r="AF5" s="672"/>
      <c r="AG5" s="672"/>
      <c r="AH5" s="672"/>
      <c r="AI5" s="672"/>
      <c r="AJ5" s="672"/>
      <c r="AK5" s="672"/>
      <c r="AL5" s="673">
        <v>12.7</v>
      </c>
      <c r="AM5" s="674"/>
      <c r="AN5" s="674"/>
      <c r="AO5" s="675"/>
      <c r="AP5" s="665" t="s">
        <v>229</v>
      </c>
      <c r="AQ5" s="666"/>
      <c r="AR5" s="666"/>
      <c r="AS5" s="666"/>
      <c r="AT5" s="666"/>
      <c r="AU5" s="666"/>
      <c r="AV5" s="666"/>
      <c r="AW5" s="666"/>
      <c r="AX5" s="666"/>
      <c r="AY5" s="666"/>
      <c r="AZ5" s="666"/>
      <c r="BA5" s="666"/>
      <c r="BB5" s="666"/>
      <c r="BC5" s="666"/>
      <c r="BD5" s="666"/>
      <c r="BE5" s="666"/>
      <c r="BF5" s="667"/>
      <c r="BG5" s="679">
        <v>282742</v>
      </c>
      <c r="BH5" s="680"/>
      <c r="BI5" s="680"/>
      <c r="BJ5" s="680"/>
      <c r="BK5" s="680"/>
      <c r="BL5" s="680"/>
      <c r="BM5" s="680"/>
      <c r="BN5" s="681"/>
      <c r="BO5" s="682">
        <v>98.6</v>
      </c>
      <c r="BP5" s="682"/>
      <c r="BQ5" s="682"/>
      <c r="BR5" s="682"/>
      <c r="BS5" s="683">
        <v>19294</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2">
      <c r="B6" s="676" t="s">
        <v>233</v>
      </c>
      <c r="C6" s="677"/>
      <c r="D6" s="677"/>
      <c r="E6" s="677"/>
      <c r="F6" s="677"/>
      <c r="G6" s="677"/>
      <c r="H6" s="677"/>
      <c r="I6" s="677"/>
      <c r="J6" s="677"/>
      <c r="K6" s="677"/>
      <c r="L6" s="677"/>
      <c r="M6" s="677"/>
      <c r="N6" s="677"/>
      <c r="O6" s="677"/>
      <c r="P6" s="677"/>
      <c r="Q6" s="678"/>
      <c r="R6" s="679">
        <v>43045</v>
      </c>
      <c r="S6" s="680"/>
      <c r="T6" s="680"/>
      <c r="U6" s="680"/>
      <c r="V6" s="680"/>
      <c r="W6" s="680"/>
      <c r="X6" s="680"/>
      <c r="Y6" s="681"/>
      <c r="Z6" s="682">
        <v>1</v>
      </c>
      <c r="AA6" s="682"/>
      <c r="AB6" s="682"/>
      <c r="AC6" s="682"/>
      <c r="AD6" s="683">
        <v>43045</v>
      </c>
      <c r="AE6" s="683"/>
      <c r="AF6" s="683"/>
      <c r="AG6" s="683"/>
      <c r="AH6" s="683"/>
      <c r="AI6" s="683"/>
      <c r="AJ6" s="683"/>
      <c r="AK6" s="683"/>
      <c r="AL6" s="684">
        <v>1.9</v>
      </c>
      <c r="AM6" s="685"/>
      <c r="AN6" s="685"/>
      <c r="AO6" s="686"/>
      <c r="AP6" s="676" t="s">
        <v>234</v>
      </c>
      <c r="AQ6" s="677"/>
      <c r="AR6" s="677"/>
      <c r="AS6" s="677"/>
      <c r="AT6" s="677"/>
      <c r="AU6" s="677"/>
      <c r="AV6" s="677"/>
      <c r="AW6" s="677"/>
      <c r="AX6" s="677"/>
      <c r="AY6" s="677"/>
      <c r="AZ6" s="677"/>
      <c r="BA6" s="677"/>
      <c r="BB6" s="677"/>
      <c r="BC6" s="677"/>
      <c r="BD6" s="677"/>
      <c r="BE6" s="677"/>
      <c r="BF6" s="678"/>
      <c r="BG6" s="679">
        <v>282742</v>
      </c>
      <c r="BH6" s="680"/>
      <c r="BI6" s="680"/>
      <c r="BJ6" s="680"/>
      <c r="BK6" s="680"/>
      <c r="BL6" s="680"/>
      <c r="BM6" s="680"/>
      <c r="BN6" s="681"/>
      <c r="BO6" s="682">
        <v>98.6</v>
      </c>
      <c r="BP6" s="682"/>
      <c r="BQ6" s="682"/>
      <c r="BR6" s="682"/>
      <c r="BS6" s="683">
        <v>19294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53221</v>
      </c>
      <c r="CS6" s="680"/>
      <c r="CT6" s="680"/>
      <c r="CU6" s="680"/>
      <c r="CV6" s="680"/>
      <c r="CW6" s="680"/>
      <c r="CX6" s="680"/>
      <c r="CY6" s="681"/>
      <c r="CZ6" s="673">
        <v>1.3</v>
      </c>
      <c r="DA6" s="674"/>
      <c r="DB6" s="674"/>
      <c r="DC6" s="693"/>
      <c r="DD6" s="688" t="s">
        <v>127</v>
      </c>
      <c r="DE6" s="680"/>
      <c r="DF6" s="680"/>
      <c r="DG6" s="680"/>
      <c r="DH6" s="680"/>
      <c r="DI6" s="680"/>
      <c r="DJ6" s="680"/>
      <c r="DK6" s="680"/>
      <c r="DL6" s="680"/>
      <c r="DM6" s="680"/>
      <c r="DN6" s="680"/>
      <c r="DO6" s="680"/>
      <c r="DP6" s="681"/>
      <c r="DQ6" s="688">
        <v>53221</v>
      </c>
      <c r="DR6" s="680"/>
      <c r="DS6" s="680"/>
      <c r="DT6" s="680"/>
      <c r="DU6" s="680"/>
      <c r="DV6" s="680"/>
      <c r="DW6" s="680"/>
      <c r="DX6" s="680"/>
      <c r="DY6" s="680"/>
      <c r="DZ6" s="680"/>
      <c r="EA6" s="680"/>
      <c r="EB6" s="680"/>
      <c r="EC6" s="689"/>
    </row>
    <row r="7" spans="2:143" ht="11.25" customHeight="1" x14ac:dyDescent="0.2">
      <c r="B7" s="676" t="s">
        <v>236</v>
      </c>
      <c r="C7" s="677"/>
      <c r="D7" s="677"/>
      <c r="E7" s="677"/>
      <c r="F7" s="677"/>
      <c r="G7" s="677"/>
      <c r="H7" s="677"/>
      <c r="I7" s="677"/>
      <c r="J7" s="677"/>
      <c r="K7" s="677"/>
      <c r="L7" s="677"/>
      <c r="M7" s="677"/>
      <c r="N7" s="677"/>
      <c r="O7" s="677"/>
      <c r="P7" s="677"/>
      <c r="Q7" s="678"/>
      <c r="R7" s="679">
        <v>307</v>
      </c>
      <c r="S7" s="680"/>
      <c r="T7" s="680"/>
      <c r="U7" s="680"/>
      <c r="V7" s="680"/>
      <c r="W7" s="680"/>
      <c r="X7" s="680"/>
      <c r="Y7" s="681"/>
      <c r="Z7" s="682">
        <v>0</v>
      </c>
      <c r="AA7" s="682"/>
      <c r="AB7" s="682"/>
      <c r="AC7" s="682"/>
      <c r="AD7" s="683">
        <v>307</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103720</v>
      </c>
      <c r="BH7" s="680"/>
      <c r="BI7" s="680"/>
      <c r="BJ7" s="680"/>
      <c r="BK7" s="680"/>
      <c r="BL7" s="680"/>
      <c r="BM7" s="680"/>
      <c r="BN7" s="681"/>
      <c r="BO7" s="682">
        <v>36.200000000000003</v>
      </c>
      <c r="BP7" s="682"/>
      <c r="BQ7" s="682"/>
      <c r="BR7" s="682"/>
      <c r="BS7" s="683">
        <v>921</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676862</v>
      </c>
      <c r="CS7" s="680"/>
      <c r="CT7" s="680"/>
      <c r="CU7" s="680"/>
      <c r="CV7" s="680"/>
      <c r="CW7" s="680"/>
      <c r="CX7" s="680"/>
      <c r="CY7" s="681"/>
      <c r="CZ7" s="682">
        <v>16.8</v>
      </c>
      <c r="DA7" s="682"/>
      <c r="DB7" s="682"/>
      <c r="DC7" s="682"/>
      <c r="DD7" s="688">
        <v>155</v>
      </c>
      <c r="DE7" s="680"/>
      <c r="DF7" s="680"/>
      <c r="DG7" s="680"/>
      <c r="DH7" s="680"/>
      <c r="DI7" s="680"/>
      <c r="DJ7" s="680"/>
      <c r="DK7" s="680"/>
      <c r="DL7" s="680"/>
      <c r="DM7" s="680"/>
      <c r="DN7" s="680"/>
      <c r="DO7" s="680"/>
      <c r="DP7" s="681"/>
      <c r="DQ7" s="688">
        <v>560088</v>
      </c>
      <c r="DR7" s="680"/>
      <c r="DS7" s="680"/>
      <c r="DT7" s="680"/>
      <c r="DU7" s="680"/>
      <c r="DV7" s="680"/>
      <c r="DW7" s="680"/>
      <c r="DX7" s="680"/>
      <c r="DY7" s="680"/>
      <c r="DZ7" s="680"/>
      <c r="EA7" s="680"/>
      <c r="EB7" s="680"/>
      <c r="EC7" s="689"/>
    </row>
    <row r="8" spans="2:143" ht="11.25" customHeight="1" x14ac:dyDescent="0.2">
      <c r="B8" s="676" t="s">
        <v>239</v>
      </c>
      <c r="C8" s="677"/>
      <c r="D8" s="677"/>
      <c r="E8" s="677"/>
      <c r="F8" s="677"/>
      <c r="G8" s="677"/>
      <c r="H8" s="677"/>
      <c r="I8" s="677"/>
      <c r="J8" s="677"/>
      <c r="K8" s="677"/>
      <c r="L8" s="677"/>
      <c r="M8" s="677"/>
      <c r="N8" s="677"/>
      <c r="O8" s="677"/>
      <c r="P8" s="677"/>
      <c r="Q8" s="678"/>
      <c r="R8" s="679">
        <v>514</v>
      </c>
      <c r="S8" s="680"/>
      <c r="T8" s="680"/>
      <c r="U8" s="680"/>
      <c r="V8" s="680"/>
      <c r="W8" s="680"/>
      <c r="X8" s="680"/>
      <c r="Y8" s="681"/>
      <c r="Z8" s="682">
        <v>0</v>
      </c>
      <c r="AA8" s="682"/>
      <c r="AB8" s="682"/>
      <c r="AC8" s="682"/>
      <c r="AD8" s="683">
        <v>514</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5183</v>
      </c>
      <c r="BH8" s="680"/>
      <c r="BI8" s="680"/>
      <c r="BJ8" s="680"/>
      <c r="BK8" s="680"/>
      <c r="BL8" s="680"/>
      <c r="BM8" s="680"/>
      <c r="BN8" s="681"/>
      <c r="BO8" s="682">
        <v>1.8</v>
      </c>
      <c r="BP8" s="682"/>
      <c r="BQ8" s="682"/>
      <c r="BR8" s="682"/>
      <c r="BS8" s="688" t="s">
        <v>175</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699476</v>
      </c>
      <c r="CS8" s="680"/>
      <c r="CT8" s="680"/>
      <c r="CU8" s="680"/>
      <c r="CV8" s="680"/>
      <c r="CW8" s="680"/>
      <c r="CX8" s="680"/>
      <c r="CY8" s="681"/>
      <c r="CZ8" s="682">
        <v>17.399999999999999</v>
      </c>
      <c r="DA8" s="682"/>
      <c r="DB8" s="682"/>
      <c r="DC8" s="682"/>
      <c r="DD8" s="688">
        <v>238</v>
      </c>
      <c r="DE8" s="680"/>
      <c r="DF8" s="680"/>
      <c r="DG8" s="680"/>
      <c r="DH8" s="680"/>
      <c r="DI8" s="680"/>
      <c r="DJ8" s="680"/>
      <c r="DK8" s="680"/>
      <c r="DL8" s="680"/>
      <c r="DM8" s="680"/>
      <c r="DN8" s="680"/>
      <c r="DO8" s="680"/>
      <c r="DP8" s="681"/>
      <c r="DQ8" s="688">
        <v>509168</v>
      </c>
      <c r="DR8" s="680"/>
      <c r="DS8" s="680"/>
      <c r="DT8" s="680"/>
      <c r="DU8" s="680"/>
      <c r="DV8" s="680"/>
      <c r="DW8" s="680"/>
      <c r="DX8" s="680"/>
      <c r="DY8" s="680"/>
      <c r="DZ8" s="680"/>
      <c r="EA8" s="680"/>
      <c r="EB8" s="680"/>
      <c r="EC8" s="689"/>
    </row>
    <row r="9" spans="2:143" ht="11.25" customHeight="1" x14ac:dyDescent="0.2">
      <c r="B9" s="676" t="s">
        <v>242</v>
      </c>
      <c r="C9" s="677"/>
      <c r="D9" s="677"/>
      <c r="E9" s="677"/>
      <c r="F9" s="677"/>
      <c r="G9" s="677"/>
      <c r="H9" s="677"/>
      <c r="I9" s="677"/>
      <c r="J9" s="677"/>
      <c r="K9" s="677"/>
      <c r="L9" s="677"/>
      <c r="M9" s="677"/>
      <c r="N9" s="677"/>
      <c r="O9" s="677"/>
      <c r="P9" s="677"/>
      <c r="Q9" s="678"/>
      <c r="R9" s="679">
        <v>581</v>
      </c>
      <c r="S9" s="680"/>
      <c r="T9" s="680"/>
      <c r="U9" s="680"/>
      <c r="V9" s="680"/>
      <c r="W9" s="680"/>
      <c r="X9" s="680"/>
      <c r="Y9" s="681"/>
      <c r="Z9" s="682">
        <v>0</v>
      </c>
      <c r="AA9" s="682"/>
      <c r="AB9" s="682"/>
      <c r="AC9" s="682"/>
      <c r="AD9" s="683">
        <v>581</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87666</v>
      </c>
      <c r="BH9" s="680"/>
      <c r="BI9" s="680"/>
      <c r="BJ9" s="680"/>
      <c r="BK9" s="680"/>
      <c r="BL9" s="680"/>
      <c r="BM9" s="680"/>
      <c r="BN9" s="681"/>
      <c r="BO9" s="682">
        <v>30.6</v>
      </c>
      <c r="BP9" s="682"/>
      <c r="BQ9" s="682"/>
      <c r="BR9" s="682"/>
      <c r="BS9" s="688" t="s">
        <v>127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324373</v>
      </c>
      <c r="CS9" s="680"/>
      <c r="CT9" s="680"/>
      <c r="CU9" s="680"/>
      <c r="CV9" s="680"/>
      <c r="CW9" s="680"/>
      <c r="CX9" s="680"/>
      <c r="CY9" s="681"/>
      <c r="CZ9" s="682">
        <v>8.1</v>
      </c>
      <c r="DA9" s="682"/>
      <c r="DB9" s="682"/>
      <c r="DC9" s="682"/>
      <c r="DD9" s="688">
        <v>3894</v>
      </c>
      <c r="DE9" s="680"/>
      <c r="DF9" s="680"/>
      <c r="DG9" s="680"/>
      <c r="DH9" s="680"/>
      <c r="DI9" s="680"/>
      <c r="DJ9" s="680"/>
      <c r="DK9" s="680"/>
      <c r="DL9" s="680"/>
      <c r="DM9" s="680"/>
      <c r="DN9" s="680"/>
      <c r="DO9" s="680"/>
      <c r="DP9" s="681"/>
      <c r="DQ9" s="688">
        <v>318361</v>
      </c>
      <c r="DR9" s="680"/>
      <c r="DS9" s="680"/>
      <c r="DT9" s="680"/>
      <c r="DU9" s="680"/>
      <c r="DV9" s="680"/>
      <c r="DW9" s="680"/>
      <c r="DX9" s="680"/>
      <c r="DY9" s="680"/>
      <c r="DZ9" s="680"/>
      <c r="EA9" s="680"/>
      <c r="EB9" s="680"/>
      <c r="EC9" s="689"/>
    </row>
    <row r="10" spans="2:143" ht="11.25" customHeight="1" x14ac:dyDescent="0.2">
      <c r="B10" s="676" t="s">
        <v>245</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175</v>
      </c>
      <c r="AA10" s="682"/>
      <c r="AB10" s="682"/>
      <c r="AC10" s="682"/>
      <c r="AD10" s="683" t="s">
        <v>127</v>
      </c>
      <c r="AE10" s="683"/>
      <c r="AF10" s="683"/>
      <c r="AG10" s="683"/>
      <c r="AH10" s="683"/>
      <c r="AI10" s="683"/>
      <c r="AJ10" s="683"/>
      <c r="AK10" s="683"/>
      <c r="AL10" s="684" t="s">
        <v>127</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6322</v>
      </c>
      <c r="BH10" s="680"/>
      <c r="BI10" s="680"/>
      <c r="BJ10" s="680"/>
      <c r="BK10" s="680"/>
      <c r="BL10" s="680"/>
      <c r="BM10" s="680"/>
      <c r="BN10" s="681"/>
      <c r="BO10" s="682">
        <v>2.2000000000000002</v>
      </c>
      <c r="BP10" s="682"/>
      <c r="BQ10" s="682"/>
      <c r="BR10" s="682"/>
      <c r="BS10" s="688" t="s">
        <v>127</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175</v>
      </c>
      <c r="DA10" s="682"/>
      <c r="DB10" s="682"/>
      <c r="DC10" s="682"/>
      <c r="DD10" s="688" t="s">
        <v>127</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2">
      <c r="B11" s="676" t="s">
        <v>248</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4549</v>
      </c>
      <c r="BH11" s="680"/>
      <c r="BI11" s="680"/>
      <c r="BJ11" s="680"/>
      <c r="BK11" s="680"/>
      <c r="BL11" s="680"/>
      <c r="BM11" s="680"/>
      <c r="BN11" s="681"/>
      <c r="BO11" s="682">
        <v>1.6</v>
      </c>
      <c r="BP11" s="682"/>
      <c r="BQ11" s="682"/>
      <c r="BR11" s="682"/>
      <c r="BS11" s="688">
        <v>921</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579541</v>
      </c>
      <c r="CS11" s="680"/>
      <c r="CT11" s="680"/>
      <c r="CU11" s="680"/>
      <c r="CV11" s="680"/>
      <c r="CW11" s="680"/>
      <c r="CX11" s="680"/>
      <c r="CY11" s="681"/>
      <c r="CZ11" s="682">
        <v>14.4</v>
      </c>
      <c r="DA11" s="682"/>
      <c r="DB11" s="682"/>
      <c r="DC11" s="682"/>
      <c r="DD11" s="688">
        <v>325243</v>
      </c>
      <c r="DE11" s="680"/>
      <c r="DF11" s="680"/>
      <c r="DG11" s="680"/>
      <c r="DH11" s="680"/>
      <c r="DI11" s="680"/>
      <c r="DJ11" s="680"/>
      <c r="DK11" s="680"/>
      <c r="DL11" s="680"/>
      <c r="DM11" s="680"/>
      <c r="DN11" s="680"/>
      <c r="DO11" s="680"/>
      <c r="DP11" s="681"/>
      <c r="DQ11" s="688">
        <v>187406</v>
      </c>
      <c r="DR11" s="680"/>
      <c r="DS11" s="680"/>
      <c r="DT11" s="680"/>
      <c r="DU11" s="680"/>
      <c r="DV11" s="680"/>
      <c r="DW11" s="680"/>
      <c r="DX11" s="680"/>
      <c r="DY11" s="680"/>
      <c r="DZ11" s="680"/>
      <c r="EA11" s="680"/>
      <c r="EB11" s="680"/>
      <c r="EC11" s="689"/>
    </row>
    <row r="12" spans="2:143" ht="11.25" customHeight="1" x14ac:dyDescent="0.2">
      <c r="B12" s="676" t="s">
        <v>251</v>
      </c>
      <c r="C12" s="677"/>
      <c r="D12" s="677"/>
      <c r="E12" s="677"/>
      <c r="F12" s="677"/>
      <c r="G12" s="677"/>
      <c r="H12" s="677"/>
      <c r="I12" s="677"/>
      <c r="J12" s="677"/>
      <c r="K12" s="677"/>
      <c r="L12" s="677"/>
      <c r="M12" s="677"/>
      <c r="N12" s="677"/>
      <c r="O12" s="677"/>
      <c r="P12" s="677"/>
      <c r="Q12" s="678"/>
      <c r="R12" s="679">
        <v>67019</v>
      </c>
      <c r="S12" s="680"/>
      <c r="T12" s="680"/>
      <c r="U12" s="680"/>
      <c r="V12" s="680"/>
      <c r="W12" s="680"/>
      <c r="X12" s="680"/>
      <c r="Y12" s="681"/>
      <c r="Z12" s="682">
        <v>1.6</v>
      </c>
      <c r="AA12" s="682"/>
      <c r="AB12" s="682"/>
      <c r="AC12" s="682"/>
      <c r="AD12" s="683">
        <v>67019</v>
      </c>
      <c r="AE12" s="683"/>
      <c r="AF12" s="683"/>
      <c r="AG12" s="683"/>
      <c r="AH12" s="683"/>
      <c r="AI12" s="683"/>
      <c r="AJ12" s="683"/>
      <c r="AK12" s="683"/>
      <c r="AL12" s="684">
        <v>3</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151062</v>
      </c>
      <c r="BH12" s="680"/>
      <c r="BI12" s="680"/>
      <c r="BJ12" s="680"/>
      <c r="BK12" s="680"/>
      <c r="BL12" s="680"/>
      <c r="BM12" s="680"/>
      <c r="BN12" s="681"/>
      <c r="BO12" s="682">
        <v>52.7</v>
      </c>
      <c r="BP12" s="682"/>
      <c r="BQ12" s="682"/>
      <c r="BR12" s="682"/>
      <c r="BS12" s="688">
        <v>18373</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216170</v>
      </c>
      <c r="CS12" s="680"/>
      <c r="CT12" s="680"/>
      <c r="CU12" s="680"/>
      <c r="CV12" s="680"/>
      <c r="CW12" s="680"/>
      <c r="CX12" s="680"/>
      <c r="CY12" s="681"/>
      <c r="CZ12" s="682">
        <v>5.4</v>
      </c>
      <c r="DA12" s="682"/>
      <c r="DB12" s="682"/>
      <c r="DC12" s="682"/>
      <c r="DD12" s="688">
        <v>48345</v>
      </c>
      <c r="DE12" s="680"/>
      <c r="DF12" s="680"/>
      <c r="DG12" s="680"/>
      <c r="DH12" s="680"/>
      <c r="DI12" s="680"/>
      <c r="DJ12" s="680"/>
      <c r="DK12" s="680"/>
      <c r="DL12" s="680"/>
      <c r="DM12" s="680"/>
      <c r="DN12" s="680"/>
      <c r="DO12" s="680"/>
      <c r="DP12" s="681"/>
      <c r="DQ12" s="688">
        <v>159978</v>
      </c>
      <c r="DR12" s="680"/>
      <c r="DS12" s="680"/>
      <c r="DT12" s="680"/>
      <c r="DU12" s="680"/>
      <c r="DV12" s="680"/>
      <c r="DW12" s="680"/>
      <c r="DX12" s="680"/>
      <c r="DY12" s="680"/>
      <c r="DZ12" s="680"/>
      <c r="EA12" s="680"/>
      <c r="EB12" s="680"/>
      <c r="EC12" s="689"/>
    </row>
    <row r="13" spans="2:143" ht="11.25" customHeight="1" x14ac:dyDescent="0.2">
      <c r="B13" s="676" t="s">
        <v>254</v>
      </c>
      <c r="C13" s="677"/>
      <c r="D13" s="677"/>
      <c r="E13" s="677"/>
      <c r="F13" s="677"/>
      <c r="G13" s="677"/>
      <c r="H13" s="677"/>
      <c r="I13" s="677"/>
      <c r="J13" s="677"/>
      <c r="K13" s="677"/>
      <c r="L13" s="677"/>
      <c r="M13" s="677"/>
      <c r="N13" s="677"/>
      <c r="O13" s="677"/>
      <c r="P13" s="677"/>
      <c r="Q13" s="678"/>
      <c r="R13" s="679" t="s">
        <v>175</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175</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148783</v>
      </c>
      <c r="BH13" s="680"/>
      <c r="BI13" s="680"/>
      <c r="BJ13" s="680"/>
      <c r="BK13" s="680"/>
      <c r="BL13" s="680"/>
      <c r="BM13" s="680"/>
      <c r="BN13" s="681"/>
      <c r="BO13" s="682">
        <v>51.9</v>
      </c>
      <c r="BP13" s="682"/>
      <c r="BQ13" s="682"/>
      <c r="BR13" s="682"/>
      <c r="BS13" s="688">
        <v>18373</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283122</v>
      </c>
      <c r="CS13" s="680"/>
      <c r="CT13" s="680"/>
      <c r="CU13" s="680"/>
      <c r="CV13" s="680"/>
      <c r="CW13" s="680"/>
      <c r="CX13" s="680"/>
      <c r="CY13" s="681"/>
      <c r="CZ13" s="682">
        <v>7</v>
      </c>
      <c r="DA13" s="682"/>
      <c r="DB13" s="682"/>
      <c r="DC13" s="682"/>
      <c r="DD13" s="688">
        <v>215909</v>
      </c>
      <c r="DE13" s="680"/>
      <c r="DF13" s="680"/>
      <c r="DG13" s="680"/>
      <c r="DH13" s="680"/>
      <c r="DI13" s="680"/>
      <c r="DJ13" s="680"/>
      <c r="DK13" s="680"/>
      <c r="DL13" s="680"/>
      <c r="DM13" s="680"/>
      <c r="DN13" s="680"/>
      <c r="DO13" s="680"/>
      <c r="DP13" s="681"/>
      <c r="DQ13" s="688">
        <v>79168</v>
      </c>
      <c r="DR13" s="680"/>
      <c r="DS13" s="680"/>
      <c r="DT13" s="680"/>
      <c r="DU13" s="680"/>
      <c r="DV13" s="680"/>
      <c r="DW13" s="680"/>
      <c r="DX13" s="680"/>
      <c r="DY13" s="680"/>
      <c r="DZ13" s="680"/>
      <c r="EA13" s="680"/>
      <c r="EB13" s="680"/>
      <c r="EC13" s="689"/>
    </row>
    <row r="14" spans="2:143" ht="11.25" customHeight="1" x14ac:dyDescent="0.2">
      <c r="B14" s="676" t="s">
        <v>257</v>
      </c>
      <c r="C14" s="677"/>
      <c r="D14" s="677"/>
      <c r="E14" s="677"/>
      <c r="F14" s="677"/>
      <c r="G14" s="677"/>
      <c r="H14" s="677"/>
      <c r="I14" s="677"/>
      <c r="J14" s="677"/>
      <c r="K14" s="677"/>
      <c r="L14" s="677"/>
      <c r="M14" s="677"/>
      <c r="N14" s="677"/>
      <c r="O14" s="677"/>
      <c r="P14" s="677"/>
      <c r="Q14" s="678"/>
      <c r="R14" s="679" t="s">
        <v>175</v>
      </c>
      <c r="S14" s="680"/>
      <c r="T14" s="680"/>
      <c r="U14" s="680"/>
      <c r="V14" s="680"/>
      <c r="W14" s="680"/>
      <c r="X14" s="680"/>
      <c r="Y14" s="681"/>
      <c r="Z14" s="682" t="s">
        <v>175</v>
      </c>
      <c r="AA14" s="682"/>
      <c r="AB14" s="682"/>
      <c r="AC14" s="682"/>
      <c r="AD14" s="683" t="s">
        <v>127</v>
      </c>
      <c r="AE14" s="683"/>
      <c r="AF14" s="683"/>
      <c r="AG14" s="683"/>
      <c r="AH14" s="683"/>
      <c r="AI14" s="683"/>
      <c r="AJ14" s="683"/>
      <c r="AK14" s="683"/>
      <c r="AL14" s="684" t="s">
        <v>175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16638</v>
      </c>
      <c r="BH14" s="680"/>
      <c r="BI14" s="680"/>
      <c r="BJ14" s="680"/>
      <c r="BK14" s="680"/>
      <c r="BL14" s="680"/>
      <c r="BM14" s="680"/>
      <c r="BN14" s="681"/>
      <c r="BO14" s="682">
        <v>5.8</v>
      </c>
      <c r="BP14" s="682"/>
      <c r="BQ14" s="682"/>
      <c r="BR14" s="682"/>
      <c r="BS14" s="688" t="s">
        <v>175</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118011</v>
      </c>
      <c r="CS14" s="680"/>
      <c r="CT14" s="680"/>
      <c r="CU14" s="680"/>
      <c r="CV14" s="680"/>
      <c r="CW14" s="680"/>
      <c r="CX14" s="680"/>
      <c r="CY14" s="681"/>
      <c r="CZ14" s="682">
        <v>2.9</v>
      </c>
      <c r="DA14" s="682"/>
      <c r="DB14" s="682"/>
      <c r="DC14" s="682"/>
      <c r="DD14" s="688">
        <v>6249</v>
      </c>
      <c r="DE14" s="680"/>
      <c r="DF14" s="680"/>
      <c r="DG14" s="680"/>
      <c r="DH14" s="680"/>
      <c r="DI14" s="680"/>
      <c r="DJ14" s="680"/>
      <c r="DK14" s="680"/>
      <c r="DL14" s="680"/>
      <c r="DM14" s="680"/>
      <c r="DN14" s="680"/>
      <c r="DO14" s="680"/>
      <c r="DP14" s="681"/>
      <c r="DQ14" s="688">
        <v>110559</v>
      </c>
      <c r="DR14" s="680"/>
      <c r="DS14" s="680"/>
      <c r="DT14" s="680"/>
      <c r="DU14" s="680"/>
      <c r="DV14" s="680"/>
      <c r="DW14" s="680"/>
      <c r="DX14" s="680"/>
      <c r="DY14" s="680"/>
      <c r="DZ14" s="680"/>
      <c r="EA14" s="680"/>
      <c r="EB14" s="680"/>
      <c r="EC14" s="689"/>
    </row>
    <row r="15" spans="2:143" ht="11.25" customHeight="1" x14ac:dyDescent="0.2">
      <c r="B15" s="676" t="s">
        <v>260</v>
      </c>
      <c r="C15" s="677"/>
      <c r="D15" s="677"/>
      <c r="E15" s="677"/>
      <c r="F15" s="677"/>
      <c r="G15" s="677"/>
      <c r="H15" s="677"/>
      <c r="I15" s="677"/>
      <c r="J15" s="677"/>
      <c r="K15" s="677"/>
      <c r="L15" s="677"/>
      <c r="M15" s="677"/>
      <c r="N15" s="677"/>
      <c r="O15" s="677"/>
      <c r="P15" s="677"/>
      <c r="Q15" s="678"/>
      <c r="R15" s="679">
        <v>7440</v>
      </c>
      <c r="S15" s="680"/>
      <c r="T15" s="680"/>
      <c r="U15" s="680"/>
      <c r="V15" s="680"/>
      <c r="W15" s="680"/>
      <c r="X15" s="680"/>
      <c r="Y15" s="681"/>
      <c r="Z15" s="682">
        <v>0.2</v>
      </c>
      <c r="AA15" s="682"/>
      <c r="AB15" s="682"/>
      <c r="AC15" s="682"/>
      <c r="AD15" s="683">
        <v>7440</v>
      </c>
      <c r="AE15" s="683"/>
      <c r="AF15" s="683"/>
      <c r="AG15" s="683"/>
      <c r="AH15" s="683"/>
      <c r="AI15" s="683"/>
      <c r="AJ15" s="683"/>
      <c r="AK15" s="683"/>
      <c r="AL15" s="684">
        <v>0.3</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11322</v>
      </c>
      <c r="BH15" s="680"/>
      <c r="BI15" s="680"/>
      <c r="BJ15" s="680"/>
      <c r="BK15" s="680"/>
      <c r="BL15" s="680"/>
      <c r="BM15" s="680"/>
      <c r="BN15" s="681"/>
      <c r="BO15" s="682">
        <v>3.9</v>
      </c>
      <c r="BP15" s="682"/>
      <c r="BQ15" s="682"/>
      <c r="BR15" s="682"/>
      <c r="BS15" s="688" t="s">
        <v>127</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293962</v>
      </c>
      <c r="CS15" s="680"/>
      <c r="CT15" s="680"/>
      <c r="CU15" s="680"/>
      <c r="CV15" s="680"/>
      <c r="CW15" s="680"/>
      <c r="CX15" s="680"/>
      <c r="CY15" s="681"/>
      <c r="CZ15" s="682">
        <v>7.3</v>
      </c>
      <c r="DA15" s="682"/>
      <c r="DB15" s="682"/>
      <c r="DC15" s="682"/>
      <c r="DD15" s="688">
        <v>11852</v>
      </c>
      <c r="DE15" s="680"/>
      <c r="DF15" s="680"/>
      <c r="DG15" s="680"/>
      <c r="DH15" s="680"/>
      <c r="DI15" s="680"/>
      <c r="DJ15" s="680"/>
      <c r="DK15" s="680"/>
      <c r="DL15" s="680"/>
      <c r="DM15" s="680"/>
      <c r="DN15" s="680"/>
      <c r="DO15" s="680"/>
      <c r="DP15" s="681"/>
      <c r="DQ15" s="688">
        <v>278600</v>
      </c>
      <c r="DR15" s="680"/>
      <c r="DS15" s="680"/>
      <c r="DT15" s="680"/>
      <c r="DU15" s="680"/>
      <c r="DV15" s="680"/>
      <c r="DW15" s="680"/>
      <c r="DX15" s="680"/>
      <c r="DY15" s="680"/>
      <c r="DZ15" s="680"/>
      <c r="EA15" s="680"/>
      <c r="EB15" s="680"/>
      <c r="EC15" s="689"/>
    </row>
    <row r="16" spans="2:143" ht="11.25" customHeight="1" x14ac:dyDescent="0.2">
      <c r="B16" s="676" t="s">
        <v>263</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175</v>
      </c>
      <c r="AE16" s="683"/>
      <c r="AF16" s="683"/>
      <c r="AG16" s="683"/>
      <c r="AH16" s="683"/>
      <c r="AI16" s="683"/>
      <c r="AJ16" s="683"/>
      <c r="AK16" s="683"/>
      <c r="AL16" s="684" t="s">
        <v>127</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175</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399719</v>
      </c>
      <c r="CS16" s="680"/>
      <c r="CT16" s="680"/>
      <c r="CU16" s="680"/>
      <c r="CV16" s="680"/>
      <c r="CW16" s="680"/>
      <c r="CX16" s="680"/>
      <c r="CY16" s="681"/>
      <c r="CZ16" s="682">
        <v>9.9</v>
      </c>
      <c r="DA16" s="682"/>
      <c r="DB16" s="682"/>
      <c r="DC16" s="682"/>
      <c r="DD16" s="688" t="s">
        <v>127</v>
      </c>
      <c r="DE16" s="680"/>
      <c r="DF16" s="680"/>
      <c r="DG16" s="680"/>
      <c r="DH16" s="680"/>
      <c r="DI16" s="680"/>
      <c r="DJ16" s="680"/>
      <c r="DK16" s="680"/>
      <c r="DL16" s="680"/>
      <c r="DM16" s="680"/>
      <c r="DN16" s="680"/>
      <c r="DO16" s="680"/>
      <c r="DP16" s="681"/>
      <c r="DQ16" s="688">
        <v>36458</v>
      </c>
      <c r="DR16" s="680"/>
      <c r="DS16" s="680"/>
      <c r="DT16" s="680"/>
      <c r="DU16" s="680"/>
      <c r="DV16" s="680"/>
      <c r="DW16" s="680"/>
      <c r="DX16" s="680"/>
      <c r="DY16" s="680"/>
      <c r="DZ16" s="680"/>
      <c r="EA16" s="680"/>
      <c r="EB16" s="680"/>
      <c r="EC16" s="689"/>
    </row>
    <row r="17" spans="2:133" ht="11.25" customHeight="1" x14ac:dyDescent="0.2">
      <c r="B17" s="676" t="s">
        <v>266</v>
      </c>
      <c r="C17" s="677"/>
      <c r="D17" s="677"/>
      <c r="E17" s="677"/>
      <c r="F17" s="677"/>
      <c r="G17" s="677"/>
      <c r="H17" s="677"/>
      <c r="I17" s="677"/>
      <c r="J17" s="677"/>
      <c r="K17" s="677"/>
      <c r="L17" s="677"/>
      <c r="M17" s="677"/>
      <c r="N17" s="677"/>
      <c r="O17" s="677"/>
      <c r="P17" s="677"/>
      <c r="Q17" s="678"/>
      <c r="R17" s="679">
        <v>486</v>
      </c>
      <c r="S17" s="680"/>
      <c r="T17" s="680"/>
      <c r="U17" s="680"/>
      <c r="V17" s="680"/>
      <c r="W17" s="680"/>
      <c r="X17" s="680"/>
      <c r="Y17" s="681"/>
      <c r="Z17" s="682">
        <v>0</v>
      </c>
      <c r="AA17" s="682"/>
      <c r="AB17" s="682"/>
      <c r="AC17" s="682"/>
      <c r="AD17" s="683">
        <v>486</v>
      </c>
      <c r="AE17" s="683"/>
      <c r="AF17" s="683"/>
      <c r="AG17" s="683"/>
      <c r="AH17" s="683"/>
      <c r="AI17" s="683"/>
      <c r="AJ17" s="683"/>
      <c r="AK17" s="683"/>
      <c r="AL17" s="684">
        <v>0</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175</v>
      </c>
      <c r="BH17" s="680"/>
      <c r="BI17" s="680"/>
      <c r="BJ17" s="680"/>
      <c r="BK17" s="680"/>
      <c r="BL17" s="680"/>
      <c r="BM17" s="680"/>
      <c r="BN17" s="681"/>
      <c r="BO17" s="682" t="s">
        <v>127</v>
      </c>
      <c r="BP17" s="682"/>
      <c r="BQ17" s="682"/>
      <c r="BR17" s="682"/>
      <c r="BS17" s="688" t="s">
        <v>175</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377435</v>
      </c>
      <c r="CS17" s="680"/>
      <c r="CT17" s="680"/>
      <c r="CU17" s="680"/>
      <c r="CV17" s="680"/>
      <c r="CW17" s="680"/>
      <c r="CX17" s="680"/>
      <c r="CY17" s="681"/>
      <c r="CZ17" s="682">
        <v>9.4</v>
      </c>
      <c r="DA17" s="682"/>
      <c r="DB17" s="682"/>
      <c r="DC17" s="682"/>
      <c r="DD17" s="688" t="s">
        <v>127</v>
      </c>
      <c r="DE17" s="680"/>
      <c r="DF17" s="680"/>
      <c r="DG17" s="680"/>
      <c r="DH17" s="680"/>
      <c r="DI17" s="680"/>
      <c r="DJ17" s="680"/>
      <c r="DK17" s="680"/>
      <c r="DL17" s="680"/>
      <c r="DM17" s="680"/>
      <c r="DN17" s="680"/>
      <c r="DO17" s="680"/>
      <c r="DP17" s="681"/>
      <c r="DQ17" s="688">
        <v>377184</v>
      </c>
      <c r="DR17" s="680"/>
      <c r="DS17" s="680"/>
      <c r="DT17" s="680"/>
      <c r="DU17" s="680"/>
      <c r="DV17" s="680"/>
      <c r="DW17" s="680"/>
      <c r="DX17" s="680"/>
      <c r="DY17" s="680"/>
      <c r="DZ17" s="680"/>
      <c r="EA17" s="680"/>
      <c r="EB17" s="680"/>
      <c r="EC17" s="689"/>
    </row>
    <row r="18" spans="2:133" ht="11.25" customHeight="1" x14ac:dyDescent="0.2">
      <c r="B18" s="676" t="s">
        <v>269</v>
      </c>
      <c r="C18" s="677"/>
      <c r="D18" s="677"/>
      <c r="E18" s="677"/>
      <c r="F18" s="677"/>
      <c r="G18" s="677"/>
      <c r="H18" s="677"/>
      <c r="I18" s="677"/>
      <c r="J18" s="677"/>
      <c r="K18" s="677"/>
      <c r="L18" s="677"/>
      <c r="M18" s="677"/>
      <c r="N18" s="677"/>
      <c r="O18" s="677"/>
      <c r="P18" s="677"/>
      <c r="Q18" s="678"/>
      <c r="R18" s="679">
        <v>2079679</v>
      </c>
      <c r="S18" s="680"/>
      <c r="T18" s="680"/>
      <c r="U18" s="680"/>
      <c r="V18" s="680"/>
      <c r="W18" s="680"/>
      <c r="X18" s="680"/>
      <c r="Y18" s="681"/>
      <c r="Z18" s="682">
        <v>50.3</v>
      </c>
      <c r="AA18" s="682"/>
      <c r="AB18" s="682"/>
      <c r="AC18" s="682"/>
      <c r="AD18" s="683">
        <v>1828535</v>
      </c>
      <c r="AE18" s="683"/>
      <c r="AF18" s="683"/>
      <c r="AG18" s="683"/>
      <c r="AH18" s="683"/>
      <c r="AI18" s="683"/>
      <c r="AJ18" s="683"/>
      <c r="AK18" s="683"/>
      <c r="AL18" s="684">
        <v>81.2</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175</v>
      </c>
      <c r="BH18" s="680"/>
      <c r="BI18" s="680"/>
      <c r="BJ18" s="680"/>
      <c r="BK18" s="680"/>
      <c r="BL18" s="680"/>
      <c r="BM18" s="680"/>
      <c r="BN18" s="681"/>
      <c r="BO18" s="682" t="s">
        <v>127</v>
      </c>
      <c r="BP18" s="682"/>
      <c r="BQ18" s="682"/>
      <c r="BR18" s="682"/>
      <c r="BS18" s="688" t="s">
        <v>175</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175</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2">
      <c r="B19" s="676" t="s">
        <v>272</v>
      </c>
      <c r="C19" s="677"/>
      <c r="D19" s="677"/>
      <c r="E19" s="677"/>
      <c r="F19" s="677"/>
      <c r="G19" s="677"/>
      <c r="H19" s="677"/>
      <c r="I19" s="677"/>
      <c r="J19" s="677"/>
      <c r="K19" s="677"/>
      <c r="L19" s="677"/>
      <c r="M19" s="677"/>
      <c r="N19" s="677"/>
      <c r="O19" s="677"/>
      <c r="P19" s="677"/>
      <c r="Q19" s="678"/>
      <c r="R19" s="679">
        <v>1828535</v>
      </c>
      <c r="S19" s="680"/>
      <c r="T19" s="680"/>
      <c r="U19" s="680"/>
      <c r="V19" s="680"/>
      <c r="W19" s="680"/>
      <c r="X19" s="680"/>
      <c r="Y19" s="681"/>
      <c r="Z19" s="682">
        <v>44.2</v>
      </c>
      <c r="AA19" s="682"/>
      <c r="AB19" s="682"/>
      <c r="AC19" s="682"/>
      <c r="AD19" s="683">
        <v>1828535</v>
      </c>
      <c r="AE19" s="683"/>
      <c r="AF19" s="683"/>
      <c r="AG19" s="683"/>
      <c r="AH19" s="683"/>
      <c r="AI19" s="683"/>
      <c r="AJ19" s="683"/>
      <c r="AK19" s="683"/>
      <c r="AL19" s="684">
        <v>81.2</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3900</v>
      </c>
      <c r="BH19" s="680"/>
      <c r="BI19" s="680"/>
      <c r="BJ19" s="680"/>
      <c r="BK19" s="680"/>
      <c r="BL19" s="680"/>
      <c r="BM19" s="680"/>
      <c r="BN19" s="681"/>
      <c r="BO19" s="682">
        <v>1.4</v>
      </c>
      <c r="BP19" s="682"/>
      <c r="BQ19" s="682"/>
      <c r="BR19" s="682"/>
      <c r="BS19" s="688" t="s">
        <v>175</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175</v>
      </c>
      <c r="DR19" s="680"/>
      <c r="DS19" s="680"/>
      <c r="DT19" s="680"/>
      <c r="DU19" s="680"/>
      <c r="DV19" s="680"/>
      <c r="DW19" s="680"/>
      <c r="DX19" s="680"/>
      <c r="DY19" s="680"/>
      <c r="DZ19" s="680"/>
      <c r="EA19" s="680"/>
      <c r="EB19" s="680"/>
      <c r="EC19" s="689"/>
    </row>
    <row r="20" spans="2:133" ht="11.25" customHeight="1" x14ac:dyDescent="0.2">
      <c r="B20" s="676" t="s">
        <v>275</v>
      </c>
      <c r="C20" s="677"/>
      <c r="D20" s="677"/>
      <c r="E20" s="677"/>
      <c r="F20" s="677"/>
      <c r="G20" s="677"/>
      <c r="H20" s="677"/>
      <c r="I20" s="677"/>
      <c r="J20" s="677"/>
      <c r="K20" s="677"/>
      <c r="L20" s="677"/>
      <c r="M20" s="677"/>
      <c r="N20" s="677"/>
      <c r="O20" s="677"/>
      <c r="P20" s="677"/>
      <c r="Q20" s="678"/>
      <c r="R20" s="679">
        <v>251144</v>
      </c>
      <c r="S20" s="680"/>
      <c r="T20" s="680"/>
      <c r="U20" s="680"/>
      <c r="V20" s="680"/>
      <c r="W20" s="680"/>
      <c r="X20" s="680"/>
      <c r="Y20" s="681"/>
      <c r="Z20" s="682">
        <v>6.1</v>
      </c>
      <c r="AA20" s="682"/>
      <c r="AB20" s="682"/>
      <c r="AC20" s="682"/>
      <c r="AD20" s="683" t="s">
        <v>127</v>
      </c>
      <c r="AE20" s="683"/>
      <c r="AF20" s="683"/>
      <c r="AG20" s="683"/>
      <c r="AH20" s="683"/>
      <c r="AI20" s="683"/>
      <c r="AJ20" s="683"/>
      <c r="AK20" s="683"/>
      <c r="AL20" s="684" t="s">
        <v>127</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3900</v>
      </c>
      <c r="BH20" s="680"/>
      <c r="BI20" s="680"/>
      <c r="BJ20" s="680"/>
      <c r="BK20" s="680"/>
      <c r="BL20" s="680"/>
      <c r="BM20" s="680"/>
      <c r="BN20" s="681"/>
      <c r="BO20" s="682">
        <v>1.4</v>
      </c>
      <c r="BP20" s="682"/>
      <c r="BQ20" s="682"/>
      <c r="BR20" s="682"/>
      <c r="BS20" s="688" t="s">
        <v>175</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4021892</v>
      </c>
      <c r="CS20" s="680"/>
      <c r="CT20" s="680"/>
      <c r="CU20" s="680"/>
      <c r="CV20" s="680"/>
      <c r="CW20" s="680"/>
      <c r="CX20" s="680"/>
      <c r="CY20" s="681"/>
      <c r="CZ20" s="682">
        <v>100</v>
      </c>
      <c r="DA20" s="682"/>
      <c r="DB20" s="682"/>
      <c r="DC20" s="682"/>
      <c r="DD20" s="688">
        <v>611885</v>
      </c>
      <c r="DE20" s="680"/>
      <c r="DF20" s="680"/>
      <c r="DG20" s="680"/>
      <c r="DH20" s="680"/>
      <c r="DI20" s="680"/>
      <c r="DJ20" s="680"/>
      <c r="DK20" s="680"/>
      <c r="DL20" s="680"/>
      <c r="DM20" s="680"/>
      <c r="DN20" s="680"/>
      <c r="DO20" s="680"/>
      <c r="DP20" s="681"/>
      <c r="DQ20" s="688">
        <v>2670191</v>
      </c>
      <c r="DR20" s="680"/>
      <c r="DS20" s="680"/>
      <c r="DT20" s="680"/>
      <c r="DU20" s="680"/>
      <c r="DV20" s="680"/>
      <c r="DW20" s="680"/>
      <c r="DX20" s="680"/>
      <c r="DY20" s="680"/>
      <c r="DZ20" s="680"/>
      <c r="EA20" s="680"/>
      <c r="EB20" s="680"/>
      <c r="EC20" s="689"/>
    </row>
    <row r="21" spans="2:133" ht="11.25" customHeight="1" x14ac:dyDescent="0.2">
      <c r="B21" s="676" t="s">
        <v>278</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3900</v>
      </c>
      <c r="BH21" s="680"/>
      <c r="BI21" s="680"/>
      <c r="BJ21" s="680"/>
      <c r="BK21" s="680"/>
      <c r="BL21" s="680"/>
      <c r="BM21" s="680"/>
      <c r="BN21" s="681"/>
      <c r="BO21" s="682">
        <v>1.4</v>
      </c>
      <c r="BP21" s="682"/>
      <c r="BQ21" s="682"/>
      <c r="BR21" s="682"/>
      <c r="BS21" s="688" t="s">
        <v>175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280</v>
      </c>
      <c r="C22" s="677"/>
      <c r="D22" s="677"/>
      <c r="E22" s="677"/>
      <c r="F22" s="677"/>
      <c r="G22" s="677"/>
      <c r="H22" s="677"/>
      <c r="I22" s="677"/>
      <c r="J22" s="677"/>
      <c r="K22" s="677"/>
      <c r="L22" s="677"/>
      <c r="M22" s="677"/>
      <c r="N22" s="677"/>
      <c r="O22" s="677"/>
      <c r="P22" s="677"/>
      <c r="Q22" s="678"/>
      <c r="R22" s="679">
        <v>2485713</v>
      </c>
      <c r="S22" s="680"/>
      <c r="T22" s="680"/>
      <c r="U22" s="680"/>
      <c r="V22" s="680"/>
      <c r="W22" s="680"/>
      <c r="X22" s="680"/>
      <c r="Y22" s="681"/>
      <c r="Z22" s="682">
        <v>60.1</v>
      </c>
      <c r="AA22" s="682"/>
      <c r="AB22" s="682"/>
      <c r="AC22" s="682"/>
      <c r="AD22" s="683">
        <v>2234389</v>
      </c>
      <c r="AE22" s="683"/>
      <c r="AF22" s="683"/>
      <c r="AG22" s="683"/>
      <c r="AH22" s="683"/>
      <c r="AI22" s="683"/>
      <c r="AJ22" s="683"/>
      <c r="AK22" s="683"/>
      <c r="AL22" s="684">
        <v>99.2</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175</v>
      </c>
      <c r="BP22" s="682"/>
      <c r="BQ22" s="682"/>
      <c r="BR22" s="682"/>
      <c r="BS22" s="688" t="s">
        <v>175</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283</v>
      </c>
      <c r="C23" s="677"/>
      <c r="D23" s="677"/>
      <c r="E23" s="677"/>
      <c r="F23" s="677"/>
      <c r="G23" s="677"/>
      <c r="H23" s="677"/>
      <c r="I23" s="677"/>
      <c r="J23" s="677"/>
      <c r="K23" s="677"/>
      <c r="L23" s="677"/>
      <c r="M23" s="677"/>
      <c r="N23" s="677"/>
      <c r="O23" s="677"/>
      <c r="P23" s="677"/>
      <c r="Q23" s="678"/>
      <c r="R23" s="679" t="s">
        <v>175</v>
      </c>
      <c r="S23" s="680"/>
      <c r="T23" s="680"/>
      <c r="U23" s="680"/>
      <c r="V23" s="680"/>
      <c r="W23" s="680"/>
      <c r="X23" s="680"/>
      <c r="Y23" s="681"/>
      <c r="Z23" s="682" t="s">
        <v>175</v>
      </c>
      <c r="AA23" s="682"/>
      <c r="AB23" s="682"/>
      <c r="AC23" s="682"/>
      <c r="AD23" s="683" t="s">
        <v>175</v>
      </c>
      <c r="AE23" s="683"/>
      <c r="AF23" s="683"/>
      <c r="AG23" s="683"/>
      <c r="AH23" s="683"/>
      <c r="AI23" s="683"/>
      <c r="AJ23" s="683"/>
      <c r="AK23" s="683"/>
      <c r="AL23" s="684" t="s">
        <v>175</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175</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2">
      <c r="B24" s="676" t="s">
        <v>290</v>
      </c>
      <c r="C24" s="677"/>
      <c r="D24" s="677"/>
      <c r="E24" s="677"/>
      <c r="F24" s="677"/>
      <c r="G24" s="677"/>
      <c r="H24" s="677"/>
      <c r="I24" s="677"/>
      <c r="J24" s="677"/>
      <c r="K24" s="677"/>
      <c r="L24" s="677"/>
      <c r="M24" s="677"/>
      <c r="N24" s="677"/>
      <c r="O24" s="677"/>
      <c r="P24" s="677"/>
      <c r="Q24" s="678"/>
      <c r="R24" s="679">
        <v>11121</v>
      </c>
      <c r="S24" s="680"/>
      <c r="T24" s="680"/>
      <c r="U24" s="680"/>
      <c r="V24" s="680"/>
      <c r="W24" s="680"/>
      <c r="X24" s="680"/>
      <c r="Y24" s="681"/>
      <c r="Z24" s="682">
        <v>0.3</v>
      </c>
      <c r="AA24" s="682"/>
      <c r="AB24" s="682"/>
      <c r="AC24" s="682"/>
      <c r="AD24" s="683" t="s">
        <v>127</v>
      </c>
      <c r="AE24" s="683"/>
      <c r="AF24" s="683"/>
      <c r="AG24" s="683"/>
      <c r="AH24" s="683"/>
      <c r="AI24" s="683"/>
      <c r="AJ24" s="683"/>
      <c r="AK24" s="683"/>
      <c r="AL24" s="684" t="s">
        <v>175</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175</v>
      </c>
      <c r="BP24" s="682"/>
      <c r="BQ24" s="682"/>
      <c r="BR24" s="682"/>
      <c r="BS24" s="688" t="s">
        <v>127</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1346880</v>
      </c>
      <c r="CS24" s="669"/>
      <c r="CT24" s="669"/>
      <c r="CU24" s="669"/>
      <c r="CV24" s="669"/>
      <c r="CW24" s="669"/>
      <c r="CX24" s="669"/>
      <c r="CY24" s="670"/>
      <c r="CZ24" s="673">
        <v>33.5</v>
      </c>
      <c r="DA24" s="674"/>
      <c r="DB24" s="674"/>
      <c r="DC24" s="693"/>
      <c r="DD24" s="712">
        <v>1202210</v>
      </c>
      <c r="DE24" s="669"/>
      <c r="DF24" s="669"/>
      <c r="DG24" s="669"/>
      <c r="DH24" s="669"/>
      <c r="DI24" s="669"/>
      <c r="DJ24" s="669"/>
      <c r="DK24" s="670"/>
      <c r="DL24" s="712">
        <v>1196695</v>
      </c>
      <c r="DM24" s="669"/>
      <c r="DN24" s="669"/>
      <c r="DO24" s="669"/>
      <c r="DP24" s="669"/>
      <c r="DQ24" s="669"/>
      <c r="DR24" s="669"/>
      <c r="DS24" s="669"/>
      <c r="DT24" s="669"/>
      <c r="DU24" s="669"/>
      <c r="DV24" s="670"/>
      <c r="DW24" s="673">
        <v>51.3</v>
      </c>
      <c r="DX24" s="674"/>
      <c r="DY24" s="674"/>
      <c r="DZ24" s="674"/>
      <c r="EA24" s="674"/>
      <c r="EB24" s="674"/>
      <c r="EC24" s="675"/>
    </row>
    <row r="25" spans="2:133" ht="11.25" customHeight="1" x14ac:dyDescent="0.2">
      <c r="B25" s="676" t="s">
        <v>293</v>
      </c>
      <c r="C25" s="677"/>
      <c r="D25" s="677"/>
      <c r="E25" s="677"/>
      <c r="F25" s="677"/>
      <c r="G25" s="677"/>
      <c r="H25" s="677"/>
      <c r="I25" s="677"/>
      <c r="J25" s="677"/>
      <c r="K25" s="677"/>
      <c r="L25" s="677"/>
      <c r="M25" s="677"/>
      <c r="N25" s="677"/>
      <c r="O25" s="677"/>
      <c r="P25" s="677"/>
      <c r="Q25" s="678"/>
      <c r="R25" s="679">
        <v>41938</v>
      </c>
      <c r="S25" s="680"/>
      <c r="T25" s="680"/>
      <c r="U25" s="680"/>
      <c r="V25" s="680"/>
      <c r="W25" s="680"/>
      <c r="X25" s="680"/>
      <c r="Y25" s="681"/>
      <c r="Z25" s="682">
        <v>1</v>
      </c>
      <c r="AA25" s="682"/>
      <c r="AB25" s="682"/>
      <c r="AC25" s="682"/>
      <c r="AD25" s="683" t="s">
        <v>175</v>
      </c>
      <c r="AE25" s="683"/>
      <c r="AF25" s="683"/>
      <c r="AG25" s="683"/>
      <c r="AH25" s="683"/>
      <c r="AI25" s="683"/>
      <c r="AJ25" s="683"/>
      <c r="AK25" s="683"/>
      <c r="AL25" s="684" t="s">
        <v>175</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175</v>
      </c>
      <c r="BP25" s="682"/>
      <c r="BQ25" s="682"/>
      <c r="BR25" s="682"/>
      <c r="BS25" s="688" t="s">
        <v>175</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777505</v>
      </c>
      <c r="CS25" s="715"/>
      <c r="CT25" s="715"/>
      <c r="CU25" s="715"/>
      <c r="CV25" s="715"/>
      <c r="CW25" s="715"/>
      <c r="CX25" s="715"/>
      <c r="CY25" s="716"/>
      <c r="CZ25" s="684">
        <v>19.3</v>
      </c>
      <c r="DA25" s="713"/>
      <c r="DB25" s="713"/>
      <c r="DC25" s="717"/>
      <c r="DD25" s="688">
        <v>763814</v>
      </c>
      <c r="DE25" s="715"/>
      <c r="DF25" s="715"/>
      <c r="DG25" s="715"/>
      <c r="DH25" s="715"/>
      <c r="DI25" s="715"/>
      <c r="DJ25" s="715"/>
      <c r="DK25" s="716"/>
      <c r="DL25" s="688">
        <v>758434</v>
      </c>
      <c r="DM25" s="715"/>
      <c r="DN25" s="715"/>
      <c r="DO25" s="715"/>
      <c r="DP25" s="715"/>
      <c r="DQ25" s="715"/>
      <c r="DR25" s="715"/>
      <c r="DS25" s="715"/>
      <c r="DT25" s="715"/>
      <c r="DU25" s="715"/>
      <c r="DV25" s="716"/>
      <c r="DW25" s="684">
        <v>32.5</v>
      </c>
      <c r="DX25" s="713"/>
      <c r="DY25" s="713"/>
      <c r="DZ25" s="713"/>
      <c r="EA25" s="713"/>
      <c r="EB25" s="713"/>
      <c r="EC25" s="714"/>
    </row>
    <row r="26" spans="2:133" ht="11.25" customHeight="1" x14ac:dyDescent="0.2">
      <c r="B26" s="676" t="s">
        <v>296</v>
      </c>
      <c r="C26" s="677"/>
      <c r="D26" s="677"/>
      <c r="E26" s="677"/>
      <c r="F26" s="677"/>
      <c r="G26" s="677"/>
      <c r="H26" s="677"/>
      <c r="I26" s="677"/>
      <c r="J26" s="677"/>
      <c r="K26" s="677"/>
      <c r="L26" s="677"/>
      <c r="M26" s="677"/>
      <c r="N26" s="677"/>
      <c r="O26" s="677"/>
      <c r="P26" s="677"/>
      <c r="Q26" s="678"/>
      <c r="R26" s="679">
        <v>2706</v>
      </c>
      <c r="S26" s="680"/>
      <c r="T26" s="680"/>
      <c r="U26" s="680"/>
      <c r="V26" s="680"/>
      <c r="W26" s="680"/>
      <c r="X26" s="680"/>
      <c r="Y26" s="681"/>
      <c r="Z26" s="682">
        <v>0.1</v>
      </c>
      <c r="AA26" s="682"/>
      <c r="AB26" s="682"/>
      <c r="AC26" s="682"/>
      <c r="AD26" s="683" t="s">
        <v>175</v>
      </c>
      <c r="AE26" s="683"/>
      <c r="AF26" s="683"/>
      <c r="AG26" s="683"/>
      <c r="AH26" s="683"/>
      <c r="AI26" s="683"/>
      <c r="AJ26" s="683"/>
      <c r="AK26" s="683"/>
      <c r="AL26" s="684" t="s">
        <v>127</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175</v>
      </c>
      <c r="BP26" s="682"/>
      <c r="BQ26" s="682"/>
      <c r="BR26" s="682"/>
      <c r="BS26" s="688" t="s">
        <v>127</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494189</v>
      </c>
      <c r="CS26" s="680"/>
      <c r="CT26" s="680"/>
      <c r="CU26" s="680"/>
      <c r="CV26" s="680"/>
      <c r="CW26" s="680"/>
      <c r="CX26" s="680"/>
      <c r="CY26" s="681"/>
      <c r="CZ26" s="684">
        <v>12.3</v>
      </c>
      <c r="DA26" s="713"/>
      <c r="DB26" s="713"/>
      <c r="DC26" s="717"/>
      <c r="DD26" s="688">
        <v>483062</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2">
      <c r="B27" s="676" t="s">
        <v>299</v>
      </c>
      <c r="C27" s="677"/>
      <c r="D27" s="677"/>
      <c r="E27" s="677"/>
      <c r="F27" s="677"/>
      <c r="G27" s="677"/>
      <c r="H27" s="677"/>
      <c r="I27" s="677"/>
      <c r="J27" s="677"/>
      <c r="K27" s="677"/>
      <c r="L27" s="677"/>
      <c r="M27" s="677"/>
      <c r="N27" s="677"/>
      <c r="O27" s="677"/>
      <c r="P27" s="677"/>
      <c r="Q27" s="678"/>
      <c r="R27" s="679">
        <v>403597</v>
      </c>
      <c r="S27" s="680"/>
      <c r="T27" s="680"/>
      <c r="U27" s="680"/>
      <c r="V27" s="680"/>
      <c r="W27" s="680"/>
      <c r="X27" s="680"/>
      <c r="Y27" s="681"/>
      <c r="Z27" s="682">
        <v>9.8000000000000007</v>
      </c>
      <c r="AA27" s="682"/>
      <c r="AB27" s="682"/>
      <c r="AC27" s="682"/>
      <c r="AD27" s="683" t="s">
        <v>175</v>
      </c>
      <c r="AE27" s="683"/>
      <c r="AF27" s="683"/>
      <c r="AG27" s="683"/>
      <c r="AH27" s="683"/>
      <c r="AI27" s="683"/>
      <c r="AJ27" s="683"/>
      <c r="AK27" s="683"/>
      <c r="AL27" s="684" t="s">
        <v>127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286642</v>
      </c>
      <c r="BH27" s="680"/>
      <c r="BI27" s="680"/>
      <c r="BJ27" s="680"/>
      <c r="BK27" s="680"/>
      <c r="BL27" s="680"/>
      <c r="BM27" s="680"/>
      <c r="BN27" s="681"/>
      <c r="BO27" s="682">
        <v>100</v>
      </c>
      <c r="BP27" s="682"/>
      <c r="BQ27" s="682"/>
      <c r="BR27" s="682"/>
      <c r="BS27" s="688">
        <v>19294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191940</v>
      </c>
      <c r="CS27" s="715"/>
      <c r="CT27" s="715"/>
      <c r="CU27" s="715"/>
      <c r="CV27" s="715"/>
      <c r="CW27" s="715"/>
      <c r="CX27" s="715"/>
      <c r="CY27" s="716"/>
      <c r="CZ27" s="684">
        <v>4.8</v>
      </c>
      <c r="DA27" s="713"/>
      <c r="DB27" s="713"/>
      <c r="DC27" s="717"/>
      <c r="DD27" s="688">
        <v>61212</v>
      </c>
      <c r="DE27" s="715"/>
      <c r="DF27" s="715"/>
      <c r="DG27" s="715"/>
      <c r="DH27" s="715"/>
      <c r="DI27" s="715"/>
      <c r="DJ27" s="715"/>
      <c r="DK27" s="716"/>
      <c r="DL27" s="688">
        <v>61077</v>
      </c>
      <c r="DM27" s="715"/>
      <c r="DN27" s="715"/>
      <c r="DO27" s="715"/>
      <c r="DP27" s="715"/>
      <c r="DQ27" s="715"/>
      <c r="DR27" s="715"/>
      <c r="DS27" s="715"/>
      <c r="DT27" s="715"/>
      <c r="DU27" s="715"/>
      <c r="DV27" s="716"/>
      <c r="DW27" s="684">
        <v>2.6</v>
      </c>
      <c r="DX27" s="713"/>
      <c r="DY27" s="713"/>
      <c r="DZ27" s="713"/>
      <c r="EA27" s="713"/>
      <c r="EB27" s="713"/>
      <c r="EC27" s="714"/>
    </row>
    <row r="28" spans="2:133" ht="11.25" customHeight="1" x14ac:dyDescent="0.2">
      <c r="B28" s="721" t="s">
        <v>302</v>
      </c>
      <c r="C28" s="722"/>
      <c r="D28" s="722"/>
      <c r="E28" s="722"/>
      <c r="F28" s="722"/>
      <c r="G28" s="722"/>
      <c r="H28" s="722"/>
      <c r="I28" s="722"/>
      <c r="J28" s="722"/>
      <c r="K28" s="722"/>
      <c r="L28" s="722"/>
      <c r="M28" s="722"/>
      <c r="N28" s="722"/>
      <c r="O28" s="722"/>
      <c r="P28" s="722"/>
      <c r="Q28" s="723"/>
      <c r="R28" s="679" t="s">
        <v>175</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175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377435</v>
      </c>
      <c r="CS28" s="680"/>
      <c r="CT28" s="680"/>
      <c r="CU28" s="680"/>
      <c r="CV28" s="680"/>
      <c r="CW28" s="680"/>
      <c r="CX28" s="680"/>
      <c r="CY28" s="681"/>
      <c r="CZ28" s="684">
        <v>9.4</v>
      </c>
      <c r="DA28" s="713"/>
      <c r="DB28" s="713"/>
      <c r="DC28" s="717"/>
      <c r="DD28" s="688">
        <v>377184</v>
      </c>
      <c r="DE28" s="680"/>
      <c r="DF28" s="680"/>
      <c r="DG28" s="680"/>
      <c r="DH28" s="680"/>
      <c r="DI28" s="680"/>
      <c r="DJ28" s="680"/>
      <c r="DK28" s="681"/>
      <c r="DL28" s="688">
        <v>377184</v>
      </c>
      <c r="DM28" s="680"/>
      <c r="DN28" s="680"/>
      <c r="DO28" s="680"/>
      <c r="DP28" s="680"/>
      <c r="DQ28" s="680"/>
      <c r="DR28" s="680"/>
      <c r="DS28" s="680"/>
      <c r="DT28" s="680"/>
      <c r="DU28" s="680"/>
      <c r="DV28" s="681"/>
      <c r="DW28" s="684">
        <v>16.2</v>
      </c>
      <c r="DX28" s="713"/>
      <c r="DY28" s="713"/>
      <c r="DZ28" s="713"/>
      <c r="EA28" s="713"/>
      <c r="EB28" s="713"/>
      <c r="EC28" s="714"/>
    </row>
    <row r="29" spans="2:133" ht="11.25" customHeight="1" x14ac:dyDescent="0.2">
      <c r="B29" s="676" t="s">
        <v>304</v>
      </c>
      <c r="C29" s="677"/>
      <c r="D29" s="677"/>
      <c r="E29" s="677"/>
      <c r="F29" s="677"/>
      <c r="G29" s="677"/>
      <c r="H29" s="677"/>
      <c r="I29" s="677"/>
      <c r="J29" s="677"/>
      <c r="K29" s="677"/>
      <c r="L29" s="677"/>
      <c r="M29" s="677"/>
      <c r="N29" s="677"/>
      <c r="O29" s="677"/>
      <c r="P29" s="677"/>
      <c r="Q29" s="678"/>
      <c r="R29" s="679">
        <v>620658</v>
      </c>
      <c r="S29" s="680"/>
      <c r="T29" s="680"/>
      <c r="U29" s="680"/>
      <c r="V29" s="680"/>
      <c r="W29" s="680"/>
      <c r="X29" s="680"/>
      <c r="Y29" s="681"/>
      <c r="Z29" s="682">
        <v>15</v>
      </c>
      <c r="AA29" s="682"/>
      <c r="AB29" s="682"/>
      <c r="AC29" s="682"/>
      <c r="AD29" s="683" t="s">
        <v>175</v>
      </c>
      <c r="AE29" s="683"/>
      <c r="AF29" s="683"/>
      <c r="AG29" s="683"/>
      <c r="AH29" s="683"/>
      <c r="AI29" s="683"/>
      <c r="AJ29" s="683"/>
      <c r="AK29" s="683"/>
      <c r="AL29" s="684" t="s">
        <v>127</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69</v>
      </c>
      <c r="CG29" s="695"/>
      <c r="CH29" s="695"/>
      <c r="CI29" s="695"/>
      <c r="CJ29" s="695"/>
      <c r="CK29" s="695"/>
      <c r="CL29" s="695"/>
      <c r="CM29" s="695"/>
      <c r="CN29" s="695"/>
      <c r="CO29" s="695"/>
      <c r="CP29" s="695"/>
      <c r="CQ29" s="696"/>
      <c r="CR29" s="679">
        <v>377435</v>
      </c>
      <c r="CS29" s="715"/>
      <c r="CT29" s="715"/>
      <c r="CU29" s="715"/>
      <c r="CV29" s="715"/>
      <c r="CW29" s="715"/>
      <c r="CX29" s="715"/>
      <c r="CY29" s="716"/>
      <c r="CZ29" s="684">
        <v>9.4</v>
      </c>
      <c r="DA29" s="713"/>
      <c r="DB29" s="713"/>
      <c r="DC29" s="717"/>
      <c r="DD29" s="688">
        <v>377184</v>
      </c>
      <c r="DE29" s="715"/>
      <c r="DF29" s="715"/>
      <c r="DG29" s="715"/>
      <c r="DH29" s="715"/>
      <c r="DI29" s="715"/>
      <c r="DJ29" s="715"/>
      <c r="DK29" s="716"/>
      <c r="DL29" s="688">
        <v>377184</v>
      </c>
      <c r="DM29" s="715"/>
      <c r="DN29" s="715"/>
      <c r="DO29" s="715"/>
      <c r="DP29" s="715"/>
      <c r="DQ29" s="715"/>
      <c r="DR29" s="715"/>
      <c r="DS29" s="715"/>
      <c r="DT29" s="715"/>
      <c r="DU29" s="715"/>
      <c r="DV29" s="716"/>
      <c r="DW29" s="684">
        <v>16.2</v>
      </c>
      <c r="DX29" s="713"/>
      <c r="DY29" s="713"/>
      <c r="DZ29" s="713"/>
      <c r="EA29" s="713"/>
      <c r="EB29" s="713"/>
      <c r="EC29" s="714"/>
    </row>
    <row r="30" spans="2:133" ht="11.25" customHeight="1" x14ac:dyDescent="0.2">
      <c r="B30" s="676" t="s">
        <v>308</v>
      </c>
      <c r="C30" s="677"/>
      <c r="D30" s="677"/>
      <c r="E30" s="677"/>
      <c r="F30" s="677"/>
      <c r="G30" s="677"/>
      <c r="H30" s="677"/>
      <c r="I30" s="677"/>
      <c r="J30" s="677"/>
      <c r="K30" s="677"/>
      <c r="L30" s="677"/>
      <c r="M30" s="677"/>
      <c r="N30" s="677"/>
      <c r="O30" s="677"/>
      <c r="P30" s="677"/>
      <c r="Q30" s="678"/>
      <c r="R30" s="679">
        <v>63461</v>
      </c>
      <c r="S30" s="680"/>
      <c r="T30" s="680"/>
      <c r="U30" s="680"/>
      <c r="V30" s="680"/>
      <c r="W30" s="680"/>
      <c r="X30" s="680"/>
      <c r="Y30" s="681"/>
      <c r="Z30" s="682">
        <v>1.5</v>
      </c>
      <c r="AA30" s="682"/>
      <c r="AB30" s="682"/>
      <c r="AC30" s="682"/>
      <c r="AD30" s="683">
        <v>14415</v>
      </c>
      <c r="AE30" s="683"/>
      <c r="AF30" s="683"/>
      <c r="AG30" s="683"/>
      <c r="AH30" s="683"/>
      <c r="AI30" s="683"/>
      <c r="AJ30" s="683"/>
      <c r="AK30" s="683"/>
      <c r="AL30" s="684">
        <v>0.6</v>
      </c>
      <c r="AM30" s="685"/>
      <c r="AN30" s="685"/>
      <c r="AO30" s="686"/>
      <c r="AP30" s="727" t="s">
        <v>309</v>
      </c>
      <c r="AQ30" s="728"/>
      <c r="AR30" s="728"/>
      <c r="AS30" s="728"/>
      <c r="AT30" s="733" t="s">
        <v>310</v>
      </c>
      <c r="AU30" s="230"/>
      <c r="AV30" s="230"/>
      <c r="AW30" s="230"/>
      <c r="AX30" s="665" t="s">
        <v>189</v>
      </c>
      <c r="AY30" s="666"/>
      <c r="AZ30" s="666"/>
      <c r="BA30" s="666"/>
      <c r="BB30" s="666"/>
      <c r="BC30" s="666"/>
      <c r="BD30" s="666"/>
      <c r="BE30" s="666"/>
      <c r="BF30" s="667"/>
      <c r="BG30" s="739">
        <v>99.2</v>
      </c>
      <c r="BH30" s="740"/>
      <c r="BI30" s="740"/>
      <c r="BJ30" s="740"/>
      <c r="BK30" s="740"/>
      <c r="BL30" s="740"/>
      <c r="BM30" s="674">
        <v>93.7</v>
      </c>
      <c r="BN30" s="740"/>
      <c r="BO30" s="740"/>
      <c r="BP30" s="740"/>
      <c r="BQ30" s="741"/>
      <c r="BR30" s="739">
        <v>98.8</v>
      </c>
      <c r="BS30" s="740"/>
      <c r="BT30" s="740"/>
      <c r="BU30" s="740"/>
      <c r="BV30" s="740"/>
      <c r="BW30" s="740"/>
      <c r="BX30" s="674">
        <v>93.2</v>
      </c>
      <c r="BY30" s="740"/>
      <c r="BZ30" s="740"/>
      <c r="CA30" s="740"/>
      <c r="CB30" s="741"/>
      <c r="CD30" s="744"/>
      <c r="CE30" s="745"/>
      <c r="CF30" s="694" t="s">
        <v>311</v>
      </c>
      <c r="CG30" s="695"/>
      <c r="CH30" s="695"/>
      <c r="CI30" s="695"/>
      <c r="CJ30" s="695"/>
      <c r="CK30" s="695"/>
      <c r="CL30" s="695"/>
      <c r="CM30" s="695"/>
      <c r="CN30" s="695"/>
      <c r="CO30" s="695"/>
      <c r="CP30" s="695"/>
      <c r="CQ30" s="696"/>
      <c r="CR30" s="679">
        <v>363308</v>
      </c>
      <c r="CS30" s="680"/>
      <c r="CT30" s="680"/>
      <c r="CU30" s="680"/>
      <c r="CV30" s="680"/>
      <c r="CW30" s="680"/>
      <c r="CX30" s="680"/>
      <c r="CY30" s="681"/>
      <c r="CZ30" s="684">
        <v>9</v>
      </c>
      <c r="DA30" s="713"/>
      <c r="DB30" s="713"/>
      <c r="DC30" s="717"/>
      <c r="DD30" s="688">
        <v>363073</v>
      </c>
      <c r="DE30" s="680"/>
      <c r="DF30" s="680"/>
      <c r="DG30" s="680"/>
      <c r="DH30" s="680"/>
      <c r="DI30" s="680"/>
      <c r="DJ30" s="680"/>
      <c r="DK30" s="681"/>
      <c r="DL30" s="688">
        <v>363073</v>
      </c>
      <c r="DM30" s="680"/>
      <c r="DN30" s="680"/>
      <c r="DO30" s="680"/>
      <c r="DP30" s="680"/>
      <c r="DQ30" s="680"/>
      <c r="DR30" s="680"/>
      <c r="DS30" s="680"/>
      <c r="DT30" s="680"/>
      <c r="DU30" s="680"/>
      <c r="DV30" s="681"/>
      <c r="DW30" s="684">
        <v>15.6</v>
      </c>
      <c r="DX30" s="713"/>
      <c r="DY30" s="713"/>
      <c r="DZ30" s="713"/>
      <c r="EA30" s="713"/>
      <c r="EB30" s="713"/>
      <c r="EC30" s="714"/>
    </row>
    <row r="31" spans="2:133" ht="11.25" customHeight="1" x14ac:dyDescent="0.2">
      <c r="B31" s="676" t="s">
        <v>312</v>
      </c>
      <c r="C31" s="677"/>
      <c r="D31" s="677"/>
      <c r="E31" s="677"/>
      <c r="F31" s="677"/>
      <c r="G31" s="677"/>
      <c r="H31" s="677"/>
      <c r="I31" s="677"/>
      <c r="J31" s="677"/>
      <c r="K31" s="677"/>
      <c r="L31" s="677"/>
      <c r="M31" s="677"/>
      <c r="N31" s="677"/>
      <c r="O31" s="677"/>
      <c r="P31" s="677"/>
      <c r="Q31" s="678"/>
      <c r="R31" s="679">
        <v>14884</v>
      </c>
      <c r="S31" s="680"/>
      <c r="T31" s="680"/>
      <c r="U31" s="680"/>
      <c r="V31" s="680"/>
      <c r="W31" s="680"/>
      <c r="X31" s="680"/>
      <c r="Y31" s="681"/>
      <c r="Z31" s="682">
        <v>0.4</v>
      </c>
      <c r="AA31" s="682"/>
      <c r="AB31" s="682"/>
      <c r="AC31" s="682"/>
      <c r="AD31" s="683" t="s">
        <v>175</v>
      </c>
      <c r="AE31" s="683"/>
      <c r="AF31" s="683"/>
      <c r="AG31" s="683"/>
      <c r="AH31" s="683"/>
      <c r="AI31" s="683"/>
      <c r="AJ31" s="683"/>
      <c r="AK31" s="683"/>
      <c r="AL31" s="684" t="s">
        <v>175</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99.4</v>
      </c>
      <c r="BH31" s="715"/>
      <c r="BI31" s="715"/>
      <c r="BJ31" s="715"/>
      <c r="BK31" s="715"/>
      <c r="BL31" s="715"/>
      <c r="BM31" s="685">
        <v>95.3</v>
      </c>
      <c r="BN31" s="737"/>
      <c r="BO31" s="737"/>
      <c r="BP31" s="737"/>
      <c r="BQ31" s="738"/>
      <c r="BR31" s="736">
        <v>99</v>
      </c>
      <c r="BS31" s="715"/>
      <c r="BT31" s="715"/>
      <c r="BU31" s="715"/>
      <c r="BV31" s="715"/>
      <c r="BW31" s="715"/>
      <c r="BX31" s="685">
        <v>94.6</v>
      </c>
      <c r="BY31" s="737"/>
      <c r="BZ31" s="737"/>
      <c r="CA31" s="737"/>
      <c r="CB31" s="738"/>
      <c r="CD31" s="744"/>
      <c r="CE31" s="745"/>
      <c r="CF31" s="694" t="s">
        <v>315</v>
      </c>
      <c r="CG31" s="695"/>
      <c r="CH31" s="695"/>
      <c r="CI31" s="695"/>
      <c r="CJ31" s="695"/>
      <c r="CK31" s="695"/>
      <c r="CL31" s="695"/>
      <c r="CM31" s="695"/>
      <c r="CN31" s="695"/>
      <c r="CO31" s="695"/>
      <c r="CP31" s="695"/>
      <c r="CQ31" s="696"/>
      <c r="CR31" s="679">
        <v>14127</v>
      </c>
      <c r="CS31" s="715"/>
      <c r="CT31" s="715"/>
      <c r="CU31" s="715"/>
      <c r="CV31" s="715"/>
      <c r="CW31" s="715"/>
      <c r="CX31" s="715"/>
      <c r="CY31" s="716"/>
      <c r="CZ31" s="684">
        <v>0.4</v>
      </c>
      <c r="DA31" s="713"/>
      <c r="DB31" s="713"/>
      <c r="DC31" s="717"/>
      <c r="DD31" s="688">
        <v>14111</v>
      </c>
      <c r="DE31" s="715"/>
      <c r="DF31" s="715"/>
      <c r="DG31" s="715"/>
      <c r="DH31" s="715"/>
      <c r="DI31" s="715"/>
      <c r="DJ31" s="715"/>
      <c r="DK31" s="716"/>
      <c r="DL31" s="688">
        <v>14111</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2">
      <c r="B32" s="676" t="s">
        <v>316</v>
      </c>
      <c r="C32" s="677"/>
      <c r="D32" s="677"/>
      <c r="E32" s="677"/>
      <c r="F32" s="677"/>
      <c r="G32" s="677"/>
      <c r="H32" s="677"/>
      <c r="I32" s="677"/>
      <c r="J32" s="677"/>
      <c r="K32" s="677"/>
      <c r="L32" s="677"/>
      <c r="M32" s="677"/>
      <c r="N32" s="677"/>
      <c r="O32" s="677"/>
      <c r="P32" s="677"/>
      <c r="Q32" s="678"/>
      <c r="R32" s="679">
        <v>9873</v>
      </c>
      <c r="S32" s="680"/>
      <c r="T32" s="680"/>
      <c r="U32" s="680"/>
      <c r="V32" s="680"/>
      <c r="W32" s="680"/>
      <c r="X32" s="680"/>
      <c r="Y32" s="681"/>
      <c r="Z32" s="682">
        <v>0.2</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v>
      </c>
      <c r="BH32" s="749"/>
      <c r="BI32" s="749"/>
      <c r="BJ32" s="749"/>
      <c r="BK32" s="749"/>
      <c r="BL32" s="749"/>
      <c r="BM32" s="750">
        <v>91.8</v>
      </c>
      <c r="BN32" s="749"/>
      <c r="BO32" s="749"/>
      <c r="BP32" s="749"/>
      <c r="BQ32" s="751"/>
      <c r="BR32" s="748">
        <v>98.6</v>
      </c>
      <c r="BS32" s="749"/>
      <c r="BT32" s="749"/>
      <c r="BU32" s="749"/>
      <c r="BV32" s="749"/>
      <c r="BW32" s="749"/>
      <c r="BX32" s="750">
        <v>91.4</v>
      </c>
      <c r="BY32" s="749"/>
      <c r="BZ32" s="749"/>
      <c r="CA32" s="749"/>
      <c r="CB32" s="751"/>
      <c r="CD32" s="746"/>
      <c r="CE32" s="747"/>
      <c r="CF32" s="694" t="s">
        <v>318</v>
      </c>
      <c r="CG32" s="695"/>
      <c r="CH32" s="695"/>
      <c r="CI32" s="695"/>
      <c r="CJ32" s="695"/>
      <c r="CK32" s="695"/>
      <c r="CL32" s="695"/>
      <c r="CM32" s="695"/>
      <c r="CN32" s="695"/>
      <c r="CO32" s="695"/>
      <c r="CP32" s="695"/>
      <c r="CQ32" s="696"/>
      <c r="CR32" s="679" t="s">
        <v>175</v>
      </c>
      <c r="CS32" s="680"/>
      <c r="CT32" s="680"/>
      <c r="CU32" s="680"/>
      <c r="CV32" s="680"/>
      <c r="CW32" s="680"/>
      <c r="CX32" s="680"/>
      <c r="CY32" s="681"/>
      <c r="CZ32" s="684" t="s">
        <v>127</v>
      </c>
      <c r="DA32" s="713"/>
      <c r="DB32" s="713"/>
      <c r="DC32" s="717"/>
      <c r="DD32" s="688" t="s">
        <v>175</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2">
      <c r="B33" s="676" t="s">
        <v>319</v>
      </c>
      <c r="C33" s="677"/>
      <c r="D33" s="677"/>
      <c r="E33" s="677"/>
      <c r="F33" s="677"/>
      <c r="G33" s="677"/>
      <c r="H33" s="677"/>
      <c r="I33" s="677"/>
      <c r="J33" s="677"/>
      <c r="K33" s="677"/>
      <c r="L33" s="677"/>
      <c r="M33" s="677"/>
      <c r="N33" s="677"/>
      <c r="O33" s="677"/>
      <c r="P33" s="677"/>
      <c r="Q33" s="678"/>
      <c r="R33" s="679">
        <v>152609</v>
      </c>
      <c r="S33" s="680"/>
      <c r="T33" s="680"/>
      <c r="U33" s="680"/>
      <c r="V33" s="680"/>
      <c r="W33" s="680"/>
      <c r="X33" s="680"/>
      <c r="Y33" s="681"/>
      <c r="Z33" s="682">
        <v>3.7</v>
      </c>
      <c r="AA33" s="682"/>
      <c r="AB33" s="682"/>
      <c r="AC33" s="682"/>
      <c r="AD33" s="683" t="s">
        <v>175</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1663408</v>
      </c>
      <c r="CS33" s="715"/>
      <c r="CT33" s="715"/>
      <c r="CU33" s="715"/>
      <c r="CV33" s="715"/>
      <c r="CW33" s="715"/>
      <c r="CX33" s="715"/>
      <c r="CY33" s="716"/>
      <c r="CZ33" s="684">
        <v>41.4</v>
      </c>
      <c r="DA33" s="713"/>
      <c r="DB33" s="713"/>
      <c r="DC33" s="717"/>
      <c r="DD33" s="688">
        <v>1304797</v>
      </c>
      <c r="DE33" s="715"/>
      <c r="DF33" s="715"/>
      <c r="DG33" s="715"/>
      <c r="DH33" s="715"/>
      <c r="DI33" s="715"/>
      <c r="DJ33" s="715"/>
      <c r="DK33" s="716"/>
      <c r="DL33" s="688">
        <v>1040217</v>
      </c>
      <c r="DM33" s="715"/>
      <c r="DN33" s="715"/>
      <c r="DO33" s="715"/>
      <c r="DP33" s="715"/>
      <c r="DQ33" s="715"/>
      <c r="DR33" s="715"/>
      <c r="DS33" s="715"/>
      <c r="DT33" s="715"/>
      <c r="DU33" s="715"/>
      <c r="DV33" s="716"/>
      <c r="DW33" s="684">
        <v>44.6</v>
      </c>
      <c r="DX33" s="713"/>
      <c r="DY33" s="713"/>
      <c r="DZ33" s="713"/>
      <c r="EA33" s="713"/>
      <c r="EB33" s="713"/>
      <c r="EC33" s="714"/>
    </row>
    <row r="34" spans="2:133" ht="11.25" customHeight="1" x14ac:dyDescent="0.2">
      <c r="B34" s="676" t="s">
        <v>321</v>
      </c>
      <c r="C34" s="677"/>
      <c r="D34" s="677"/>
      <c r="E34" s="677"/>
      <c r="F34" s="677"/>
      <c r="G34" s="677"/>
      <c r="H34" s="677"/>
      <c r="I34" s="677"/>
      <c r="J34" s="677"/>
      <c r="K34" s="677"/>
      <c r="L34" s="677"/>
      <c r="M34" s="677"/>
      <c r="N34" s="677"/>
      <c r="O34" s="677"/>
      <c r="P34" s="677"/>
      <c r="Q34" s="678"/>
      <c r="R34" s="679">
        <v>99067</v>
      </c>
      <c r="S34" s="680"/>
      <c r="T34" s="680"/>
      <c r="U34" s="680"/>
      <c r="V34" s="680"/>
      <c r="W34" s="680"/>
      <c r="X34" s="680"/>
      <c r="Y34" s="681"/>
      <c r="Z34" s="682">
        <v>2.4</v>
      </c>
      <c r="AA34" s="682"/>
      <c r="AB34" s="682"/>
      <c r="AC34" s="682"/>
      <c r="AD34" s="683">
        <v>2653</v>
      </c>
      <c r="AE34" s="683"/>
      <c r="AF34" s="683"/>
      <c r="AG34" s="683"/>
      <c r="AH34" s="683"/>
      <c r="AI34" s="683"/>
      <c r="AJ34" s="683"/>
      <c r="AK34" s="683"/>
      <c r="AL34" s="684">
        <v>0.1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582011</v>
      </c>
      <c r="CS34" s="680"/>
      <c r="CT34" s="680"/>
      <c r="CU34" s="680"/>
      <c r="CV34" s="680"/>
      <c r="CW34" s="680"/>
      <c r="CX34" s="680"/>
      <c r="CY34" s="681"/>
      <c r="CZ34" s="684">
        <v>14.5</v>
      </c>
      <c r="DA34" s="713"/>
      <c r="DB34" s="713"/>
      <c r="DC34" s="717"/>
      <c r="DD34" s="688">
        <v>472047</v>
      </c>
      <c r="DE34" s="680"/>
      <c r="DF34" s="680"/>
      <c r="DG34" s="680"/>
      <c r="DH34" s="680"/>
      <c r="DI34" s="680"/>
      <c r="DJ34" s="680"/>
      <c r="DK34" s="681"/>
      <c r="DL34" s="688">
        <v>318618</v>
      </c>
      <c r="DM34" s="680"/>
      <c r="DN34" s="680"/>
      <c r="DO34" s="680"/>
      <c r="DP34" s="680"/>
      <c r="DQ34" s="680"/>
      <c r="DR34" s="680"/>
      <c r="DS34" s="680"/>
      <c r="DT34" s="680"/>
      <c r="DU34" s="680"/>
      <c r="DV34" s="681"/>
      <c r="DW34" s="684">
        <v>13.6</v>
      </c>
      <c r="DX34" s="713"/>
      <c r="DY34" s="713"/>
      <c r="DZ34" s="713"/>
      <c r="EA34" s="713"/>
      <c r="EB34" s="713"/>
      <c r="EC34" s="714"/>
    </row>
    <row r="35" spans="2:133" ht="11.25" customHeight="1" x14ac:dyDescent="0.2">
      <c r="B35" s="676" t="s">
        <v>325</v>
      </c>
      <c r="C35" s="677"/>
      <c r="D35" s="677"/>
      <c r="E35" s="677"/>
      <c r="F35" s="677"/>
      <c r="G35" s="677"/>
      <c r="H35" s="677"/>
      <c r="I35" s="677"/>
      <c r="J35" s="677"/>
      <c r="K35" s="677"/>
      <c r="L35" s="677"/>
      <c r="M35" s="677"/>
      <c r="N35" s="677"/>
      <c r="O35" s="677"/>
      <c r="P35" s="677"/>
      <c r="Q35" s="678"/>
      <c r="R35" s="679">
        <v>231812</v>
      </c>
      <c r="S35" s="680"/>
      <c r="T35" s="680"/>
      <c r="U35" s="680"/>
      <c r="V35" s="680"/>
      <c r="W35" s="680"/>
      <c r="X35" s="680"/>
      <c r="Y35" s="681"/>
      <c r="Z35" s="682">
        <v>5.6</v>
      </c>
      <c r="AA35" s="682"/>
      <c r="AB35" s="682"/>
      <c r="AC35" s="682"/>
      <c r="AD35" s="683" t="s">
        <v>127</v>
      </c>
      <c r="AE35" s="683"/>
      <c r="AF35" s="683"/>
      <c r="AG35" s="683"/>
      <c r="AH35" s="683"/>
      <c r="AI35" s="683"/>
      <c r="AJ35" s="683"/>
      <c r="AK35" s="683"/>
      <c r="AL35" s="684" t="s">
        <v>127</v>
      </c>
      <c r="AM35" s="685"/>
      <c r="AN35" s="685"/>
      <c r="AO35" s="686"/>
      <c r="AP35" s="234"/>
      <c r="AQ35" s="752" t="s">
        <v>326</v>
      </c>
      <c r="AR35" s="753"/>
      <c r="AS35" s="753"/>
      <c r="AT35" s="753"/>
      <c r="AU35" s="753"/>
      <c r="AV35" s="753"/>
      <c r="AW35" s="753"/>
      <c r="AX35" s="753"/>
      <c r="AY35" s="754"/>
      <c r="AZ35" s="668">
        <v>401155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44950</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75270</v>
      </c>
      <c r="CS35" s="715"/>
      <c r="CT35" s="715"/>
      <c r="CU35" s="715"/>
      <c r="CV35" s="715"/>
      <c r="CW35" s="715"/>
      <c r="CX35" s="715"/>
      <c r="CY35" s="716"/>
      <c r="CZ35" s="684">
        <v>1.9</v>
      </c>
      <c r="DA35" s="713"/>
      <c r="DB35" s="713"/>
      <c r="DC35" s="717"/>
      <c r="DD35" s="688">
        <v>68870</v>
      </c>
      <c r="DE35" s="715"/>
      <c r="DF35" s="715"/>
      <c r="DG35" s="715"/>
      <c r="DH35" s="715"/>
      <c r="DI35" s="715"/>
      <c r="DJ35" s="715"/>
      <c r="DK35" s="716"/>
      <c r="DL35" s="688">
        <v>68870</v>
      </c>
      <c r="DM35" s="715"/>
      <c r="DN35" s="715"/>
      <c r="DO35" s="715"/>
      <c r="DP35" s="715"/>
      <c r="DQ35" s="715"/>
      <c r="DR35" s="715"/>
      <c r="DS35" s="715"/>
      <c r="DT35" s="715"/>
      <c r="DU35" s="715"/>
      <c r="DV35" s="716"/>
      <c r="DW35" s="684">
        <v>3</v>
      </c>
      <c r="DX35" s="713"/>
      <c r="DY35" s="713"/>
      <c r="DZ35" s="713"/>
      <c r="EA35" s="713"/>
      <c r="EB35" s="713"/>
      <c r="EC35" s="714"/>
    </row>
    <row r="36" spans="2:133" ht="11.25" customHeight="1" x14ac:dyDescent="0.2">
      <c r="B36" s="676" t="s">
        <v>329</v>
      </c>
      <c r="C36" s="677"/>
      <c r="D36" s="677"/>
      <c r="E36" s="677"/>
      <c r="F36" s="677"/>
      <c r="G36" s="677"/>
      <c r="H36" s="677"/>
      <c r="I36" s="677"/>
      <c r="J36" s="677"/>
      <c r="K36" s="677"/>
      <c r="L36" s="677"/>
      <c r="M36" s="677"/>
      <c r="N36" s="677"/>
      <c r="O36" s="677"/>
      <c r="P36" s="677"/>
      <c r="Q36" s="678"/>
      <c r="R36" s="679" t="s">
        <v>175</v>
      </c>
      <c r="S36" s="680"/>
      <c r="T36" s="680"/>
      <c r="U36" s="680"/>
      <c r="V36" s="680"/>
      <c r="W36" s="680"/>
      <c r="X36" s="680"/>
      <c r="Y36" s="681"/>
      <c r="Z36" s="682" t="s">
        <v>175</v>
      </c>
      <c r="AA36" s="682"/>
      <c r="AB36" s="682"/>
      <c r="AC36" s="682"/>
      <c r="AD36" s="683" t="s">
        <v>175</v>
      </c>
      <c r="AE36" s="683"/>
      <c r="AF36" s="683"/>
      <c r="AG36" s="683"/>
      <c r="AH36" s="683"/>
      <c r="AI36" s="683"/>
      <c r="AJ36" s="683"/>
      <c r="AK36" s="683"/>
      <c r="AL36" s="684" t="s">
        <v>175</v>
      </c>
      <c r="AM36" s="685"/>
      <c r="AN36" s="685"/>
      <c r="AO36" s="686"/>
      <c r="AQ36" s="756" t="s">
        <v>330</v>
      </c>
      <c r="AR36" s="757"/>
      <c r="AS36" s="757"/>
      <c r="AT36" s="757"/>
      <c r="AU36" s="757"/>
      <c r="AV36" s="757"/>
      <c r="AW36" s="757"/>
      <c r="AX36" s="757"/>
      <c r="AY36" s="758"/>
      <c r="AZ36" s="679">
        <v>165000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45854</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659581</v>
      </c>
      <c r="CS36" s="680"/>
      <c r="CT36" s="680"/>
      <c r="CU36" s="680"/>
      <c r="CV36" s="680"/>
      <c r="CW36" s="680"/>
      <c r="CX36" s="680"/>
      <c r="CY36" s="681"/>
      <c r="CZ36" s="684">
        <v>16.399999999999999</v>
      </c>
      <c r="DA36" s="713"/>
      <c r="DB36" s="713"/>
      <c r="DC36" s="717"/>
      <c r="DD36" s="688">
        <v>523249</v>
      </c>
      <c r="DE36" s="680"/>
      <c r="DF36" s="680"/>
      <c r="DG36" s="680"/>
      <c r="DH36" s="680"/>
      <c r="DI36" s="680"/>
      <c r="DJ36" s="680"/>
      <c r="DK36" s="681"/>
      <c r="DL36" s="688">
        <v>461180</v>
      </c>
      <c r="DM36" s="680"/>
      <c r="DN36" s="680"/>
      <c r="DO36" s="680"/>
      <c r="DP36" s="680"/>
      <c r="DQ36" s="680"/>
      <c r="DR36" s="680"/>
      <c r="DS36" s="680"/>
      <c r="DT36" s="680"/>
      <c r="DU36" s="680"/>
      <c r="DV36" s="681"/>
      <c r="DW36" s="684">
        <v>19.8</v>
      </c>
      <c r="DX36" s="713"/>
      <c r="DY36" s="713"/>
      <c r="DZ36" s="713"/>
      <c r="EA36" s="713"/>
      <c r="EB36" s="713"/>
      <c r="EC36" s="714"/>
    </row>
    <row r="37" spans="2:133" ht="11.25" customHeight="1" x14ac:dyDescent="0.2">
      <c r="B37" s="676" t="s">
        <v>333</v>
      </c>
      <c r="C37" s="677"/>
      <c r="D37" s="677"/>
      <c r="E37" s="677"/>
      <c r="F37" s="677"/>
      <c r="G37" s="677"/>
      <c r="H37" s="677"/>
      <c r="I37" s="677"/>
      <c r="J37" s="677"/>
      <c r="K37" s="677"/>
      <c r="L37" s="677"/>
      <c r="M37" s="677"/>
      <c r="N37" s="677"/>
      <c r="O37" s="677"/>
      <c r="P37" s="677"/>
      <c r="Q37" s="678"/>
      <c r="R37" s="679">
        <v>82812</v>
      </c>
      <c r="S37" s="680"/>
      <c r="T37" s="680"/>
      <c r="U37" s="680"/>
      <c r="V37" s="680"/>
      <c r="W37" s="680"/>
      <c r="X37" s="680"/>
      <c r="Y37" s="681"/>
      <c r="Z37" s="682">
        <v>2</v>
      </c>
      <c r="AA37" s="682"/>
      <c r="AB37" s="682"/>
      <c r="AC37" s="682"/>
      <c r="AD37" s="683" t="s">
        <v>127</v>
      </c>
      <c r="AE37" s="683"/>
      <c r="AF37" s="683"/>
      <c r="AG37" s="683"/>
      <c r="AH37" s="683"/>
      <c r="AI37" s="683"/>
      <c r="AJ37" s="683"/>
      <c r="AK37" s="683"/>
      <c r="AL37" s="684" t="s">
        <v>127</v>
      </c>
      <c r="AM37" s="685"/>
      <c r="AN37" s="685"/>
      <c r="AO37" s="686"/>
      <c r="AQ37" s="756" t="s">
        <v>334</v>
      </c>
      <c r="AR37" s="757"/>
      <c r="AS37" s="757"/>
      <c r="AT37" s="757"/>
      <c r="AU37" s="757"/>
      <c r="AV37" s="757"/>
      <c r="AW37" s="757"/>
      <c r="AX37" s="757"/>
      <c r="AY37" s="758"/>
      <c r="AZ37" s="679">
        <v>18808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619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150910</v>
      </c>
      <c r="CS37" s="715"/>
      <c r="CT37" s="715"/>
      <c r="CU37" s="715"/>
      <c r="CV37" s="715"/>
      <c r="CW37" s="715"/>
      <c r="CX37" s="715"/>
      <c r="CY37" s="716"/>
      <c r="CZ37" s="684">
        <v>3.8</v>
      </c>
      <c r="DA37" s="713"/>
      <c r="DB37" s="713"/>
      <c r="DC37" s="717"/>
      <c r="DD37" s="688">
        <v>150910</v>
      </c>
      <c r="DE37" s="715"/>
      <c r="DF37" s="715"/>
      <c r="DG37" s="715"/>
      <c r="DH37" s="715"/>
      <c r="DI37" s="715"/>
      <c r="DJ37" s="715"/>
      <c r="DK37" s="716"/>
      <c r="DL37" s="688">
        <v>145851</v>
      </c>
      <c r="DM37" s="715"/>
      <c r="DN37" s="715"/>
      <c r="DO37" s="715"/>
      <c r="DP37" s="715"/>
      <c r="DQ37" s="715"/>
      <c r="DR37" s="715"/>
      <c r="DS37" s="715"/>
      <c r="DT37" s="715"/>
      <c r="DU37" s="715"/>
      <c r="DV37" s="716"/>
      <c r="DW37" s="684">
        <v>6.2</v>
      </c>
      <c r="DX37" s="713"/>
      <c r="DY37" s="713"/>
      <c r="DZ37" s="713"/>
      <c r="EA37" s="713"/>
      <c r="EB37" s="713"/>
      <c r="EC37" s="714"/>
    </row>
    <row r="38" spans="2:133" ht="11.25" customHeight="1" x14ac:dyDescent="0.2">
      <c r="B38" s="724" t="s">
        <v>337</v>
      </c>
      <c r="C38" s="725"/>
      <c r="D38" s="725"/>
      <c r="E38" s="725"/>
      <c r="F38" s="725"/>
      <c r="G38" s="725"/>
      <c r="H38" s="725"/>
      <c r="I38" s="725"/>
      <c r="J38" s="725"/>
      <c r="K38" s="725"/>
      <c r="L38" s="725"/>
      <c r="M38" s="725"/>
      <c r="N38" s="725"/>
      <c r="O38" s="725"/>
      <c r="P38" s="725"/>
      <c r="Q38" s="726"/>
      <c r="R38" s="759">
        <v>4137439</v>
      </c>
      <c r="S38" s="760"/>
      <c r="T38" s="760"/>
      <c r="U38" s="760"/>
      <c r="V38" s="760"/>
      <c r="W38" s="760"/>
      <c r="X38" s="760"/>
      <c r="Y38" s="761"/>
      <c r="Z38" s="762">
        <v>100</v>
      </c>
      <c r="AA38" s="762"/>
      <c r="AB38" s="762"/>
      <c r="AC38" s="762"/>
      <c r="AD38" s="763">
        <v>2251457</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127</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1126</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236155</v>
      </c>
      <c r="CS38" s="680"/>
      <c r="CT38" s="680"/>
      <c r="CU38" s="680"/>
      <c r="CV38" s="680"/>
      <c r="CW38" s="680"/>
      <c r="CX38" s="680"/>
      <c r="CY38" s="681"/>
      <c r="CZ38" s="684">
        <v>5.9</v>
      </c>
      <c r="DA38" s="713"/>
      <c r="DB38" s="713"/>
      <c r="DC38" s="717"/>
      <c r="DD38" s="688">
        <v>198120</v>
      </c>
      <c r="DE38" s="680"/>
      <c r="DF38" s="680"/>
      <c r="DG38" s="680"/>
      <c r="DH38" s="680"/>
      <c r="DI38" s="680"/>
      <c r="DJ38" s="680"/>
      <c r="DK38" s="681"/>
      <c r="DL38" s="688">
        <v>191549</v>
      </c>
      <c r="DM38" s="680"/>
      <c r="DN38" s="680"/>
      <c r="DO38" s="680"/>
      <c r="DP38" s="680"/>
      <c r="DQ38" s="680"/>
      <c r="DR38" s="680"/>
      <c r="DS38" s="680"/>
      <c r="DT38" s="680"/>
      <c r="DU38" s="680"/>
      <c r="DV38" s="681"/>
      <c r="DW38" s="684">
        <v>8.1999999999999993</v>
      </c>
      <c r="DX38" s="713"/>
      <c r="DY38" s="713"/>
      <c r="DZ38" s="713"/>
      <c r="EA38" s="713"/>
      <c r="EB38" s="713"/>
      <c r="EC38" s="714"/>
    </row>
    <row r="39" spans="2:133" ht="11.25" customHeight="1" x14ac:dyDescent="0.2">
      <c r="AQ39" s="756" t="s">
        <v>341</v>
      </c>
      <c r="AR39" s="757"/>
      <c r="AS39" s="757"/>
      <c r="AT39" s="757"/>
      <c r="AU39" s="757"/>
      <c r="AV39" s="757"/>
      <c r="AW39" s="757"/>
      <c r="AX39" s="757"/>
      <c r="AY39" s="758"/>
      <c r="AZ39" s="679" t="s">
        <v>127</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92</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57391</v>
      </c>
      <c r="CS39" s="715"/>
      <c r="CT39" s="715"/>
      <c r="CU39" s="715"/>
      <c r="CV39" s="715"/>
      <c r="CW39" s="715"/>
      <c r="CX39" s="715"/>
      <c r="CY39" s="716"/>
      <c r="CZ39" s="684">
        <v>1.4</v>
      </c>
      <c r="DA39" s="713"/>
      <c r="DB39" s="713"/>
      <c r="DC39" s="717"/>
      <c r="DD39" s="688">
        <v>42511</v>
      </c>
      <c r="DE39" s="715"/>
      <c r="DF39" s="715"/>
      <c r="DG39" s="715"/>
      <c r="DH39" s="715"/>
      <c r="DI39" s="715"/>
      <c r="DJ39" s="715"/>
      <c r="DK39" s="716"/>
      <c r="DL39" s="688" t="s">
        <v>175</v>
      </c>
      <c r="DM39" s="715"/>
      <c r="DN39" s="715"/>
      <c r="DO39" s="715"/>
      <c r="DP39" s="715"/>
      <c r="DQ39" s="715"/>
      <c r="DR39" s="715"/>
      <c r="DS39" s="715"/>
      <c r="DT39" s="715"/>
      <c r="DU39" s="715"/>
      <c r="DV39" s="716"/>
      <c r="DW39" s="684" t="s">
        <v>175</v>
      </c>
      <c r="DX39" s="713"/>
      <c r="DY39" s="713"/>
      <c r="DZ39" s="713"/>
      <c r="EA39" s="713"/>
      <c r="EB39" s="713"/>
      <c r="EC39" s="714"/>
    </row>
    <row r="40" spans="2:133" ht="11.25" customHeight="1" x14ac:dyDescent="0.2">
      <c r="AQ40" s="756" t="s">
        <v>345</v>
      </c>
      <c r="AR40" s="757"/>
      <c r="AS40" s="757"/>
      <c r="AT40" s="757"/>
      <c r="AU40" s="757"/>
      <c r="AV40" s="757"/>
      <c r="AW40" s="757"/>
      <c r="AX40" s="757"/>
      <c r="AY40" s="758"/>
      <c r="AZ40" s="679">
        <v>52464</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175</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53000</v>
      </c>
      <c r="CS40" s="680"/>
      <c r="CT40" s="680"/>
      <c r="CU40" s="680"/>
      <c r="CV40" s="680"/>
      <c r="CW40" s="680"/>
      <c r="CX40" s="680"/>
      <c r="CY40" s="681"/>
      <c r="CZ40" s="684">
        <v>1.3</v>
      </c>
      <c r="DA40" s="713"/>
      <c r="DB40" s="713"/>
      <c r="DC40" s="717"/>
      <c r="DD40" s="688" t="s">
        <v>175</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2">
      <c r="AQ41" s="766" t="s">
        <v>348</v>
      </c>
      <c r="AR41" s="767"/>
      <c r="AS41" s="767"/>
      <c r="AT41" s="767"/>
      <c r="AU41" s="767"/>
      <c r="AV41" s="767"/>
      <c r="AW41" s="767"/>
      <c r="AX41" s="767"/>
      <c r="AY41" s="768"/>
      <c r="AZ41" s="759">
        <v>164883</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384</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175</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1011604</v>
      </c>
      <c r="CS42" s="680"/>
      <c r="CT42" s="680"/>
      <c r="CU42" s="680"/>
      <c r="CV42" s="680"/>
      <c r="CW42" s="680"/>
      <c r="CX42" s="680"/>
      <c r="CY42" s="681"/>
      <c r="CZ42" s="684">
        <v>25.2</v>
      </c>
      <c r="DA42" s="685"/>
      <c r="DB42" s="685"/>
      <c r="DC42" s="780"/>
      <c r="DD42" s="688">
        <v>163184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26398</v>
      </c>
      <c r="CS43" s="715"/>
      <c r="CT43" s="715"/>
      <c r="CU43" s="715"/>
      <c r="CV43" s="715"/>
      <c r="CW43" s="715"/>
      <c r="CX43" s="715"/>
      <c r="CY43" s="716"/>
      <c r="CZ43" s="684">
        <v>0.7</v>
      </c>
      <c r="DA43" s="713"/>
      <c r="DB43" s="713"/>
      <c r="DC43" s="717"/>
      <c r="DD43" s="688">
        <v>26398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355</v>
      </c>
      <c r="CD44" s="791" t="s">
        <v>307</v>
      </c>
      <c r="CE44" s="792"/>
      <c r="CF44" s="676" t="s">
        <v>356</v>
      </c>
      <c r="CG44" s="677"/>
      <c r="CH44" s="677"/>
      <c r="CI44" s="677"/>
      <c r="CJ44" s="677"/>
      <c r="CK44" s="677"/>
      <c r="CL44" s="677"/>
      <c r="CM44" s="677"/>
      <c r="CN44" s="677"/>
      <c r="CO44" s="677"/>
      <c r="CP44" s="677"/>
      <c r="CQ44" s="678"/>
      <c r="CR44" s="679">
        <v>611885</v>
      </c>
      <c r="CS44" s="680"/>
      <c r="CT44" s="680"/>
      <c r="CU44" s="680"/>
      <c r="CV44" s="680"/>
      <c r="CW44" s="680"/>
      <c r="CX44" s="680"/>
      <c r="CY44" s="681"/>
      <c r="CZ44" s="684">
        <v>15.2</v>
      </c>
      <c r="DA44" s="685"/>
      <c r="DB44" s="685"/>
      <c r="DC44" s="780"/>
      <c r="DD44" s="688">
        <v>126726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357</v>
      </c>
      <c r="CG45" s="677"/>
      <c r="CH45" s="677"/>
      <c r="CI45" s="677"/>
      <c r="CJ45" s="677"/>
      <c r="CK45" s="677"/>
      <c r="CL45" s="677"/>
      <c r="CM45" s="677"/>
      <c r="CN45" s="677"/>
      <c r="CO45" s="677"/>
      <c r="CP45" s="677"/>
      <c r="CQ45" s="678"/>
      <c r="CR45" s="679">
        <v>423850</v>
      </c>
      <c r="CS45" s="715"/>
      <c r="CT45" s="715"/>
      <c r="CU45" s="715"/>
      <c r="CV45" s="715"/>
      <c r="CW45" s="715"/>
      <c r="CX45" s="715"/>
      <c r="CY45" s="716"/>
      <c r="CZ45" s="684">
        <v>10.5</v>
      </c>
      <c r="DA45" s="713"/>
      <c r="DB45" s="713"/>
      <c r="DC45" s="717"/>
      <c r="DD45" s="688">
        <v>29361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358</v>
      </c>
      <c r="CG46" s="677"/>
      <c r="CH46" s="677"/>
      <c r="CI46" s="677"/>
      <c r="CJ46" s="677"/>
      <c r="CK46" s="677"/>
      <c r="CL46" s="677"/>
      <c r="CM46" s="677"/>
      <c r="CN46" s="677"/>
      <c r="CO46" s="677"/>
      <c r="CP46" s="677"/>
      <c r="CQ46" s="678"/>
      <c r="CR46" s="679">
        <v>177445</v>
      </c>
      <c r="CS46" s="680"/>
      <c r="CT46" s="680"/>
      <c r="CU46" s="680"/>
      <c r="CV46" s="680"/>
      <c r="CW46" s="680"/>
      <c r="CX46" s="680"/>
      <c r="CY46" s="681"/>
      <c r="CZ46" s="684">
        <v>4.4000000000000004</v>
      </c>
      <c r="DA46" s="685"/>
      <c r="DB46" s="685"/>
      <c r="DC46" s="780"/>
      <c r="DD46" s="688">
        <v>92381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359</v>
      </c>
      <c r="CG47" s="677"/>
      <c r="CH47" s="677"/>
      <c r="CI47" s="677"/>
      <c r="CJ47" s="677"/>
      <c r="CK47" s="677"/>
      <c r="CL47" s="677"/>
      <c r="CM47" s="677"/>
      <c r="CN47" s="677"/>
      <c r="CO47" s="677"/>
      <c r="CP47" s="677"/>
      <c r="CQ47" s="678"/>
      <c r="CR47" s="679">
        <v>399719</v>
      </c>
      <c r="CS47" s="715"/>
      <c r="CT47" s="715"/>
      <c r="CU47" s="715"/>
      <c r="CV47" s="715"/>
      <c r="CW47" s="715"/>
      <c r="CX47" s="715"/>
      <c r="CY47" s="716"/>
      <c r="CZ47" s="684">
        <v>9.9</v>
      </c>
      <c r="DA47" s="713"/>
      <c r="DB47" s="713"/>
      <c r="DC47" s="717"/>
      <c r="DD47" s="688">
        <v>36458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360</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361</v>
      </c>
      <c r="CE49" s="725"/>
      <c r="CF49" s="725"/>
      <c r="CG49" s="725"/>
      <c r="CH49" s="725"/>
      <c r="CI49" s="725"/>
      <c r="CJ49" s="725"/>
      <c r="CK49" s="725"/>
      <c r="CL49" s="725"/>
      <c r="CM49" s="725"/>
      <c r="CN49" s="725"/>
      <c r="CO49" s="725"/>
      <c r="CP49" s="725"/>
      <c r="CQ49" s="726"/>
      <c r="CR49" s="759">
        <v>4021892</v>
      </c>
      <c r="CS49" s="749"/>
      <c r="CT49" s="749"/>
      <c r="CU49" s="749"/>
      <c r="CV49" s="749"/>
      <c r="CW49" s="749"/>
      <c r="CX49" s="749"/>
      <c r="CY49" s="781"/>
      <c r="CZ49" s="764">
        <v>100</v>
      </c>
      <c r="DA49" s="782"/>
      <c r="DB49" s="782"/>
      <c r="DC49" s="783"/>
      <c r="DD49" s="784">
        <v>2670191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mxhwSH/yVQYw4rqAW1J9JS5qE5B0vt/D42plvTppVD3YVACkvVTYDfmzZPDchWhBdCJi4ZgLW1HxFDXPSHHgYQ==" saltValue="GmP1jpMTBS8c9ExJSzRhu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5" zoomScale="70" zoomScaleNormal="25" zoomScaleSheetLayoutView="70" workbookViewId="0">
      <selection activeCell="AA78" sqref="AA78:AE78"/>
    </sheetView>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384</v>
      </c>
      <c r="C7" s="812"/>
      <c r="D7" s="812"/>
      <c r="E7" s="812"/>
      <c r="F7" s="812"/>
      <c r="G7" s="812"/>
      <c r="H7" s="812"/>
      <c r="I7" s="812"/>
      <c r="J7" s="812"/>
      <c r="K7" s="812"/>
      <c r="L7" s="812"/>
      <c r="M7" s="812"/>
      <c r="N7" s="812"/>
      <c r="O7" s="812"/>
      <c r="P7" s="813"/>
      <c r="Q7" s="814">
        <v>4137</v>
      </c>
      <c r="R7" s="815"/>
      <c r="S7" s="815"/>
      <c r="T7" s="815"/>
      <c r="U7" s="815"/>
      <c r="V7" s="815">
        <v>4022</v>
      </c>
      <c r="W7" s="815"/>
      <c r="X7" s="815"/>
      <c r="Y7" s="815"/>
      <c r="Z7" s="815"/>
      <c r="AA7" s="815">
        <v>116</v>
      </c>
      <c r="AB7" s="815"/>
      <c r="AC7" s="815"/>
      <c r="AD7" s="815"/>
      <c r="AE7" s="816"/>
      <c r="AF7" s="817">
        <v>41</v>
      </c>
      <c r="AG7" s="818"/>
      <c r="AH7" s="818"/>
      <c r="AI7" s="818"/>
      <c r="AJ7" s="819"/>
      <c r="AK7" s="854">
        <v>10</v>
      </c>
      <c r="AL7" s="855"/>
      <c r="AM7" s="855"/>
      <c r="AN7" s="855"/>
      <c r="AO7" s="855"/>
      <c r="AP7" s="855">
        <v>2802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v>-12</v>
      </c>
      <c r="CI7" s="852"/>
      <c r="CJ7" s="852"/>
      <c r="CK7" s="852"/>
      <c r="CL7" s="853"/>
      <c r="CM7" s="851">
        <v>1</v>
      </c>
      <c r="CN7" s="852"/>
      <c r="CO7" s="852"/>
      <c r="CP7" s="852"/>
      <c r="CQ7" s="853"/>
      <c r="CR7" s="851">
        <v>300</v>
      </c>
      <c r="CS7" s="852"/>
      <c r="CT7" s="852"/>
      <c r="CU7" s="852"/>
      <c r="CV7" s="853"/>
      <c r="CW7" s="851" t="s">
        <v>584</v>
      </c>
      <c r="CX7" s="852"/>
      <c r="CY7" s="852"/>
      <c r="CZ7" s="852"/>
      <c r="DA7" s="853"/>
      <c r="DB7" s="851" t="s">
        <v>584</v>
      </c>
      <c r="DC7" s="852"/>
      <c r="DD7" s="852"/>
      <c r="DE7" s="852"/>
      <c r="DF7" s="853"/>
      <c r="DG7" s="851"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582</v>
      </c>
      <c r="BT8" s="849"/>
      <c r="BU8" s="849"/>
      <c r="BV8" s="849"/>
      <c r="BW8" s="849"/>
      <c r="BX8" s="849"/>
      <c r="BY8" s="849"/>
      <c r="BZ8" s="849"/>
      <c r="CA8" s="849"/>
      <c r="CB8" s="849"/>
      <c r="CC8" s="849"/>
      <c r="CD8" s="849"/>
      <c r="CE8" s="849"/>
      <c r="CF8" s="849"/>
      <c r="CG8" s="850"/>
      <c r="CH8" s="861">
        <v>-12</v>
      </c>
      <c r="CI8" s="862"/>
      <c r="CJ8" s="862"/>
      <c r="CK8" s="862"/>
      <c r="CL8" s="863"/>
      <c r="CM8" s="861">
        <v>54</v>
      </c>
      <c r="CN8" s="862"/>
      <c r="CO8" s="862"/>
      <c r="CP8" s="862"/>
      <c r="CQ8" s="863"/>
      <c r="CR8" s="861">
        <v>50</v>
      </c>
      <c r="CS8" s="862"/>
      <c r="CT8" s="862"/>
      <c r="CU8" s="862"/>
      <c r="CV8" s="863"/>
      <c r="CW8" s="861" t="s">
        <v>584</v>
      </c>
      <c r="CX8" s="862"/>
      <c r="CY8" s="862"/>
      <c r="CZ8" s="862"/>
      <c r="DA8" s="863"/>
      <c r="DB8" s="861" t="s">
        <v>584</v>
      </c>
      <c r="DC8" s="862"/>
      <c r="DD8" s="862"/>
      <c r="DE8" s="862"/>
      <c r="DF8" s="863"/>
      <c r="DG8" s="861" t="s">
        <v>584</v>
      </c>
      <c r="DH8" s="862"/>
      <c r="DI8" s="862"/>
      <c r="DJ8" s="862"/>
      <c r="DK8" s="863"/>
      <c r="DL8" s="861" t="s">
        <v>584</v>
      </c>
      <c r="DM8" s="862"/>
      <c r="DN8" s="862"/>
      <c r="DO8" s="862"/>
      <c r="DP8" s="863"/>
      <c r="DQ8" s="861" t="s">
        <v>584</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583</v>
      </c>
      <c r="BT9" s="849"/>
      <c r="BU9" s="849"/>
      <c r="BV9" s="849"/>
      <c r="BW9" s="849"/>
      <c r="BX9" s="849"/>
      <c r="BY9" s="849"/>
      <c r="BZ9" s="849"/>
      <c r="CA9" s="849"/>
      <c r="CB9" s="849"/>
      <c r="CC9" s="849"/>
      <c r="CD9" s="849"/>
      <c r="CE9" s="849"/>
      <c r="CF9" s="849"/>
      <c r="CG9" s="850"/>
      <c r="CH9" s="861">
        <v>47</v>
      </c>
      <c r="CI9" s="862"/>
      <c r="CJ9" s="862"/>
      <c r="CK9" s="862"/>
      <c r="CL9" s="863"/>
      <c r="CM9" s="861">
        <v>-9383</v>
      </c>
      <c r="CN9" s="862"/>
      <c r="CO9" s="862"/>
      <c r="CP9" s="862"/>
      <c r="CQ9" s="863"/>
      <c r="CR9" s="861">
        <v>0</v>
      </c>
      <c r="CS9" s="862"/>
      <c r="CT9" s="862"/>
      <c r="CU9" s="862"/>
      <c r="CV9" s="863"/>
      <c r="CW9" s="861" t="s">
        <v>584</v>
      </c>
      <c r="CX9" s="862"/>
      <c r="CY9" s="862"/>
      <c r="CZ9" s="862"/>
      <c r="DA9" s="863"/>
      <c r="DB9" s="861">
        <v>22</v>
      </c>
      <c r="DC9" s="862"/>
      <c r="DD9" s="862"/>
      <c r="DE9" s="862"/>
      <c r="DF9" s="863"/>
      <c r="DG9" s="861" t="s">
        <v>584</v>
      </c>
      <c r="DH9" s="862"/>
      <c r="DI9" s="862"/>
      <c r="DJ9" s="862"/>
      <c r="DK9" s="863"/>
      <c r="DL9" s="861" t="s">
        <v>584</v>
      </c>
      <c r="DM9" s="862"/>
      <c r="DN9" s="862"/>
      <c r="DO9" s="862"/>
      <c r="DP9" s="863"/>
      <c r="DQ9" s="861" t="s">
        <v>584</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386</v>
      </c>
      <c r="B23" s="870" t="s">
        <v>387</v>
      </c>
      <c r="C23" s="871"/>
      <c r="D23" s="871"/>
      <c r="E23" s="871"/>
      <c r="F23" s="871"/>
      <c r="G23" s="871"/>
      <c r="H23" s="871"/>
      <c r="I23" s="871"/>
      <c r="J23" s="871"/>
      <c r="K23" s="871"/>
      <c r="L23" s="871"/>
      <c r="M23" s="871"/>
      <c r="N23" s="871"/>
      <c r="O23" s="871"/>
      <c r="P23" s="872"/>
      <c r="Q23" s="873">
        <v>4137</v>
      </c>
      <c r="R23" s="874"/>
      <c r="S23" s="874"/>
      <c r="T23" s="874"/>
      <c r="U23" s="874"/>
      <c r="V23" s="874">
        <v>4022</v>
      </c>
      <c r="W23" s="874"/>
      <c r="X23" s="874"/>
      <c r="Y23" s="874"/>
      <c r="Z23" s="874"/>
      <c r="AA23" s="874">
        <v>116</v>
      </c>
      <c r="AB23" s="874"/>
      <c r="AC23" s="874"/>
      <c r="AD23" s="874"/>
      <c r="AE23" s="875"/>
      <c r="AF23" s="876">
        <v>41</v>
      </c>
      <c r="AG23" s="874"/>
      <c r="AH23" s="874"/>
      <c r="AI23" s="874"/>
      <c r="AJ23" s="877"/>
      <c r="AK23" s="878"/>
      <c r="AL23" s="879"/>
      <c r="AM23" s="879"/>
      <c r="AN23" s="879"/>
      <c r="AO23" s="879"/>
      <c r="AP23" s="874">
        <v>2802</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399</v>
      </c>
      <c r="C28" s="812"/>
      <c r="D28" s="812"/>
      <c r="E28" s="812"/>
      <c r="F28" s="812"/>
      <c r="G28" s="812"/>
      <c r="H28" s="812"/>
      <c r="I28" s="812"/>
      <c r="J28" s="812"/>
      <c r="K28" s="812"/>
      <c r="L28" s="812"/>
      <c r="M28" s="812"/>
      <c r="N28" s="812"/>
      <c r="O28" s="812"/>
      <c r="P28" s="813"/>
      <c r="Q28" s="902">
        <v>642</v>
      </c>
      <c r="R28" s="903"/>
      <c r="S28" s="903"/>
      <c r="T28" s="903"/>
      <c r="U28" s="903"/>
      <c r="V28" s="903">
        <v>597</v>
      </c>
      <c r="W28" s="903"/>
      <c r="X28" s="903"/>
      <c r="Y28" s="903"/>
      <c r="Z28" s="903"/>
      <c r="AA28" s="903">
        <v>45</v>
      </c>
      <c r="AB28" s="903"/>
      <c r="AC28" s="903"/>
      <c r="AD28" s="903"/>
      <c r="AE28" s="904"/>
      <c r="AF28" s="905">
        <v>45</v>
      </c>
      <c r="AG28" s="903"/>
      <c r="AH28" s="903"/>
      <c r="AI28" s="903"/>
      <c r="AJ28" s="906"/>
      <c r="AK28" s="907">
        <v>52</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400</v>
      </c>
      <c r="C29" s="836"/>
      <c r="D29" s="836"/>
      <c r="E29" s="836"/>
      <c r="F29" s="836"/>
      <c r="G29" s="836"/>
      <c r="H29" s="836"/>
      <c r="I29" s="836"/>
      <c r="J29" s="836"/>
      <c r="K29" s="836"/>
      <c r="L29" s="836"/>
      <c r="M29" s="836"/>
      <c r="N29" s="836"/>
      <c r="O29" s="836"/>
      <c r="P29" s="837"/>
      <c r="Q29" s="838">
        <v>480</v>
      </c>
      <c r="R29" s="839"/>
      <c r="S29" s="839"/>
      <c r="T29" s="839"/>
      <c r="U29" s="839"/>
      <c r="V29" s="839">
        <v>457</v>
      </c>
      <c r="W29" s="839"/>
      <c r="X29" s="839"/>
      <c r="Y29" s="839"/>
      <c r="Z29" s="839"/>
      <c r="AA29" s="839">
        <v>23</v>
      </c>
      <c r="AB29" s="839"/>
      <c r="AC29" s="839"/>
      <c r="AD29" s="839"/>
      <c r="AE29" s="840"/>
      <c r="AF29" s="841">
        <v>23</v>
      </c>
      <c r="AG29" s="842"/>
      <c r="AH29" s="842"/>
      <c r="AI29" s="842"/>
      <c r="AJ29" s="843"/>
      <c r="AK29" s="910">
        <v>72</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401</v>
      </c>
      <c r="C30" s="836"/>
      <c r="D30" s="836"/>
      <c r="E30" s="836"/>
      <c r="F30" s="836"/>
      <c r="G30" s="836"/>
      <c r="H30" s="836"/>
      <c r="I30" s="836"/>
      <c r="J30" s="836"/>
      <c r="K30" s="836"/>
      <c r="L30" s="836"/>
      <c r="M30" s="836"/>
      <c r="N30" s="836"/>
      <c r="O30" s="836"/>
      <c r="P30" s="837"/>
      <c r="Q30" s="838">
        <v>55</v>
      </c>
      <c r="R30" s="839"/>
      <c r="S30" s="839"/>
      <c r="T30" s="839"/>
      <c r="U30" s="839"/>
      <c r="V30" s="839">
        <v>54</v>
      </c>
      <c r="W30" s="839"/>
      <c r="X30" s="839"/>
      <c r="Y30" s="839"/>
      <c r="Z30" s="839"/>
      <c r="AA30" s="839">
        <v>1</v>
      </c>
      <c r="AB30" s="839"/>
      <c r="AC30" s="839"/>
      <c r="AD30" s="839"/>
      <c r="AE30" s="840"/>
      <c r="AF30" s="841">
        <v>1</v>
      </c>
      <c r="AG30" s="842"/>
      <c r="AH30" s="842"/>
      <c r="AI30" s="842"/>
      <c r="AJ30" s="843"/>
      <c r="AK30" s="910">
        <v>21</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402</v>
      </c>
      <c r="C31" s="836"/>
      <c r="D31" s="836"/>
      <c r="E31" s="836"/>
      <c r="F31" s="836"/>
      <c r="G31" s="836"/>
      <c r="H31" s="836"/>
      <c r="I31" s="836"/>
      <c r="J31" s="836"/>
      <c r="K31" s="836"/>
      <c r="L31" s="836"/>
      <c r="M31" s="836"/>
      <c r="N31" s="836"/>
      <c r="O31" s="836"/>
      <c r="P31" s="837"/>
      <c r="Q31" s="838">
        <v>1</v>
      </c>
      <c r="R31" s="839"/>
      <c r="S31" s="839"/>
      <c r="T31" s="839"/>
      <c r="U31" s="839"/>
      <c r="V31" s="839">
        <v>1</v>
      </c>
      <c r="W31" s="839"/>
      <c r="X31" s="839"/>
      <c r="Y31" s="839"/>
      <c r="Z31" s="839"/>
      <c r="AA31" s="839" t="s">
        <v>584</v>
      </c>
      <c r="AB31" s="839"/>
      <c r="AC31" s="839"/>
      <c r="AD31" s="839"/>
      <c r="AE31" s="840"/>
      <c r="AF31" s="841" t="s">
        <v>388</v>
      </c>
      <c r="AG31" s="842"/>
      <c r="AH31" s="842"/>
      <c r="AI31" s="842"/>
      <c r="AJ31" s="843"/>
      <c r="AK31" s="910">
        <v>0</v>
      </c>
      <c r="AL31" s="911"/>
      <c r="AM31" s="911"/>
      <c r="AN31" s="911"/>
      <c r="AO31" s="911"/>
      <c r="AP31" s="911" t="s">
        <v>584</v>
      </c>
      <c r="AQ31" s="911"/>
      <c r="AR31" s="911"/>
      <c r="AS31" s="911"/>
      <c r="AT31" s="911"/>
      <c r="AU31" s="911" t="s">
        <v>584</v>
      </c>
      <c r="AV31" s="911"/>
      <c r="AW31" s="911"/>
      <c r="AX31" s="911"/>
      <c r="AY31" s="911"/>
      <c r="AZ31" s="912" t="s">
        <v>584</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403</v>
      </c>
      <c r="C32" s="836"/>
      <c r="D32" s="836"/>
      <c r="E32" s="836"/>
      <c r="F32" s="836"/>
      <c r="G32" s="836"/>
      <c r="H32" s="836"/>
      <c r="I32" s="836"/>
      <c r="J32" s="836"/>
      <c r="K32" s="836"/>
      <c r="L32" s="836"/>
      <c r="M32" s="836"/>
      <c r="N32" s="836"/>
      <c r="O32" s="836"/>
      <c r="P32" s="837"/>
      <c r="Q32" s="838">
        <v>521</v>
      </c>
      <c r="R32" s="839"/>
      <c r="S32" s="839"/>
      <c r="T32" s="839"/>
      <c r="U32" s="839"/>
      <c r="V32" s="839">
        <v>49</v>
      </c>
      <c r="W32" s="839"/>
      <c r="X32" s="839"/>
      <c r="Y32" s="839"/>
      <c r="Z32" s="839"/>
      <c r="AA32" s="839">
        <v>472</v>
      </c>
      <c r="AB32" s="839"/>
      <c r="AC32" s="839"/>
      <c r="AD32" s="839"/>
      <c r="AE32" s="840"/>
      <c r="AF32" s="841">
        <v>472</v>
      </c>
      <c r="AG32" s="842"/>
      <c r="AH32" s="842"/>
      <c r="AI32" s="842"/>
      <c r="AJ32" s="843"/>
      <c r="AK32" s="910">
        <v>165</v>
      </c>
      <c r="AL32" s="911"/>
      <c r="AM32" s="911"/>
      <c r="AN32" s="911"/>
      <c r="AO32" s="911"/>
      <c r="AP32" s="911">
        <v>496</v>
      </c>
      <c r="AQ32" s="911"/>
      <c r="AR32" s="911"/>
      <c r="AS32" s="911"/>
      <c r="AT32" s="911"/>
      <c r="AU32" s="911">
        <v>23</v>
      </c>
      <c r="AV32" s="911"/>
      <c r="AW32" s="911"/>
      <c r="AX32" s="911"/>
      <c r="AY32" s="911"/>
      <c r="AZ32" s="912" t="s">
        <v>584</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405</v>
      </c>
      <c r="C33" s="836"/>
      <c r="D33" s="836"/>
      <c r="E33" s="836"/>
      <c r="F33" s="836"/>
      <c r="G33" s="836"/>
      <c r="H33" s="836"/>
      <c r="I33" s="836"/>
      <c r="J33" s="836"/>
      <c r="K33" s="836"/>
      <c r="L33" s="836"/>
      <c r="M33" s="836"/>
      <c r="N33" s="836"/>
      <c r="O33" s="836"/>
      <c r="P33" s="837"/>
      <c r="Q33" s="838">
        <v>85</v>
      </c>
      <c r="R33" s="839"/>
      <c r="S33" s="839"/>
      <c r="T33" s="839"/>
      <c r="U33" s="839"/>
      <c r="V33" s="839">
        <v>86</v>
      </c>
      <c r="W33" s="839"/>
      <c r="X33" s="839"/>
      <c r="Y33" s="839"/>
      <c r="Z33" s="839"/>
      <c r="AA33" s="839" t="s">
        <v>584</v>
      </c>
      <c r="AB33" s="839"/>
      <c r="AC33" s="839"/>
      <c r="AD33" s="839"/>
      <c r="AE33" s="840"/>
      <c r="AF33" s="841" t="s">
        <v>388</v>
      </c>
      <c r="AG33" s="842"/>
      <c r="AH33" s="842"/>
      <c r="AI33" s="842"/>
      <c r="AJ33" s="843"/>
      <c r="AK33" s="910">
        <v>19</v>
      </c>
      <c r="AL33" s="911"/>
      <c r="AM33" s="911"/>
      <c r="AN33" s="911"/>
      <c r="AO33" s="911"/>
      <c r="AP33" s="911">
        <v>276</v>
      </c>
      <c r="AQ33" s="911"/>
      <c r="AR33" s="911"/>
      <c r="AS33" s="911"/>
      <c r="AT33" s="911"/>
      <c r="AU33" s="911">
        <v>276</v>
      </c>
      <c r="AV33" s="911"/>
      <c r="AW33" s="911"/>
      <c r="AX33" s="911"/>
      <c r="AY33" s="911"/>
      <c r="AZ33" s="912" t="s">
        <v>584</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386</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541</v>
      </c>
      <c r="AG63" s="922"/>
      <c r="AH63" s="922"/>
      <c r="AI63" s="922"/>
      <c r="AJ63" s="923"/>
      <c r="AK63" s="924"/>
      <c r="AL63" s="919"/>
      <c r="AM63" s="919"/>
      <c r="AN63" s="919"/>
      <c r="AO63" s="919"/>
      <c r="AP63" s="922">
        <v>772</v>
      </c>
      <c r="AQ63" s="922"/>
      <c r="AR63" s="922"/>
      <c r="AS63" s="922"/>
      <c r="AT63" s="922"/>
      <c r="AU63" s="922">
        <v>299</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573</v>
      </c>
      <c r="C68" s="950"/>
      <c r="D68" s="950"/>
      <c r="E68" s="950"/>
      <c r="F68" s="950"/>
      <c r="G68" s="950"/>
      <c r="H68" s="950"/>
      <c r="I68" s="950"/>
      <c r="J68" s="950"/>
      <c r="K68" s="950"/>
      <c r="L68" s="950"/>
      <c r="M68" s="950"/>
      <c r="N68" s="950"/>
      <c r="O68" s="950"/>
      <c r="P68" s="951"/>
      <c r="Q68" s="952">
        <v>841</v>
      </c>
      <c r="R68" s="946"/>
      <c r="S68" s="946"/>
      <c r="T68" s="946"/>
      <c r="U68" s="946"/>
      <c r="V68" s="946">
        <v>824</v>
      </c>
      <c r="W68" s="946"/>
      <c r="X68" s="946"/>
      <c r="Y68" s="946"/>
      <c r="Z68" s="946"/>
      <c r="AA68" s="946">
        <v>17</v>
      </c>
      <c r="AB68" s="946"/>
      <c r="AC68" s="946"/>
      <c r="AD68" s="946"/>
      <c r="AE68" s="946"/>
      <c r="AF68" s="946">
        <v>17</v>
      </c>
      <c r="AG68" s="946"/>
      <c r="AH68" s="946"/>
      <c r="AI68" s="946"/>
      <c r="AJ68" s="946"/>
      <c r="AK68" s="946">
        <v>7</v>
      </c>
      <c r="AL68" s="946"/>
      <c r="AM68" s="946"/>
      <c r="AN68" s="946"/>
      <c r="AO68" s="946"/>
      <c r="AP68" s="946">
        <v>1329</v>
      </c>
      <c r="AQ68" s="946"/>
      <c r="AR68" s="946"/>
      <c r="AS68" s="946"/>
      <c r="AT68" s="946"/>
      <c r="AU68" s="946">
        <v>308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574</v>
      </c>
      <c r="C69" s="954"/>
      <c r="D69" s="954"/>
      <c r="E69" s="954"/>
      <c r="F69" s="954"/>
      <c r="G69" s="954"/>
      <c r="H69" s="954"/>
      <c r="I69" s="954"/>
      <c r="J69" s="954"/>
      <c r="K69" s="954"/>
      <c r="L69" s="954"/>
      <c r="M69" s="954"/>
      <c r="N69" s="954"/>
      <c r="O69" s="954"/>
      <c r="P69" s="955"/>
      <c r="Q69" s="956">
        <v>2050</v>
      </c>
      <c r="R69" s="911"/>
      <c r="S69" s="911"/>
      <c r="T69" s="911"/>
      <c r="U69" s="911"/>
      <c r="V69" s="911">
        <v>2036</v>
      </c>
      <c r="W69" s="911"/>
      <c r="X69" s="911"/>
      <c r="Y69" s="911"/>
      <c r="Z69" s="911"/>
      <c r="AA69" s="911">
        <v>14</v>
      </c>
      <c r="AB69" s="911"/>
      <c r="AC69" s="911"/>
      <c r="AD69" s="911"/>
      <c r="AE69" s="911"/>
      <c r="AF69" s="911">
        <v>14</v>
      </c>
      <c r="AG69" s="911"/>
      <c r="AH69" s="911"/>
      <c r="AI69" s="911"/>
      <c r="AJ69" s="911"/>
      <c r="AK69" s="911">
        <v>2</v>
      </c>
      <c r="AL69" s="911"/>
      <c r="AM69" s="911"/>
      <c r="AN69" s="911"/>
      <c r="AO69" s="911"/>
      <c r="AP69" s="911" t="s">
        <v>584</v>
      </c>
      <c r="AQ69" s="911"/>
      <c r="AR69" s="911"/>
      <c r="AS69" s="911"/>
      <c r="AT69" s="911"/>
      <c r="AU69" s="911" t="s">
        <v>584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575</v>
      </c>
      <c r="C70" s="954"/>
      <c r="D70" s="954"/>
      <c r="E70" s="954"/>
      <c r="F70" s="954"/>
      <c r="G70" s="954"/>
      <c r="H70" s="954"/>
      <c r="I70" s="954"/>
      <c r="J70" s="954"/>
      <c r="K70" s="954"/>
      <c r="L70" s="954"/>
      <c r="M70" s="954"/>
      <c r="N70" s="954"/>
      <c r="O70" s="954"/>
      <c r="P70" s="955"/>
      <c r="Q70" s="956">
        <v>18</v>
      </c>
      <c r="R70" s="911"/>
      <c r="S70" s="911"/>
      <c r="T70" s="911"/>
      <c r="U70" s="911"/>
      <c r="V70" s="911">
        <v>14</v>
      </c>
      <c r="W70" s="911"/>
      <c r="X70" s="911"/>
      <c r="Y70" s="911"/>
      <c r="Z70" s="911"/>
      <c r="AA70" s="911">
        <v>4</v>
      </c>
      <c r="AB70" s="911"/>
      <c r="AC70" s="911"/>
      <c r="AD70" s="911"/>
      <c r="AE70" s="911"/>
      <c r="AF70" s="911">
        <v>4</v>
      </c>
      <c r="AG70" s="911"/>
      <c r="AH70" s="911"/>
      <c r="AI70" s="911"/>
      <c r="AJ70" s="911"/>
      <c r="AK70" s="911" t="s">
        <v>584</v>
      </c>
      <c r="AL70" s="911"/>
      <c r="AM70" s="911"/>
      <c r="AN70" s="911"/>
      <c r="AO70" s="911"/>
      <c r="AP70" s="911" t="s">
        <v>584</v>
      </c>
      <c r="AQ70" s="911"/>
      <c r="AR70" s="911"/>
      <c r="AS70" s="911"/>
      <c r="AT70" s="911"/>
      <c r="AU70" s="911" t="s">
        <v>584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580</v>
      </c>
      <c r="C71" s="954"/>
      <c r="D71" s="954"/>
      <c r="E71" s="954"/>
      <c r="F71" s="954"/>
      <c r="G71" s="954"/>
      <c r="H71" s="954"/>
      <c r="I71" s="954"/>
      <c r="J71" s="954"/>
      <c r="K71" s="954"/>
      <c r="L71" s="954"/>
      <c r="M71" s="954"/>
      <c r="N71" s="954"/>
      <c r="O71" s="954"/>
      <c r="P71" s="955"/>
      <c r="Q71" s="956">
        <v>22</v>
      </c>
      <c r="R71" s="911"/>
      <c r="S71" s="911"/>
      <c r="T71" s="911"/>
      <c r="U71" s="911"/>
      <c r="V71" s="911">
        <v>18</v>
      </c>
      <c r="W71" s="911"/>
      <c r="X71" s="911"/>
      <c r="Y71" s="911"/>
      <c r="Z71" s="911"/>
      <c r="AA71" s="911">
        <v>4</v>
      </c>
      <c r="AB71" s="911"/>
      <c r="AC71" s="911"/>
      <c r="AD71" s="911"/>
      <c r="AE71" s="911"/>
      <c r="AF71" s="911">
        <v>4</v>
      </c>
      <c r="AG71" s="911"/>
      <c r="AH71" s="911"/>
      <c r="AI71" s="911"/>
      <c r="AJ71" s="911"/>
      <c r="AK71" s="911" t="s">
        <v>584</v>
      </c>
      <c r="AL71" s="911"/>
      <c r="AM71" s="911"/>
      <c r="AN71" s="911"/>
      <c r="AO71" s="911"/>
      <c r="AP71" s="911" t="s">
        <v>584</v>
      </c>
      <c r="AQ71" s="911"/>
      <c r="AR71" s="911"/>
      <c r="AS71" s="911"/>
      <c r="AT71" s="911"/>
      <c r="AU71" s="911" t="s">
        <v>584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576</v>
      </c>
      <c r="C72" s="954"/>
      <c r="D72" s="954"/>
      <c r="E72" s="954"/>
      <c r="F72" s="954"/>
      <c r="G72" s="954"/>
      <c r="H72" s="954"/>
      <c r="I72" s="954"/>
      <c r="J72" s="954"/>
      <c r="K72" s="954"/>
      <c r="L72" s="954"/>
      <c r="M72" s="954"/>
      <c r="N72" s="954"/>
      <c r="O72" s="954"/>
      <c r="P72" s="955"/>
      <c r="Q72" s="956">
        <v>3</v>
      </c>
      <c r="R72" s="911"/>
      <c r="S72" s="911"/>
      <c r="T72" s="911"/>
      <c r="U72" s="911"/>
      <c r="V72" s="911">
        <v>3</v>
      </c>
      <c r="W72" s="911"/>
      <c r="X72" s="911"/>
      <c r="Y72" s="911"/>
      <c r="Z72" s="911"/>
      <c r="AA72" s="911">
        <v>0</v>
      </c>
      <c r="AB72" s="911"/>
      <c r="AC72" s="911"/>
      <c r="AD72" s="911"/>
      <c r="AE72" s="911"/>
      <c r="AF72" s="911">
        <v>0</v>
      </c>
      <c r="AG72" s="911"/>
      <c r="AH72" s="911"/>
      <c r="AI72" s="911"/>
      <c r="AJ72" s="911"/>
      <c r="AK72" s="911" t="s">
        <v>584</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577</v>
      </c>
      <c r="C73" s="954"/>
      <c r="D73" s="954"/>
      <c r="E73" s="954"/>
      <c r="F73" s="954"/>
      <c r="G73" s="954"/>
      <c r="H73" s="954"/>
      <c r="I73" s="954"/>
      <c r="J73" s="954"/>
      <c r="K73" s="954"/>
      <c r="L73" s="954"/>
      <c r="M73" s="954"/>
      <c r="N73" s="954"/>
      <c r="O73" s="954"/>
      <c r="P73" s="955"/>
      <c r="Q73" s="956">
        <v>33</v>
      </c>
      <c r="R73" s="911"/>
      <c r="S73" s="911"/>
      <c r="T73" s="911"/>
      <c r="U73" s="911"/>
      <c r="V73" s="911">
        <v>24</v>
      </c>
      <c r="W73" s="911"/>
      <c r="X73" s="911"/>
      <c r="Y73" s="911"/>
      <c r="Z73" s="911"/>
      <c r="AA73" s="911">
        <v>9</v>
      </c>
      <c r="AB73" s="911"/>
      <c r="AC73" s="911"/>
      <c r="AD73" s="911"/>
      <c r="AE73" s="911"/>
      <c r="AF73" s="911">
        <v>9</v>
      </c>
      <c r="AG73" s="911"/>
      <c r="AH73" s="911"/>
      <c r="AI73" s="911"/>
      <c r="AJ73" s="911"/>
      <c r="AK73" s="911">
        <v>25</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578</v>
      </c>
      <c r="C74" s="954"/>
      <c r="D74" s="954"/>
      <c r="E74" s="954"/>
      <c r="F74" s="954"/>
      <c r="G74" s="954"/>
      <c r="H74" s="954"/>
      <c r="I74" s="954"/>
      <c r="J74" s="954"/>
      <c r="K74" s="954"/>
      <c r="L74" s="954"/>
      <c r="M74" s="954"/>
      <c r="N74" s="954"/>
      <c r="O74" s="954"/>
      <c r="P74" s="955"/>
      <c r="Q74" s="956">
        <v>202</v>
      </c>
      <c r="R74" s="911"/>
      <c r="S74" s="911"/>
      <c r="T74" s="911"/>
      <c r="U74" s="911"/>
      <c r="V74" s="911">
        <v>198</v>
      </c>
      <c r="W74" s="911"/>
      <c r="X74" s="911"/>
      <c r="Y74" s="911"/>
      <c r="Z74" s="911"/>
      <c r="AA74" s="911">
        <v>5</v>
      </c>
      <c r="AB74" s="911"/>
      <c r="AC74" s="911"/>
      <c r="AD74" s="911"/>
      <c r="AE74" s="911"/>
      <c r="AF74" s="911">
        <v>5</v>
      </c>
      <c r="AG74" s="911"/>
      <c r="AH74" s="911"/>
      <c r="AI74" s="911"/>
      <c r="AJ74" s="911"/>
      <c r="AK74" s="911">
        <v>5</v>
      </c>
      <c r="AL74" s="911"/>
      <c r="AM74" s="911"/>
      <c r="AN74" s="911"/>
      <c r="AO74" s="911"/>
      <c r="AP74" s="911" t="s">
        <v>584</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579</v>
      </c>
      <c r="C75" s="954"/>
      <c r="D75" s="954"/>
      <c r="E75" s="954"/>
      <c r="F75" s="954"/>
      <c r="G75" s="954"/>
      <c r="H75" s="954"/>
      <c r="I75" s="954"/>
      <c r="J75" s="954"/>
      <c r="K75" s="954"/>
      <c r="L75" s="954"/>
      <c r="M75" s="954"/>
      <c r="N75" s="954"/>
      <c r="O75" s="954"/>
      <c r="P75" s="955"/>
      <c r="Q75" s="959">
        <v>159644</v>
      </c>
      <c r="R75" s="960"/>
      <c r="S75" s="960"/>
      <c r="T75" s="960"/>
      <c r="U75" s="910"/>
      <c r="V75" s="961">
        <v>154242</v>
      </c>
      <c r="W75" s="960"/>
      <c r="X75" s="960"/>
      <c r="Y75" s="960"/>
      <c r="Z75" s="910"/>
      <c r="AA75" s="961">
        <v>5402</v>
      </c>
      <c r="AB75" s="960"/>
      <c r="AC75" s="960"/>
      <c r="AD75" s="960"/>
      <c r="AE75" s="910"/>
      <c r="AF75" s="961">
        <v>5402</v>
      </c>
      <c r="AG75" s="960"/>
      <c r="AH75" s="960"/>
      <c r="AI75" s="960"/>
      <c r="AJ75" s="910"/>
      <c r="AK75" s="961">
        <v>529</v>
      </c>
      <c r="AL75" s="960"/>
      <c r="AM75" s="960"/>
      <c r="AN75" s="960"/>
      <c r="AO75" s="910"/>
      <c r="AP75" s="961" t="s">
        <v>584</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386</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5455</v>
      </c>
      <c r="AG88" s="922"/>
      <c r="AH88" s="922"/>
      <c r="AI88" s="922"/>
      <c r="AJ88" s="922"/>
      <c r="AK88" s="919"/>
      <c r="AL88" s="919"/>
      <c r="AM88" s="919"/>
      <c r="AN88" s="919"/>
      <c r="AO88" s="919"/>
      <c r="AP88" s="922">
        <v>1329</v>
      </c>
      <c r="AQ88" s="922"/>
      <c r="AR88" s="922"/>
      <c r="AS88" s="922"/>
      <c r="AT88" s="922"/>
      <c r="AU88" s="922">
        <v>308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350</v>
      </c>
      <c r="CS102" s="930"/>
      <c r="CT102" s="930"/>
      <c r="CU102" s="930"/>
      <c r="CV102" s="973"/>
      <c r="CW102" s="972" t="s">
        <v>584</v>
      </c>
      <c r="CX102" s="930"/>
      <c r="CY102" s="930"/>
      <c r="CZ102" s="930"/>
      <c r="DA102" s="973"/>
      <c r="DB102" s="972">
        <v>22</v>
      </c>
      <c r="DC102" s="930"/>
      <c r="DD102" s="930"/>
      <c r="DE102" s="930"/>
      <c r="DF102" s="973"/>
      <c r="DG102" s="972" t="s">
        <v>584</v>
      </c>
      <c r="DH102" s="930"/>
      <c r="DI102" s="930"/>
      <c r="DJ102" s="930"/>
      <c r="DK102" s="973"/>
      <c r="DL102" s="972" t="s">
        <v>584</v>
      </c>
      <c r="DM102" s="930"/>
      <c r="DN102" s="930"/>
      <c r="DO102" s="930"/>
      <c r="DP102" s="973"/>
      <c r="DQ102" s="972" t="s">
        <v>584</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306</v>
      </c>
      <c r="AG109" s="975"/>
      <c r="AH109" s="975"/>
      <c r="AI109" s="975"/>
      <c r="AJ109" s="976"/>
      <c r="AK109" s="974" t="s">
        <v>305</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306</v>
      </c>
      <c r="BW109" s="975"/>
      <c r="BX109" s="975"/>
      <c r="BY109" s="975"/>
      <c r="BZ109" s="976"/>
      <c r="CA109" s="974" t="s">
        <v>305</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306</v>
      </c>
      <c r="DM109" s="975"/>
      <c r="DN109" s="975"/>
      <c r="DO109" s="975"/>
      <c r="DP109" s="976"/>
      <c r="DQ109" s="974" t="s">
        <v>305</v>
      </c>
      <c r="DR109" s="975"/>
      <c r="DS109" s="975"/>
      <c r="DT109" s="975"/>
      <c r="DU109" s="976"/>
      <c r="DV109" s="974" t="s">
        <v>429</v>
      </c>
      <c r="DW109" s="975"/>
      <c r="DX109" s="975"/>
      <c r="DY109" s="975"/>
      <c r="DZ109" s="977"/>
    </row>
    <row r="110" spans="1:131" s="246" customFormat="1" ht="26.25" customHeight="1" x14ac:dyDescent="0.2">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350517</v>
      </c>
      <c r="AB110" s="982"/>
      <c r="AC110" s="982"/>
      <c r="AD110" s="982"/>
      <c r="AE110" s="983"/>
      <c r="AF110" s="984">
        <v>334611</v>
      </c>
      <c r="AG110" s="982"/>
      <c r="AH110" s="982"/>
      <c r="AI110" s="982"/>
      <c r="AJ110" s="983"/>
      <c r="AK110" s="984">
        <v>377435</v>
      </c>
      <c r="AL110" s="982"/>
      <c r="AM110" s="982"/>
      <c r="AN110" s="982"/>
      <c r="AO110" s="983"/>
      <c r="AP110" s="985">
        <v>19</v>
      </c>
      <c r="AQ110" s="986"/>
      <c r="AR110" s="986"/>
      <c r="AS110" s="986"/>
      <c r="AT110" s="987"/>
      <c r="AU110" s="988" t="s">
        <v>72</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2945403</v>
      </c>
      <c r="BR110" s="1017"/>
      <c r="BS110" s="1017"/>
      <c r="BT110" s="1017"/>
      <c r="BU110" s="1017"/>
      <c r="BV110" s="1017">
        <v>2932998</v>
      </c>
      <c r="BW110" s="1017"/>
      <c r="BX110" s="1017"/>
      <c r="BY110" s="1017"/>
      <c r="BZ110" s="1017"/>
      <c r="CA110" s="1017">
        <v>2801502</v>
      </c>
      <c r="CB110" s="1017"/>
      <c r="CC110" s="1017"/>
      <c r="CD110" s="1017"/>
      <c r="CE110" s="1017"/>
      <c r="CF110" s="1031">
        <v>141.19999999999999</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127</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x14ac:dyDescent="0.2">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388</v>
      </c>
      <c r="AG111" s="1024"/>
      <c r="AH111" s="1024"/>
      <c r="AI111" s="1024"/>
      <c r="AJ111" s="1025"/>
      <c r="AK111" s="1026" t="s">
        <v>127</v>
      </c>
      <c r="AL111" s="1024"/>
      <c r="AM111" s="1024"/>
      <c r="AN111" s="1024"/>
      <c r="AO111" s="1025"/>
      <c r="AP111" s="1027" t="s">
        <v>388</v>
      </c>
      <c r="AQ111" s="1028"/>
      <c r="AR111" s="1028"/>
      <c r="AS111" s="1028"/>
      <c r="AT111" s="1029"/>
      <c r="AU111" s="990"/>
      <c r="AV111" s="991"/>
      <c r="AW111" s="991"/>
      <c r="AX111" s="991"/>
      <c r="AY111" s="991"/>
      <c r="AZ111" s="1039" t="s">
        <v>436</v>
      </c>
      <c r="BA111" s="1040"/>
      <c r="BB111" s="1040"/>
      <c r="BC111" s="1040"/>
      <c r="BD111" s="1040"/>
      <c r="BE111" s="1040"/>
      <c r="BF111" s="1040"/>
      <c r="BG111" s="1040"/>
      <c r="BH111" s="1040"/>
      <c r="BI111" s="1040"/>
      <c r="BJ111" s="1040"/>
      <c r="BK111" s="1040"/>
      <c r="BL111" s="1040"/>
      <c r="BM111" s="1040"/>
      <c r="BN111" s="1040"/>
      <c r="BO111" s="1040"/>
      <c r="BP111" s="1041"/>
      <c r="BQ111" s="1009">
        <v>8100</v>
      </c>
      <c r="BR111" s="1010"/>
      <c r="BS111" s="1010"/>
      <c r="BT111" s="1010"/>
      <c r="BU111" s="1010"/>
      <c r="BV111" s="1010">
        <v>6480</v>
      </c>
      <c r="BW111" s="1010"/>
      <c r="BX111" s="1010"/>
      <c r="BY111" s="1010"/>
      <c r="BZ111" s="1010"/>
      <c r="CA111" s="1010">
        <v>4860</v>
      </c>
      <c r="CB111" s="1010"/>
      <c r="CC111" s="1010"/>
      <c r="CD111" s="1010"/>
      <c r="CE111" s="1010"/>
      <c r="CF111" s="1004">
        <v>0.2</v>
      </c>
      <c r="CG111" s="1005"/>
      <c r="CH111" s="1005"/>
      <c r="CI111" s="1005"/>
      <c r="CJ111" s="1005"/>
      <c r="CK111" s="1035"/>
      <c r="CL111" s="1036"/>
      <c r="CM111" s="1006" t="s">
        <v>437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388</v>
      </c>
      <c r="DH111" s="1010"/>
      <c r="DI111" s="1010"/>
      <c r="DJ111" s="1010"/>
      <c r="DK111" s="1010"/>
      <c r="DL111" s="1010" t="s">
        <v>388</v>
      </c>
      <c r="DM111" s="1010"/>
      <c r="DN111" s="1010"/>
      <c r="DO111" s="1010"/>
      <c r="DP111" s="1010"/>
      <c r="DQ111" s="1010" t="s">
        <v>388</v>
      </c>
      <c r="DR111" s="1010"/>
      <c r="DS111" s="1010"/>
      <c r="DT111" s="1010"/>
      <c r="DU111" s="1010"/>
      <c r="DV111" s="1011" t="s">
        <v>127</v>
      </c>
      <c r="DW111" s="1011"/>
      <c r="DX111" s="1011"/>
      <c r="DY111" s="1011"/>
      <c r="DZ111" s="1012"/>
    </row>
    <row r="112" spans="1:131" s="246" customFormat="1" ht="26.25" customHeight="1" x14ac:dyDescent="0.2">
      <c r="A112" s="1042" t="s">
        <v>438</v>
      </c>
      <c r="B112" s="1043"/>
      <c r="C112" s="1040" t="s">
        <v>439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127</v>
      </c>
      <c r="AL112" s="1049"/>
      <c r="AM112" s="1049"/>
      <c r="AN112" s="1049"/>
      <c r="AO112" s="1050"/>
      <c r="AP112" s="1052" t="s">
        <v>127</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218258</v>
      </c>
      <c r="BR112" s="1010"/>
      <c r="BS112" s="1010"/>
      <c r="BT112" s="1010"/>
      <c r="BU112" s="1010"/>
      <c r="BV112" s="1010">
        <v>387924</v>
      </c>
      <c r="BW112" s="1010"/>
      <c r="BX112" s="1010"/>
      <c r="BY112" s="1010"/>
      <c r="BZ112" s="1010"/>
      <c r="CA112" s="1010">
        <v>186952</v>
      </c>
      <c r="CB112" s="1010"/>
      <c r="CC112" s="1010"/>
      <c r="CD112" s="1010"/>
      <c r="CE112" s="1010"/>
      <c r="CF112" s="1004">
        <v>9.4</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127</v>
      </c>
      <c r="DM112" s="1010"/>
      <c r="DN112" s="1010"/>
      <c r="DO112" s="1010"/>
      <c r="DP112" s="1010"/>
      <c r="DQ112" s="1010" t="s">
        <v>127</v>
      </c>
      <c r="DR112" s="1010"/>
      <c r="DS112" s="1010"/>
      <c r="DT112" s="1010"/>
      <c r="DU112" s="1010"/>
      <c r="DV112" s="1011" t="s">
        <v>127</v>
      </c>
      <c r="DW112" s="1011"/>
      <c r="DX112" s="1011"/>
      <c r="DY112" s="1011"/>
      <c r="DZ112" s="1012"/>
    </row>
    <row r="113" spans="1:130" s="246" customFormat="1" ht="26.25" customHeight="1" x14ac:dyDescent="0.2">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27306</v>
      </c>
      <c r="AB113" s="1024"/>
      <c r="AC113" s="1024"/>
      <c r="AD113" s="1024"/>
      <c r="AE113" s="1025"/>
      <c r="AF113" s="1026">
        <v>28804</v>
      </c>
      <c r="AG113" s="1024"/>
      <c r="AH113" s="1024"/>
      <c r="AI113" s="1024"/>
      <c r="AJ113" s="1025"/>
      <c r="AK113" s="1026">
        <v>28895</v>
      </c>
      <c r="AL113" s="1024"/>
      <c r="AM113" s="1024"/>
      <c r="AN113" s="1024"/>
      <c r="AO113" s="1025"/>
      <c r="AP113" s="1027">
        <v>1.5</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339865</v>
      </c>
      <c r="BR113" s="1010"/>
      <c r="BS113" s="1010"/>
      <c r="BT113" s="1010"/>
      <c r="BU113" s="1010"/>
      <c r="BV113" s="1010">
        <v>319927</v>
      </c>
      <c r="BW113" s="1010"/>
      <c r="BX113" s="1010"/>
      <c r="BY113" s="1010"/>
      <c r="BZ113" s="1010"/>
      <c r="CA113" s="1010">
        <v>308074</v>
      </c>
      <c r="CB113" s="1010"/>
      <c r="CC113" s="1010"/>
      <c r="CD113" s="1010"/>
      <c r="CE113" s="1010"/>
      <c r="CF113" s="1004">
        <v>15.5</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127</v>
      </c>
      <c r="DM113" s="1049"/>
      <c r="DN113" s="1049"/>
      <c r="DO113" s="1049"/>
      <c r="DP113" s="1050"/>
      <c r="DQ113" s="1051" t="s">
        <v>127</v>
      </c>
      <c r="DR113" s="1049"/>
      <c r="DS113" s="1049"/>
      <c r="DT113" s="1049"/>
      <c r="DU113" s="1050"/>
      <c r="DV113" s="1052" t="s">
        <v>127</v>
      </c>
      <c r="DW113" s="1053"/>
      <c r="DX113" s="1053"/>
      <c r="DY113" s="1053"/>
      <c r="DZ113" s="1054"/>
    </row>
    <row r="114" spans="1:130" s="246" customFormat="1" ht="26.25" customHeight="1" x14ac:dyDescent="0.2">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16794</v>
      </c>
      <c r="AB114" s="1049"/>
      <c r="AC114" s="1049"/>
      <c r="AD114" s="1049"/>
      <c r="AE114" s="1050"/>
      <c r="AF114" s="1051">
        <v>17748</v>
      </c>
      <c r="AG114" s="1049"/>
      <c r="AH114" s="1049"/>
      <c r="AI114" s="1049"/>
      <c r="AJ114" s="1050"/>
      <c r="AK114" s="1051">
        <v>9157</v>
      </c>
      <c r="AL114" s="1049"/>
      <c r="AM114" s="1049"/>
      <c r="AN114" s="1049"/>
      <c r="AO114" s="1050"/>
      <c r="AP114" s="1052">
        <v>0.5</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744879</v>
      </c>
      <c r="BR114" s="1010"/>
      <c r="BS114" s="1010"/>
      <c r="BT114" s="1010"/>
      <c r="BU114" s="1010"/>
      <c r="BV114" s="1010">
        <v>788589</v>
      </c>
      <c r="BW114" s="1010"/>
      <c r="BX114" s="1010"/>
      <c r="BY114" s="1010"/>
      <c r="BZ114" s="1010"/>
      <c r="CA114" s="1010">
        <v>733721</v>
      </c>
      <c r="CB114" s="1010"/>
      <c r="CC114" s="1010"/>
      <c r="CD114" s="1010"/>
      <c r="CE114" s="1010"/>
      <c r="CF114" s="1004">
        <v>37</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127</v>
      </c>
      <c r="DR114" s="1049"/>
      <c r="DS114" s="1049"/>
      <c r="DT114" s="1049"/>
      <c r="DU114" s="1050"/>
      <c r="DV114" s="1052" t="s">
        <v>127</v>
      </c>
      <c r="DW114" s="1053"/>
      <c r="DX114" s="1053"/>
      <c r="DY114" s="1053"/>
      <c r="DZ114" s="1054"/>
    </row>
    <row r="115" spans="1:130" s="246" customFormat="1" ht="26.25" customHeight="1" x14ac:dyDescent="0.2">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3562</v>
      </c>
      <c r="AB115" s="1024"/>
      <c r="AC115" s="1024"/>
      <c r="AD115" s="1024"/>
      <c r="AE115" s="1025"/>
      <c r="AF115" s="1026">
        <v>1620</v>
      </c>
      <c r="AG115" s="1024"/>
      <c r="AH115" s="1024"/>
      <c r="AI115" s="1024"/>
      <c r="AJ115" s="1025"/>
      <c r="AK115" s="1026">
        <v>1620</v>
      </c>
      <c r="AL115" s="1024"/>
      <c r="AM115" s="1024"/>
      <c r="AN115" s="1024"/>
      <c r="AO115" s="1025"/>
      <c r="AP115" s="1027">
        <v>0.1</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127</v>
      </c>
      <c r="BR115" s="1010"/>
      <c r="BS115" s="1010"/>
      <c r="BT115" s="1010"/>
      <c r="BU115" s="1010"/>
      <c r="BV115" s="1010" t="s">
        <v>127</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127</v>
      </c>
      <c r="DM115" s="1049"/>
      <c r="DN115" s="1049"/>
      <c r="DO115" s="1049"/>
      <c r="DP115" s="1050"/>
      <c r="DQ115" s="1051" t="s">
        <v>127</v>
      </c>
      <c r="DR115" s="1049"/>
      <c r="DS115" s="1049"/>
      <c r="DT115" s="1049"/>
      <c r="DU115" s="1050"/>
      <c r="DV115" s="1052" t="s">
        <v>127</v>
      </c>
      <c r="DW115" s="1053"/>
      <c r="DX115" s="1053"/>
      <c r="DY115" s="1053"/>
      <c r="DZ115" s="1054"/>
    </row>
    <row r="116" spans="1:130" s="246" customFormat="1" ht="26.25" customHeight="1" x14ac:dyDescent="0.2">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127</v>
      </c>
      <c r="AG116" s="1049"/>
      <c r="AH116" s="1049"/>
      <c r="AI116" s="1049"/>
      <c r="AJ116" s="1050"/>
      <c r="AK116" s="1051" t="s">
        <v>127</v>
      </c>
      <c r="AL116" s="1049"/>
      <c r="AM116" s="1049"/>
      <c r="AN116" s="1049"/>
      <c r="AO116" s="1050"/>
      <c r="AP116" s="1052" t="s">
        <v>127</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127</v>
      </c>
      <c r="CB116" s="1010"/>
      <c r="CC116" s="1010"/>
      <c r="CD116" s="1010"/>
      <c r="CE116" s="1010"/>
      <c r="CF116" s="1004" t="s">
        <v>127</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8100</v>
      </c>
      <c r="DH116" s="1049"/>
      <c r="DI116" s="1049"/>
      <c r="DJ116" s="1049"/>
      <c r="DK116" s="1050"/>
      <c r="DL116" s="1051">
        <v>6480</v>
      </c>
      <c r="DM116" s="1049"/>
      <c r="DN116" s="1049"/>
      <c r="DO116" s="1049"/>
      <c r="DP116" s="1050"/>
      <c r="DQ116" s="1051">
        <v>4860</v>
      </c>
      <c r="DR116" s="1049"/>
      <c r="DS116" s="1049"/>
      <c r="DT116" s="1049"/>
      <c r="DU116" s="1050"/>
      <c r="DV116" s="1052">
        <v>0.2</v>
      </c>
      <c r="DW116" s="1053"/>
      <c r="DX116" s="1053"/>
      <c r="DY116" s="1053"/>
      <c r="DZ116" s="1054"/>
    </row>
    <row r="117" spans="1:130" s="246" customFormat="1" ht="26.25" customHeight="1" x14ac:dyDescent="0.2">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398179</v>
      </c>
      <c r="AB117" s="1067"/>
      <c r="AC117" s="1067"/>
      <c r="AD117" s="1067"/>
      <c r="AE117" s="1068"/>
      <c r="AF117" s="1069">
        <v>382783</v>
      </c>
      <c r="AG117" s="1067"/>
      <c r="AH117" s="1067"/>
      <c r="AI117" s="1067"/>
      <c r="AJ117" s="1068"/>
      <c r="AK117" s="1069">
        <v>417107</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388</v>
      </c>
      <c r="BR117" s="1010"/>
      <c r="BS117" s="1010"/>
      <c r="BT117" s="1010"/>
      <c r="BU117" s="1010"/>
      <c r="BV117" s="1010" t="s">
        <v>127</v>
      </c>
      <c r="BW117" s="1010"/>
      <c r="BX117" s="1010"/>
      <c r="BY117" s="1010"/>
      <c r="BZ117" s="1010"/>
      <c r="CA117" s="1010" t="s">
        <v>127</v>
      </c>
      <c r="CB117" s="1010"/>
      <c r="CC117" s="1010"/>
      <c r="CD117" s="1010"/>
      <c r="CE117" s="1010"/>
      <c r="CF117" s="1004" t="s">
        <v>388</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127</v>
      </c>
      <c r="DM117" s="1049"/>
      <c r="DN117" s="1049"/>
      <c r="DO117" s="1049"/>
      <c r="DP117" s="1050"/>
      <c r="DQ117" s="1051" t="s">
        <v>388</v>
      </c>
      <c r="DR117" s="1049"/>
      <c r="DS117" s="1049"/>
      <c r="DT117" s="1049"/>
      <c r="DU117" s="1050"/>
      <c r="DV117" s="1052" t="s">
        <v>388</v>
      </c>
      <c r="DW117" s="1053"/>
      <c r="DX117" s="1053"/>
      <c r="DY117" s="1053"/>
      <c r="DZ117" s="1054"/>
    </row>
    <row r="118" spans="1:130" s="246" customFormat="1" ht="26.25" customHeight="1" x14ac:dyDescent="0.2">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306</v>
      </c>
      <c r="AG118" s="975"/>
      <c r="AH118" s="975"/>
      <c r="AI118" s="975"/>
      <c r="AJ118" s="976"/>
      <c r="AK118" s="974" t="s">
        <v>305</v>
      </c>
      <c r="AL118" s="975"/>
      <c r="AM118" s="975"/>
      <c r="AN118" s="975"/>
      <c r="AO118" s="976"/>
      <c r="AP118" s="1061" t="s">
        <v>429</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388</v>
      </c>
      <c r="BR118" s="1088"/>
      <c r="BS118" s="1088"/>
      <c r="BT118" s="1088"/>
      <c r="BU118" s="1088"/>
      <c r="BV118" s="1088" t="s">
        <v>127</v>
      </c>
      <c r="BW118" s="1088"/>
      <c r="BX118" s="1088"/>
      <c r="BY118" s="1088"/>
      <c r="BZ118" s="1088"/>
      <c r="CA118" s="1088" t="s">
        <v>388</v>
      </c>
      <c r="CB118" s="1088"/>
      <c r="CC118" s="1088"/>
      <c r="CD118" s="1088"/>
      <c r="CE118" s="1088"/>
      <c r="CF118" s="1004" t="s">
        <v>388</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388</v>
      </c>
      <c r="DH118" s="1049"/>
      <c r="DI118" s="1049"/>
      <c r="DJ118" s="1049"/>
      <c r="DK118" s="1050"/>
      <c r="DL118" s="1051" t="s">
        <v>127</v>
      </c>
      <c r="DM118" s="1049"/>
      <c r="DN118" s="1049"/>
      <c r="DO118" s="1049"/>
      <c r="DP118" s="1050"/>
      <c r="DQ118" s="1051" t="s">
        <v>388</v>
      </c>
      <c r="DR118" s="1049"/>
      <c r="DS118" s="1049"/>
      <c r="DT118" s="1049"/>
      <c r="DU118" s="1050"/>
      <c r="DV118" s="1052" t="s">
        <v>127</v>
      </c>
      <c r="DW118" s="1053"/>
      <c r="DX118" s="1053"/>
      <c r="DY118" s="1053"/>
      <c r="DZ118" s="1054"/>
    </row>
    <row r="119" spans="1:130" s="246" customFormat="1" ht="26.25" customHeight="1" x14ac:dyDescent="0.2">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388</v>
      </c>
      <c r="AB119" s="982"/>
      <c r="AC119" s="982"/>
      <c r="AD119" s="982"/>
      <c r="AE119" s="983"/>
      <c r="AF119" s="984" t="s">
        <v>388</v>
      </c>
      <c r="AG119" s="982"/>
      <c r="AH119" s="982"/>
      <c r="AI119" s="982"/>
      <c r="AJ119" s="983"/>
      <c r="AK119" s="984" t="s">
        <v>388</v>
      </c>
      <c r="AL119" s="982"/>
      <c r="AM119" s="982"/>
      <c r="AN119" s="982"/>
      <c r="AO119" s="983"/>
      <c r="AP119" s="985" t="s">
        <v>388</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459</v>
      </c>
      <c r="BP119" s="1096"/>
      <c r="BQ119" s="1087">
        <v>4256505</v>
      </c>
      <c r="BR119" s="1088"/>
      <c r="BS119" s="1088"/>
      <c r="BT119" s="1088"/>
      <c r="BU119" s="1088"/>
      <c r="BV119" s="1088">
        <v>4435918</v>
      </c>
      <c r="BW119" s="1088"/>
      <c r="BX119" s="1088"/>
      <c r="BY119" s="1088"/>
      <c r="BZ119" s="1088"/>
      <c r="CA119" s="1088">
        <v>4035109</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388</v>
      </c>
      <c r="DH119" s="1074"/>
      <c r="DI119" s="1074"/>
      <c r="DJ119" s="1074"/>
      <c r="DK119" s="1075"/>
      <c r="DL119" s="1073" t="s">
        <v>388</v>
      </c>
      <c r="DM119" s="1074"/>
      <c r="DN119" s="1074"/>
      <c r="DO119" s="1074"/>
      <c r="DP119" s="1075"/>
      <c r="DQ119" s="1073" t="s">
        <v>388</v>
      </c>
      <c r="DR119" s="1074"/>
      <c r="DS119" s="1074"/>
      <c r="DT119" s="1074"/>
      <c r="DU119" s="1075"/>
      <c r="DV119" s="1076" t="s">
        <v>127</v>
      </c>
      <c r="DW119" s="1077"/>
      <c r="DX119" s="1077"/>
      <c r="DY119" s="1077"/>
      <c r="DZ119" s="1078"/>
    </row>
    <row r="120" spans="1:130" s="246" customFormat="1" ht="26.25" customHeight="1" x14ac:dyDescent="0.2">
      <c r="A120" s="1149"/>
      <c r="B120" s="1036"/>
      <c r="C120" s="1006" t="s">
        <v>437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388</v>
      </c>
      <c r="AB120" s="1049"/>
      <c r="AC120" s="1049"/>
      <c r="AD120" s="1049"/>
      <c r="AE120" s="1050"/>
      <c r="AF120" s="1051" t="s">
        <v>388</v>
      </c>
      <c r="AG120" s="1049"/>
      <c r="AH120" s="1049"/>
      <c r="AI120" s="1049"/>
      <c r="AJ120" s="1050"/>
      <c r="AK120" s="1051" t="s">
        <v>127</v>
      </c>
      <c r="AL120" s="1049"/>
      <c r="AM120" s="1049"/>
      <c r="AN120" s="1049"/>
      <c r="AO120" s="1050"/>
      <c r="AP120" s="1052" t="s">
        <v>388</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3314887</v>
      </c>
      <c r="BR120" s="1017"/>
      <c r="BS120" s="1017"/>
      <c r="BT120" s="1017"/>
      <c r="BU120" s="1017"/>
      <c r="BV120" s="1017">
        <v>3389259</v>
      </c>
      <c r="BW120" s="1017"/>
      <c r="BX120" s="1017"/>
      <c r="BY120" s="1017"/>
      <c r="BZ120" s="1017"/>
      <c r="CA120" s="1017">
        <v>3436776</v>
      </c>
      <c r="CB120" s="1017"/>
      <c r="CC120" s="1017"/>
      <c r="CD120" s="1017"/>
      <c r="CE120" s="1017"/>
      <c r="CF120" s="1031">
        <v>173.3</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192060</v>
      </c>
      <c r="DH120" s="1017"/>
      <c r="DI120" s="1017"/>
      <c r="DJ120" s="1017"/>
      <c r="DK120" s="1017"/>
      <c r="DL120" s="1017">
        <v>364507</v>
      </c>
      <c r="DM120" s="1017"/>
      <c r="DN120" s="1017"/>
      <c r="DO120" s="1017"/>
      <c r="DP120" s="1017"/>
      <c r="DQ120" s="1017">
        <v>165781</v>
      </c>
      <c r="DR120" s="1017"/>
      <c r="DS120" s="1017"/>
      <c r="DT120" s="1017"/>
      <c r="DU120" s="1017"/>
      <c r="DV120" s="1018">
        <v>8.4</v>
      </c>
      <c r="DW120" s="1018"/>
      <c r="DX120" s="1018"/>
      <c r="DY120" s="1018"/>
      <c r="DZ120" s="1019"/>
    </row>
    <row r="121" spans="1:130" s="246" customFormat="1" ht="26.25" customHeight="1" x14ac:dyDescent="0.2">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388</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v>706</v>
      </c>
      <c r="BR121" s="1010"/>
      <c r="BS121" s="1010"/>
      <c r="BT121" s="1010"/>
      <c r="BU121" s="1010"/>
      <c r="BV121" s="1010">
        <v>480</v>
      </c>
      <c r="BW121" s="1010"/>
      <c r="BX121" s="1010"/>
      <c r="BY121" s="1010"/>
      <c r="BZ121" s="1010"/>
      <c r="CA121" s="1010">
        <v>245</v>
      </c>
      <c r="CB121" s="1010"/>
      <c r="CC121" s="1010"/>
      <c r="CD121" s="1010"/>
      <c r="CE121" s="1010"/>
      <c r="CF121" s="1004">
        <v>0</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v>26198</v>
      </c>
      <c r="DH121" s="1010"/>
      <c r="DI121" s="1010"/>
      <c r="DJ121" s="1010"/>
      <c r="DK121" s="1010"/>
      <c r="DL121" s="1010">
        <v>23417</v>
      </c>
      <c r="DM121" s="1010"/>
      <c r="DN121" s="1010"/>
      <c r="DO121" s="1010"/>
      <c r="DP121" s="1010"/>
      <c r="DQ121" s="1010">
        <v>21171</v>
      </c>
      <c r="DR121" s="1010"/>
      <c r="DS121" s="1010"/>
      <c r="DT121" s="1010"/>
      <c r="DU121" s="1010"/>
      <c r="DV121" s="1011">
        <v>1.1000000000000001</v>
      </c>
      <c r="DW121" s="1011"/>
      <c r="DX121" s="1011"/>
      <c r="DY121" s="1011"/>
      <c r="DZ121" s="1012"/>
    </row>
    <row r="122" spans="1:130" s="246" customFormat="1" ht="26.25" customHeight="1" x14ac:dyDescent="0.2">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388</v>
      </c>
      <c r="AB122" s="1049"/>
      <c r="AC122" s="1049"/>
      <c r="AD122" s="1049"/>
      <c r="AE122" s="1050"/>
      <c r="AF122" s="1051" t="s">
        <v>388</v>
      </c>
      <c r="AG122" s="1049"/>
      <c r="AH122" s="1049"/>
      <c r="AI122" s="1049"/>
      <c r="AJ122" s="1050"/>
      <c r="AK122" s="1051" t="s">
        <v>127</v>
      </c>
      <c r="AL122" s="1049"/>
      <c r="AM122" s="1049"/>
      <c r="AN122" s="1049"/>
      <c r="AO122" s="1050"/>
      <c r="AP122" s="1052" t="s">
        <v>388</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2665907</v>
      </c>
      <c r="BR122" s="1088"/>
      <c r="BS122" s="1088"/>
      <c r="BT122" s="1088"/>
      <c r="BU122" s="1088"/>
      <c r="BV122" s="1088">
        <v>2640945</v>
      </c>
      <c r="BW122" s="1088"/>
      <c r="BX122" s="1088"/>
      <c r="BY122" s="1088"/>
      <c r="BZ122" s="1088"/>
      <c r="CA122" s="1088">
        <v>2602849</v>
      </c>
      <c r="CB122" s="1088"/>
      <c r="CC122" s="1088"/>
      <c r="CD122" s="1088"/>
      <c r="CE122" s="1088"/>
      <c r="CF122" s="1108">
        <v>131.19999999999999</v>
      </c>
      <c r="CG122" s="1109"/>
      <c r="CH122" s="1109"/>
      <c r="CI122" s="1109"/>
      <c r="CJ122" s="1109"/>
      <c r="CK122" s="1100"/>
      <c r="CL122" s="1101"/>
      <c r="CM122" s="1101"/>
      <c r="CN122" s="1101"/>
      <c r="CO122" s="1102"/>
      <c r="CP122" s="1110" t="s">
        <v>469</v>
      </c>
      <c r="CQ122" s="1111"/>
      <c r="CR122" s="1111"/>
      <c r="CS122" s="1111"/>
      <c r="CT122" s="1111"/>
      <c r="CU122" s="1111"/>
      <c r="CV122" s="1111"/>
      <c r="CW122" s="1111"/>
      <c r="CX122" s="1111"/>
      <c r="CY122" s="1111"/>
      <c r="CZ122" s="1111"/>
      <c r="DA122" s="1111"/>
      <c r="DB122" s="1111"/>
      <c r="DC122" s="1111"/>
      <c r="DD122" s="1111"/>
      <c r="DE122" s="1111"/>
      <c r="DF122" s="1112"/>
      <c r="DG122" s="1009" t="s">
        <v>388</v>
      </c>
      <c r="DH122" s="1010"/>
      <c r="DI122" s="1010"/>
      <c r="DJ122" s="1010"/>
      <c r="DK122" s="1010"/>
      <c r="DL122" s="1010" t="s">
        <v>388</v>
      </c>
      <c r="DM122" s="1010"/>
      <c r="DN122" s="1010"/>
      <c r="DO122" s="1010"/>
      <c r="DP122" s="1010"/>
      <c r="DQ122" s="1010" t="s">
        <v>127</v>
      </c>
      <c r="DR122" s="1010"/>
      <c r="DS122" s="1010"/>
      <c r="DT122" s="1010"/>
      <c r="DU122" s="1010"/>
      <c r="DV122" s="1011" t="s">
        <v>388</v>
      </c>
      <c r="DW122" s="1011"/>
      <c r="DX122" s="1011"/>
      <c r="DY122" s="1011"/>
      <c r="DZ122" s="1012"/>
    </row>
    <row r="123" spans="1:130" s="246" customFormat="1" ht="26.25" customHeight="1" x14ac:dyDescent="0.2">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388</v>
      </c>
      <c r="AB123" s="1049"/>
      <c r="AC123" s="1049"/>
      <c r="AD123" s="1049"/>
      <c r="AE123" s="1050"/>
      <c r="AF123" s="1051" t="s">
        <v>127</v>
      </c>
      <c r="AG123" s="1049"/>
      <c r="AH123" s="1049"/>
      <c r="AI123" s="1049"/>
      <c r="AJ123" s="1050"/>
      <c r="AK123" s="1051" t="s">
        <v>127</v>
      </c>
      <c r="AL123" s="1049"/>
      <c r="AM123" s="1049"/>
      <c r="AN123" s="1049"/>
      <c r="AO123" s="1050"/>
      <c r="AP123" s="1052" t="s">
        <v>388</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470</v>
      </c>
      <c r="BP123" s="1096"/>
      <c r="BQ123" s="1155">
        <v>5981500</v>
      </c>
      <c r="BR123" s="1156"/>
      <c r="BS123" s="1156"/>
      <c r="BT123" s="1156"/>
      <c r="BU123" s="1156"/>
      <c r="BV123" s="1156">
        <v>6030684</v>
      </c>
      <c r="BW123" s="1156"/>
      <c r="BX123" s="1156"/>
      <c r="BY123" s="1156"/>
      <c r="BZ123" s="1156"/>
      <c r="CA123" s="1156">
        <v>6039870</v>
      </c>
      <c r="CB123" s="1156"/>
      <c r="CC123" s="1156"/>
      <c r="CD123" s="1156"/>
      <c r="CE123" s="1156"/>
      <c r="CF123" s="1089"/>
      <c r="CG123" s="1090"/>
      <c r="CH123" s="1090"/>
      <c r="CI123" s="1090"/>
      <c r="CJ123" s="1091"/>
      <c r="CK123" s="1100"/>
      <c r="CL123" s="1101"/>
      <c r="CM123" s="1101"/>
      <c r="CN123" s="1101"/>
      <c r="CO123" s="1102"/>
      <c r="CP123" s="1110" t="s">
        <v>471</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127</v>
      </c>
      <c r="DR123" s="1049"/>
      <c r="DS123" s="1049"/>
      <c r="DT123" s="1049"/>
      <c r="DU123" s="1050"/>
      <c r="DV123" s="1052" t="s">
        <v>388</v>
      </c>
      <c r="DW123" s="1053"/>
      <c r="DX123" s="1053"/>
      <c r="DY123" s="1053"/>
      <c r="DZ123" s="1054"/>
    </row>
    <row r="124" spans="1:130" s="246" customFormat="1" ht="26.25" customHeight="1" thickBot="1" x14ac:dyDescent="0.25">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388</v>
      </c>
      <c r="AB124" s="1049"/>
      <c r="AC124" s="1049"/>
      <c r="AD124" s="1049"/>
      <c r="AE124" s="1050"/>
      <c r="AF124" s="1051" t="s">
        <v>127</v>
      </c>
      <c r="AG124" s="1049"/>
      <c r="AH124" s="1049"/>
      <c r="AI124" s="1049"/>
      <c r="AJ124" s="1050"/>
      <c r="AK124" s="1051" t="s">
        <v>388</v>
      </c>
      <c r="AL124" s="1049"/>
      <c r="AM124" s="1049"/>
      <c r="AN124" s="1049"/>
      <c r="AO124" s="1050"/>
      <c r="AP124" s="1052" t="s">
        <v>388</v>
      </c>
      <c r="AQ124" s="1053"/>
      <c r="AR124" s="1053"/>
      <c r="AS124" s="1053"/>
      <c r="AT124" s="1054"/>
      <c r="AU124" s="1151" t="s">
        <v>472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127</v>
      </c>
      <c r="BR124" s="1118"/>
      <c r="BS124" s="1118"/>
      <c r="BT124" s="1118"/>
      <c r="BU124" s="1118"/>
      <c r="BV124" s="1118" t="s">
        <v>127</v>
      </c>
      <c r="BW124" s="1118"/>
      <c r="BX124" s="1118"/>
      <c r="BY124" s="1118"/>
      <c r="BZ124" s="1118"/>
      <c r="CA124" s="1118" t="s">
        <v>388</v>
      </c>
      <c r="CB124" s="1118"/>
      <c r="CC124" s="1118"/>
      <c r="CD124" s="1118"/>
      <c r="CE124" s="1118"/>
      <c r="CF124" s="1119"/>
      <c r="CG124" s="1120"/>
      <c r="CH124" s="1120"/>
      <c r="CI124" s="1120"/>
      <c r="CJ124" s="1121"/>
      <c r="CK124" s="1103"/>
      <c r="CL124" s="1103"/>
      <c r="CM124" s="1103"/>
      <c r="CN124" s="1103"/>
      <c r="CO124" s="1104"/>
      <c r="CP124" s="1110" t="s">
        <v>473</v>
      </c>
      <c r="CQ124" s="1111"/>
      <c r="CR124" s="1111"/>
      <c r="CS124" s="1111"/>
      <c r="CT124" s="1111"/>
      <c r="CU124" s="1111"/>
      <c r="CV124" s="1111"/>
      <c r="CW124" s="1111"/>
      <c r="CX124" s="1111"/>
      <c r="CY124" s="1111"/>
      <c r="CZ124" s="1111"/>
      <c r="DA124" s="1111"/>
      <c r="DB124" s="1111"/>
      <c r="DC124" s="1111"/>
      <c r="DD124" s="1111"/>
      <c r="DE124" s="1111"/>
      <c r="DF124" s="1112"/>
      <c r="DG124" s="1095" t="s">
        <v>388</v>
      </c>
      <c r="DH124" s="1074"/>
      <c r="DI124" s="1074"/>
      <c r="DJ124" s="1074"/>
      <c r="DK124" s="1075"/>
      <c r="DL124" s="1073" t="s">
        <v>127</v>
      </c>
      <c r="DM124" s="1074"/>
      <c r="DN124" s="1074"/>
      <c r="DO124" s="1074"/>
      <c r="DP124" s="1075"/>
      <c r="DQ124" s="1073" t="s">
        <v>388</v>
      </c>
      <c r="DR124" s="1074"/>
      <c r="DS124" s="1074"/>
      <c r="DT124" s="1074"/>
      <c r="DU124" s="1075"/>
      <c r="DV124" s="1076" t="s">
        <v>388</v>
      </c>
      <c r="DW124" s="1077"/>
      <c r="DX124" s="1077"/>
      <c r="DY124" s="1077"/>
      <c r="DZ124" s="1078"/>
    </row>
    <row r="125" spans="1:130" s="246" customFormat="1" ht="26.25" customHeight="1" x14ac:dyDescent="0.2">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388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474</v>
      </c>
      <c r="CL125" s="1098"/>
      <c r="CM125" s="1098"/>
      <c r="CN125" s="1098"/>
      <c r="CO125" s="1099"/>
      <c r="CP125" s="1030" t="s">
        <v>475</v>
      </c>
      <c r="CQ125" s="979"/>
      <c r="CR125" s="979"/>
      <c r="CS125" s="979"/>
      <c r="CT125" s="979"/>
      <c r="CU125" s="979"/>
      <c r="CV125" s="979"/>
      <c r="CW125" s="979"/>
      <c r="CX125" s="979"/>
      <c r="CY125" s="979"/>
      <c r="CZ125" s="979"/>
      <c r="DA125" s="979"/>
      <c r="DB125" s="979"/>
      <c r="DC125" s="979"/>
      <c r="DD125" s="979"/>
      <c r="DE125" s="979"/>
      <c r="DF125" s="980"/>
      <c r="DG125" s="1016" t="s">
        <v>388</v>
      </c>
      <c r="DH125" s="1017"/>
      <c r="DI125" s="1017"/>
      <c r="DJ125" s="1017"/>
      <c r="DK125" s="1017"/>
      <c r="DL125" s="1017" t="s">
        <v>127</v>
      </c>
      <c r="DM125" s="1017"/>
      <c r="DN125" s="1017"/>
      <c r="DO125" s="1017"/>
      <c r="DP125" s="1017"/>
      <c r="DQ125" s="1017" t="s">
        <v>388</v>
      </c>
      <c r="DR125" s="1017"/>
      <c r="DS125" s="1017"/>
      <c r="DT125" s="1017"/>
      <c r="DU125" s="1017"/>
      <c r="DV125" s="1018" t="s">
        <v>388</v>
      </c>
      <c r="DW125" s="1018"/>
      <c r="DX125" s="1018"/>
      <c r="DY125" s="1018"/>
      <c r="DZ125" s="1019"/>
    </row>
    <row r="126" spans="1:130" s="246" customFormat="1" ht="26.25" customHeight="1" thickBot="1" x14ac:dyDescent="0.25">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388</v>
      </c>
      <c r="AB126" s="1049"/>
      <c r="AC126" s="1049"/>
      <c r="AD126" s="1049"/>
      <c r="AE126" s="1050"/>
      <c r="AF126" s="1051" t="s">
        <v>127</v>
      </c>
      <c r="AG126" s="1049"/>
      <c r="AH126" s="1049"/>
      <c r="AI126" s="1049"/>
      <c r="AJ126" s="1050"/>
      <c r="AK126" s="1051" t="s">
        <v>388</v>
      </c>
      <c r="AL126" s="1049"/>
      <c r="AM126" s="1049"/>
      <c r="AN126" s="1049"/>
      <c r="AO126" s="1050"/>
      <c r="AP126" s="1052" t="s">
        <v>388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476</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388</v>
      </c>
      <c r="DM126" s="1010"/>
      <c r="DN126" s="1010"/>
      <c r="DO126" s="1010"/>
      <c r="DP126" s="1010"/>
      <c r="DQ126" s="1010" t="s">
        <v>388</v>
      </c>
      <c r="DR126" s="1010"/>
      <c r="DS126" s="1010"/>
      <c r="DT126" s="1010"/>
      <c r="DU126" s="1010"/>
      <c r="DV126" s="1011" t="s">
        <v>388</v>
      </c>
      <c r="DW126" s="1011"/>
      <c r="DX126" s="1011"/>
      <c r="DY126" s="1011"/>
      <c r="DZ126" s="1012"/>
    </row>
    <row r="127" spans="1:130" s="246" customFormat="1" ht="26.25" customHeight="1" x14ac:dyDescent="0.2">
      <c r="A127" s="1150"/>
      <c r="B127" s="1038"/>
      <c r="C127" s="1092" t="s">
        <v>477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3562</v>
      </c>
      <c r="AB127" s="1049"/>
      <c r="AC127" s="1049"/>
      <c r="AD127" s="1049"/>
      <c r="AE127" s="1050"/>
      <c r="AF127" s="1051">
        <v>1620</v>
      </c>
      <c r="AG127" s="1049"/>
      <c r="AH127" s="1049"/>
      <c r="AI127" s="1049"/>
      <c r="AJ127" s="1050"/>
      <c r="AK127" s="1051">
        <v>1620</v>
      </c>
      <c r="AL127" s="1049"/>
      <c r="AM127" s="1049"/>
      <c r="AN127" s="1049"/>
      <c r="AO127" s="1050"/>
      <c r="AP127" s="1052">
        <v>0.1</v>
      </c>
      <c r="AQ127" s="1053"/>
      <c r="AR127" s="1053"/>
      <c r="AS127" s="1053"/>
      <c r="AT127" s="1054"/>
      <c r="AU127" s="282"/>
      <c r="AV127" s="282"/>
      <c r="AW127" s="282"/>
      <c r="AX127" s="1122" t="s">
        <v>478</v>
      </c>
      <c r="AY127" s="1123"/>
      <c r="AZ127" s="1123"/>
      <c r="BA127" s="1123"/>
      <c r="BB127" s="1123"/>
      <c r="BC127" s="1123"/>
      <c r="BD127" s="1123"/>
      <c r="BE127" s="1124"/>
      <c r="BF127" s="1125" t="s">
        <v>479</v>
      </c>
      <c r="BG127" s="1123"/>
      <c r="BH127" s="1123"/>
      <c r="BI127" s="1123"/>
      <c r="BJ127" s="1123"/>
      <c r="BK127" s="1123"/>
      <c r="BL127" s="1124"/>
      <c r="BM127" s="1125" t="s">
        <v>480</v>
      </c>
      <c r="BN127" s="1123"/>
      <c r="BO127" s="1123"/>
      <c r="BP127" s="1123"/>
      <c r="BQ127" s="1123"/>
      <c r="BR127" s="1123"/>
      <c r="BS127" s="1124"/>
      <c r="BT127" s="1125" t="s">
        <v>481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482</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388</v>
      </c>
      <c r="DM127" s="1010"/>
      <c r="DN127" s="1010"/>
      <c r="DO127" s="1010"/>
      <c r="DP127" s="1010"/>
      <c r="DQ127" s="1010" t="s">
        <v>388</v>
      </c>
      <c r="DR127" s="1010"/>
      <c r="DS127" s="1010"/>
      <c r="DT127" s="1010"/>
      <c r="DU127" s="1010"/>
      <c r="DV127" s="1011" t="s">
        <v>127</v>
      </c>
      <c r="DW127" s="1011"/>
      <c r="DX127" s="1011"/>
      <c r="DY127" s="1011"/>
      <c r="DZ127" s="1012"/>
    </row>
    <row r="128" spans="1:130" s="246" customFormat="1" ht="26.25" customHeight="1" thickBot="1" x14ac:dyDescent="0.25">
      <c r="A128" s="1133" t="s">
        <v>483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484</v>
      </c>
      <c r="X128" s="1135"/>
      <c r="Y128" s="1135"/>
      <c r="Z128" s="1136"/>
      <c r="AA128" s="1137">
        <v>251</v>
      </c>
      <c r="AB128" s="1138"/>
      <c r="AC128" s="1138"/>
      <c r="AD128" s="1138"/>
      <c r="AE128" s="1139"/>
      <c r="AF128" s="1140">
        <v>251</v>
      </c>
      <c r="AG128" s="1138"/>
      <c r="AH128" s="1138"/>
      <c r="AI128" s="1138"/>
      <c r="AJ128" s="1139"/>
      <c r="AK128" s="1140">
        <v>251</v>
      </c>
      <c r="AL128" s="1138"/>
      <c r="AM128" s="1138"/>
      <c r="AN128" s="1138"/>
      <c r="AO128" s="1139"/>
      <c r="AP128" s="1141"/>
      <c r="AQ128" s="1142"/>
      <c r="AR128" s="1142"/>
      <c r="AS128" s="1142"/>
      <c r="AT128" s="1143"/>
      <c r="AU128" s="282"/>
      <c r="AV128" s="282"/>
      <c r="AW128" s="282"/>
      <c r="AX128" s="978" t="s">
        <v>485</v>
      </c>
      <c r="AY128" s="979"/>
      <c r="AZ128" s="979"/>
      <c r="BA128" s="979"/>
      <c r="BB128" s="979"/>
      <c r="BC128" s="979"/>
      <c r="BD128" s="979"/>
      <c r="BE128" s="980"/>
      <c r="BF128" s="1144" t="s">
        <v>127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486</v>
      </c>
      <c r="CQ128" s="1127"/>
      <c r="CR128" s="1127"/>
      <c r="CS128" s="1127"/>
      <c r="CT128" s="1127"/>
      <c r="CU128" s="1127"/>
      <c r="CV128" s="1127"/>
      <c r="CW128" s="1127"/>
      <c r="CX128" s="1127"/>
      <c r="CY128" s="1127"/>
      <c r="CZ128" s="1127"/>
      <c r="DA128" s="1127"/>
      <c r="DB128" s="1127"/>
      <c r="DC128" s="1127"/>
      <c r="DD128" s="1127"/>
      <c r="DE128" s="1127"/>
      <c r="DF128" s="1128"/>
      <c r="DG128" s="1129" t="s">
        <v>388</v>
      </c>
      <c r="DH128" s="1130"/>
      <c r="DI128" s="1130"/>
      <c r="DJ128" s="1130"/>
      <c r="DK128" s="1130"/>
      <c r="DL128" s="1130" t="s">
        <v>388</v>
      </c>
      <c r="DM128" s="1130"/>
      <c r="DN128" s="1130"/>
      <c r="DO128" s="1130"/>
      <c r="DP128" s="1130"/>
      <c r="DQ128" s="1130" t="s">
        <v>388</v>
      </c>
      <c r="DR128" s="1130"/>
      <c r="DS128" s="1130"/>
      <c r="DT128" s="1130"/>
      <c r="DU128" s="1130"/>
      <c r="DV128" s="1131" t="s">
        <v>127</v>
      </c>
      <c r="DW128" s="1131"/>
      <c r="DX128" s="1131"/>
      <c r="DY128" s="1131"/>
      <c r="DZ128" s="1132"/>
    </row>
    <row r="129" spans="1:131" s="246" customFormat="1" ht="26.25" customHeight="1" x14ac:dyDescent="0.2">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487</v>
      </c>
      <c r="X129" s="1164"/>
      <c r="Y129" s="1164"/>
      <c r="Z129" s="1165"/>
      <c r="AA129" s="1048">
        <v>2380831</v>
      </c>
      <c r="AB129" s="1049"/>
      <c r="AC129" s="1049"/>
      <c r="AD129" s="1049"/>
      <c r="AE129" s="1050"/>
      <c r="AF129" s="1051">
        <v>2335460</v>
      </c>
      <c r="AG129" s="1049"/>
      <c r="AH129" s="1049"/>
      <c r="AI129" s="1049"/>
      <c r="AJ129" s="1050"/>
      <c r="AK129" s="1051">
        <v>2285701</v>
      </c>
      <c r="AL129" s="1049"/>
      <c r="AM129" s="1049"/>
      <c r="AN129" s="1049"/>
      <c r="AO129" s="1050"/>
      <c r="AP129" s="1166"/>
      <c r="AQ129" s="1167"/>
      <c r="AR129" s="1167"/>
      <c r="AS129" s="1167"/>
      <c r="AT129" s="1168"/>
      <c r="AU129" s="284"/>
      <c r="AV129" s="284"/>
      <c r="AW129" s="284"/>
      <c r="AX129" s="1157" t="s">
        <v>488</v>
      </c>
      <c r="AY129" s="1040"/>
      <c r="AZ129" s="1040"/>
      <c r="BA129" s="1040"/>
      <c r="BB129" s="1040"/>
      <c r="BC129" s="1040"/>
      <c r="BD129" s="1040"/>
      <c r="BE129" s="1041"/>
      <c r="BF129" s="1158" t="s">
        <v>127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490</v>
      </c>
      <c r="X130" s="1164"/>
      <c r="Y130" s="1164"/>
      <c r="Z130" s="1165"/>
      <c r="AA130" s="1048">
        <v>309559</v>
      </c>
      <c r="AB130" s="1049"/>
      <c r="AC130" s="1049"/>
      <c r="AD130" s="1049"/>
      <c r="AE130" s="1050"/>
      <c r="AF130" s="1051">
        <v>291917</v>
      </c>
      <c r="AG130" s="1049"/>
      <c r="AH130" s="1049"/>
      <c r="AI130" s="1049"/>
      <c r="AJ130" s="1050"/>
      <c r="AK130" s="1051">
        <v>302106</v>
      </c>
      <c r="AL130" s="1049"/>
      <c r="AM130" s="1049"/>
      <c r="AN130" s="1049"/>
      <c r="AO130" s="1050"/>
      <c r="AP130" s="1166"/>
      <c r="AQ130" s="1167"/>
      <c r="AR130" s="1167"/>
      <c r="AS130" s="1167"/>
      <c r="AT130" s="1168"/>
      <c r="AU130" s="284"/>
      <c r="AV130" s="284"/>
      <c r="AW130" s="284"/>
      <c r="AX130" s="1157" t="s">
        <v>491</v>
      </c>
      <c r="AY130" s="1040"/>
      <c r="AZ130" s="1040"/>
      <c r="BA130" s="1040"/>
      <c r="BB130" s="1040"/>
      <c r="BC130" s="1040"/>
      <c r="BD130" s="1040"/>
      <c r="BE130" s="1041"/>
      <c r="BF130" s="1194">
        <v>4.8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492</v>
      </c>
      <c r="X131" s="1202"/>
      <c r="Y131" s="1202"/>
      <c r="Z131" s="1203"/>
      <c r="AA131" s="1095">
        <v>2071272</v>
      </c>
      <c r="AB131" s="1074"/>
      <c r="AC131" s="1074"/>
      <c r="AD131" s="1074"/>
      <c r="AE131" s="1075"/>
      <c r="AF131" s="1073">
        <v>2043543</v>
      </c>
      <c r="AG131" s="1074"/>
      <c r="AH131" s="1074"/>
      <c r="AI131" s="1074"/>
      <c r="AJ131" s="1075"/>
      <c r="AK131" s="1073">
        <v>1983595</v>
      </c>
      <c r="AL131" s="1074"/>
      <c r="AM131" s="1074"/>
      <c r="AN131" s="1074"/>
      <c r="AO131" s="1075"/>
      <c r="AP131" s="1204"/>
      <c r="AQ131" s="1205"/>
      <c r="AR131" s="1205"/>
      <c r="AS131" s="1205"/>
      <c r="AT131" s="1206"/>
      <c r="AU131" s="284"/>
      <c r="AV131" s="284"/>
      <c r="AW131" s="284"/>
      <c r="AX131" s="1176" t="s">
        <v>493</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495</v>
      </c>
      <c r="W132" s="1187"/>
      <c r="X132" s="1187"/>
      <c r="Y132" s="1187"/>
      <c r="Z132" s="1188"/>
      <c r="AA132" s="1189">
        <v>4.2664121369999997</v>
      </c>
      <c r="AB132" s="1190"/>
      <c r="AC132" s="1190"/>
      <c r="AD132" s="1190"/>
      <c r="AE132" s="1191"/>
      <c r="AF132" s="1192">
        <v>4.4342105839999997</v>
      </c>
      <c r="AG132" s="1190"/>
      <c r="AH132" s="1190"/>
      <c r="AI132" s="1190"/>
      <c r="AJ132" s="1191"/>
      <c r="AK132" s="1192">
        <v>5.7849510610000001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496</v>
      </c>
      <c r="W133" s="1170"/>
      <c r="X133" s="1170"/>
      <c r="Y133" s="1170"/>
      <c r="Z133" s="1171"/>
      <c r="AA133" s="1172">
        <v>3.7</v>
      </c>
      <c r="AB133" s="1173"/>
      <c r="AC133" s="1173"/>
      <c r="AD133" s="1173"/>
      <c r="AE133" s="1174"/>
      <c r="AF133" s="1172">
        <v>4.0999999999999996</v>
      </c>
      <c r="AG133" s="1173"/>
      <c r="AH133" s="1173"/>
      <c r="AI133" s="1173"/>
      <c r="AJ133" s="1174"/>
      <c r="AK133" s="1172">
        <v>4.8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xeXJWAKVHxtqoxI7u60oZXpTj4VkquY74tcV7BG5PHSyxaqGb1P/X9lZhHEP9i/nEQi3jKz0XJmpybt1TlfnEg==" saltValue="7TfGDwAkwfXMuKE7bHZ8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c+VWi4Eftxd+TEbqo/CWcn0gEjbMs544sld232yLXvdIJKU0TlNqFpIRdJAUotR3AEIGLlrZJBaFFmN+mPA0fQ==" saltValue="Ku/EFuqFVQVb7m/S1vKF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BCBPo9K7/QC3CmBmS0aplTNHZDE2nTv8qp9W0pMy0u+eilrgE/44OLKvgOSYHXMRXextqKu+BEYHGM/+wU8xA==" saltValue="HXao6CMxbhyS0Npfzkmw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500</v>
      </c>
      <c r="AP7" s="303"/>
      <c r="AQ7" s="304" t="s">
        <v>501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502</v>
      </c>
      <c r="AQ8" s="310" t="s">
        <v>503</v>
      </c>
      <c r="AR8" s="311" t="s">
        <v>504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505</v>
      </c>
      <c r="AL9" s="1213"/>
      <c r="AM9" s="1213"/>
      <c r="AN9" s="1214"/>
      <c r="AO9" s="312">
        <v>777505</v>
      </c>
      <c r="AP9" s="312">
        <v>199309</v>
      </c>
      <c r="AQ9" s="313">
        <v>190701</v>
      </c>
      <c r="AR9" s="314">
        <v>4.5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506</v>
      </c>
      <c r="AL10" s="1213"/>
      <c r="AM10" s="1213"/>
      <c r="AN10" s="1214"/>
      <c r="AO10" s="315">
        <v>59502</v>
      </c>
      <c r="AP10" s="315">
        <v>15253</v>
      </c>
      <c r="AQ10" s="316">
        <v>22807</v>
      </c>
      <c r="AR10" s="317">
        <v>-33.1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507</v>
      </c>
      <c r="AL11" s="1213"/>
      <c r="AM11" s="1213"/>
      <c r="AN11" s="1214"/>
      <c r="AO11" s="315">
        <v>69907</v>
      </c>
      <c r="AP11" s="315">
        <v>17920</v>
      </c>
      <c r="AQ11" s="316">
        <v>29822</v>
      </c>
      <c r="AR11" s="317">
        <v>-39.9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508</v>
      </c>
      <c r="AL12" s="1213"/>
      <c r="AM12" s="1213"/>
      <c r="AN12" s="1214"/>
      <c r="AO12" s="315">
        <v>2727</v>
      </c>
      <c r="AP12" s="315">
        <v>699</v>
      </c>
      <c r="AQ12" s="316">
        <v>3258</v>
      </c>
      <c r="AR12" s="317">
        <v>-78.5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510</v>
      </c>
      <c r="AP13" s="315" t="s">
        <v>510</v>
      </c>
      <c r="AQ13" s="316">
        <v>24</v>
      </c>
      <c r="AR13" s="317" t="s">
        <v>510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511</v>
      </c>
      <c r="AL14" s="1213"/>
      <c r="AM14" s="1213"/>
      <c r="AN14" s="1214"/>
      <c r="AO14" s="315">
        <v>57910</v>
      </c>
      <c r="AP14" s="315">
        <v>14845</v>
      </c>
      <c r="AQ14" s="316">
        <v>10094</v>
      </c>
      <c r="AR14" s="317">
        <v>47.1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512</v>
      </c>
      <c r="AL15" s="1213"/>
      <c r="AM15" s="1213"/>
      <c r="AN15" s="1214"/>
      <c r="AO15" s="315">
        <v>26398</v>
      </c>
      <c r="AP15" s="315">
        <v>6767</v>
      </c>
      <c r="AQ15" s="316">
        <v>4017</v>
      </c>
      <c r="AR15" s="317">
        <v>68.5</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513</v>
      </c>
      <c r="AL16" s="1216"/>
      <c r="AM16" s="1216"/>
      <c r="AN16" s="1217"/>
      <c r="AO16" s="315">
        <v>-70325</v>
      </c>
      <c r="AP16" s="315">
        <v>-18027</v>
      </c>
      <c r="AQ16" s="316">
        <v>-17771</v>
      </c>
      <c r="AR16" s="317">
        <v>1.4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923624</v>
      </c>
      <c r="AP17" s="315">
        <v>236766</v>
      </c>
      <c r="AQ17" s="316">
        <v>242952</v>
      </c>
      <c r="AR17" s="317">
        <v>-2.5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515</v>
      </c>
      <c r="AP20" s="323" t="s">
        <v>516</v>
      </c>
      <c r="AQ20" s="324" t="s">
        <v>517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518</v>
      </c>
      <c r="AL21" s="1208"/>
      <c r="AM21" s="1208"/>
      <c r="AN21" s="1209"/>
      <c r="AO21" s="327">
        <v>24.1</v>
      </c>
      <c r="AP21" s="328">
        <v>21.84</v>
      </c>
      <c r="AQ21" s="329">
        <v>2.2599999999999998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519</v>
      </c>
      <c r="AL22" s="1208"/>
      <c r="AM22" s="1208"/>
      <c r="AN22" s="1209"/>
      <c r="AO22" s="332">
        <v>99.2</v>
      </c>
      <c r="AP22" s="333">
        <v>95.6</v>
      </c>
      <c r="AQ22" s="334">
        <v>3.6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500</v>
      </c>
      <c r="AP30" s="303"/>
      <c r="AQ30" s="304" t="s">
        <v>501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502</v>
      </c>
      <c r="AQ31" s="310" t="s">
        <v>503</v>
      </c>
      <c r="AR31" s="311" t="s">
        <v>504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523</v>
      </c>
      <c r="AL32" s="1224"/>
      <c r="AM32" s="1224"/>
      <c r="AN32" s="1225"/>
      <c r="AO32" s="342">
        <v>377435</v>
      </c>
      <c r="AP32" s="342">
        <v>96753</v>
      </c>
      <c r="AQ32" s="343">
        <v>136235</v>
      </c>
      <c r="AR32" s="344">
        <v>-29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524</v>
      </c>
      <c r="AL33" s="1224"/>
      <c r="AM33" s="1224"/>
      <c r="AN33" s="1225"/>
      <c r="AO33" s="342" t="s">
        <v>510</v>
      </c>
      <c r="AP33" s="342" t="s">
        <v>510</v>
      </c>
      <c r="AQ33" s="343" t="s">
        <v>510</v>
      </c>
      <c r="AR33" s="344" t="s">
        <v>510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525</v>
      </c>
      <c r="AL34" s="1224"/>
      <c r="AM34" s="1224"/>
      <c r="AN34" s="1225"/>
      <c r="AO34" s="342" t="s">
        <v>510</v>
      </c>
      <c r="AP34" s="342" t="s">
        <v>510</v>
      </c>
      <c r="AQ34" s="343">
        <v>5</v>
      </c>
      <c r="AR34" s="344" t="s">
        <v>510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526</v>
      </c>
      <c r="AL35" s="1224"/>
      <c r="AM35" s="1224"/>
      <c r="AN35" s="1225"/>
      <c r="AO35" s="342">
        <v>28895</v>
      </c>
      <c r="AP35" s="342">
        <v>7407</v>
      </c>
      <c r="AQ35" s="343">
        <v>32688</v>
      </c>
      <c r="AR35" s="344">
        <v>-77.3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527</v>
      </c>
      <c r="AL36" s="1224"/>
      <c r="AM36" s="1224"/>
      <c r="AN36" s="1225"/>
      <c r="AO36" s="342">
        <v>9157</v>
      </c>
      <c r="AP36" s="342">
        <v>2347</v>
      </c>
      <c r="AQ36" s="343">
        <v>4188</v>
      </c>
      <c r="AR36" s="344">
        <v>-44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528</v>
      </c>
      <c r="AL37" s="1224"/>
      <c r="AM37" s="1224"/>
      <c r="AN37" s="1225"/>
      <c r="AO37" s="342">
        <v>1620</v>
      </c>
      <c r="AP37" s="342">
        <v>415</v>
      </c>
      <c r="AQ37" s="343">
        <v>1212</v>
      </c>
      <c r="AR37" s="344">
        <v>-65.8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529</v>
      </c>
      <c r="AL38" s="1227"/>
      <c r="AM38" s="1227"/>
      <c r="AN38" s="1228"/>
      <c r="AO38" s="345" t="s">
        <v>510</v>
      </c>
      <c r="AP38" s="345" t="s">
        <v>510</v>
      </c>
      <c r="AQ38" s="346">
        <v>25</v>
      </c>
      <c r="AR38" s="334" t="s">
        <v>510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530</v>
      </c>
      <c r="AL39" s="1227"/>
      <c r="AM39" s="1227"/>
      <c r="AN39" s="1228"/>
      <c r="AO39" s="342">
        <v>-251</v>
      </c>
      <c r="AP39" s="342">
        <v>-64</v>
      </c>
      <c r="AQ39" s="343">
        <v>-7598</v>
      </c>
      <c r="AR39" s="344">
        <v>-99.2</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531</v>
      </c>
      <c r="AL40" s="1224"/>
      <c r="AM40" s="1224"/>
      <c r="AN40" s="1225"/>
      <c r="AO40" s="342">
        <v>-302106</v>
      </c>
      <c r="AP40" s="342">
        <v>-77443</v>
      </c>
      <c r="AQ40" s="343">
        <v>-123844</v>
      </c>
      <c r="AR40" s="344">
        <v>-37.5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114750</v>
      </c>
      <c r="AP41" s="342">
        <v>29416</v>
      </c>
      <c r="AQ41" s="343">
        <v>42911</v>
      </c>
      <c r="AR41" s="344">
        <v>-31.4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500</v>
      </c>
      <c r="AN49" s="1220" t="s">
        <v>535</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536</v>
      </c>
      <c r="AO50" s="359" t="s">
        <v>537</v>
      </c>
      <c r="AP50" s="360" t="s">
        <v>538</v>
      </c>
      <c r="AQ50" s="361" t="s">
        <v>539</v>
      </c>
      <c r="AR50" s="362" t="s">
        <v>540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541</v>
      </c>
      <c r="AL51" s="355"/>
      <c r="AM51" s="363">
        <v>822824</v>
      </c>
      <c r="AN51" s="364">
        <v>193515</v>
      </c>
      <c r="AO51" s="365">
        <v>7.6</v>
      </c>
      <c r="AP51" s="366">
        <v>333013</v>
      </c>
      <c r="AQ51" s="367">
        <v>5.3</v>
      </c>
      <c r="AR51" s="368">
        <v>2.2999999999999998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542</v>
      </c>
      <c r="AM52" s="371">
        <v>305459</v>
      </c>
      <c r="AN52" s="372">
        <v>71839</v>
      </c>
      <c r="AO52" s="373">
        <v>-4.0999999999999996</v>
      </c>
      <c r="AP52" s="374">
        <v>126732</v>
      </c>
      <c r="AQ52" s="375">
        <v>19.100000000000001</v>
      </c>
      <c r="AR52" s="376">
        <v>-23.2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543</v>
      </c>
      <c r="AL53" s="355"/>
      <c r="AM53" s="363">
        <v>1040272</v>
      </c>
      <c r="AN53" s="364">
        <v>249825</v>
      </c>
      <c r="AO53" s="365">
        <v>29.1</v>
      </c>
      <c r="AP53" s="366">
        <v>280458</v>
      </c>
      <c r="AQ53" s="367">
        <v>-15.8</v>
      </c>
      <c r="AR53" s="368">
        <v>44.9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542</v>
      </c>
      <c r="AM54" s="371">
        <v>394501</v>
      </c>
      <c r="AN54" s="372">
        <v>94741</v>
      </c>
      <c r="AO54" s="373">
        <v>31.9</v>
      </c>
      <c r="AP54" s="374">
        <v>127286</v>
      </c>
      <c r="AQ54" s="375">
        <v>0.4</v>
      </c>
      <c r="AR54" s="376">
        <v>31.5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544</v>
      </c>
      <c r="AL55" s="355"/>
      <c r="AM55" s="363">
        <v>674114</v>
      </c>
      <c r="AN55" s="364">
        <v>165103</v>
      </c>
      <c r="AO55" s="365">
        <v>-33.9</v>
      </c>
      <c r="AP55" s="366">
        <v>291945</v>
      </c>
      <c r="AQ55" s="367">
        <v>4.0999999999999996</v>
      </c>
      <c r="AR55" s="368">
        <v>-38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542</v>
      </c>
      <c r="AM56" s="371">
        <v>333536</v>
      </c>
      <c r="AN56" s="372">
        <v>81689</v>
      </c>
      <c r="AO56" s="373">
        <v>-13.8</v>
      </c>
      <c r="AP56" s="374">
        <v>127651</v>
      </c>
      <c r="AQ56" s="375">
        <v>0.3</v>
      </c>
      <c r="AR56" s="376">
        <v>-14.1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545</v>
      </c>
      <c r="AL57" s="355"/>
      <c r="AM57" s="363">
        <v>732930</v>
      </c>
      <c r="AN57" s="364">
        <v>183922</v>
      </c>
      <c r="AO57" s="365">
        <v>11.4</v>
      </c>
      <c r="AP57" s="366">
        <v>291173</v>
      </c>
      <c r="AQ57" s="367">
        <v>-0.3</v>
      </c>
      <c r="AR57" s="368">
        <v>11.7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542</v>
      </c>
      <c r="AM58" s="371">
        <v>357703</v>
      </c>
      <c r="AN58" s="372">
        <v>89762</v>
      </c>
      <c r="AO58" s="373">
        <v>9.9</v>
      </c>
      <c r="AP58" s="374">
        <v>119071</v>
      </c>
      <c r="AQ58" s="375">
        <v>-6.7</v>
      </c>
      <c r="AR58" s="376">
        <v>16.600000000000001</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546</v>
      </c>
      <c r="AL59" s="355"/>
      <c r="AM59" s="363">
        <v>611885</v>
      </c>
      <c r="AN59" s="364">
        <v>156853</v>
      </c>
      <c r="AO59" s="365">
        <v>-14.7</v>
      </c>
      <c r="AP59" s="366">
        <v>271581</v>
      </c>
      <c r="AQ59" s="367">
        <v>-6.7</v>
      </c>
      <c r="AR59" s="368">
        <v>-8</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542</v>
      </c>
      <c r="AM60" s="371">
        <v>177445</v>
      </c>
      <c r="AN60" s="372">
        <v>45487</v>
      </c>
      <c r="AO60" s="373">
        <v>-49.3</v>
      </c>
      <c r="AP60" s="374">
        <v>117844</v>
      </c>
      <c r="AQ60" s="375">
        <v>-1</v>
      </c>
      <c r="AR60" s="376">
        <v>-48.3</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547</v>
      </c>
      <c r="AL61" s="377"/>
      <c r="AM61" s="378">
        <v>776405</v>
      </c>
      <c r="AN61" s="379">
        <v>189844</v>
      </c>
      <c r="AO61" s="380">
        <v>-0.1</v>
      </c>
      <c r="AP61" s="381">
        <v>293634</v>
      </c>
      <c r="AQ61" s="382">
        <v>-2.7</v>
      </c>
      <c r="AR61" s="368">
        <v>2.6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542</v>
      </c>
      <c r="AM62" s="371">
        <v>313729</v>
      </c>
      <c r="AN62" s="372">
        <v>76704</v>
      </c>
      <c r="AO62" s="373">
        <v>-5.0999999999999996</v>
      </c>
      <c r="AP62" s="374">
        <v>123717</v>
      </c>
      <c r="AQ62" s="375">
        <v>2.4</v>
      </c>
      <c r="AR62" s="376">
        <v>-7.5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GitRj3YIVR5/04yiS0DA4Bss35tJCaTuptiVcdq8Mst1faWi4UnbNY6OKu/TVOovsEF9rdzZYuDZh5JWxdNR9A==" saltValue="PrV21ZB3DIutAahaR9DL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63fcbiSRCoAOnD5qCunBUrsYseEmuM8sNy51Tr1y4Y2owF6b5dCm7TsTyEGtATTdQxu3ewRMImdpvrPjAR2uA==" saltValue="DACmNDu9jXJUiPeo5s8C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4f97J8HAul0yGtw9CaycAFcUnzOILxEedzFbBbbZDRQQY0QUqm9/CQMAu+eRrNnha4dW/t6jPUCvHaaz61BMg==" saltValue="3af+tjJ5RMfR5to9wMJU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32" t="s">
        <v>3</v>
      </c>
      <c r="D47" s="1232"/>
      <c r="E47" s="1233"/>
      <c r="F47" s="11">
        <v>71.7</v>
      </c>
      <c r="G47" s="12">
        <v>71.62</v>
      </c>
      <c r="H47" s="12">
        <v>73.75</v>
      </c>
      <c r="I47" s="12">
        <v>73.98</v>
      </c>
      <c r="J47" s="13">
        <v>75.59</v>
      </c>
    </row>
    <row r="48" spans="2:10" ht="57.75" customHeight="1" x14ac:dyDescent="0.2">
      <c r="B48" s="14"/>
      <c r="C48" s="1234" t="s">
        <v>4</v>
      </c>
      <c r="D48" s="1234"/>
      <c r="E48" s="1235"/>
      <c r="F48" s="15">
        <v>2.1800000000000002</v>
      </c>
      <c r="G48" s="16">
        <v>2.12</v>
      </c>
      <c r="H48" s="16">
        <v>2.38</v>
      </c>
      <c r="I48" s="16">
        <v>2.21</v>
      </c>
      <c r="J48" s="17">
        <v>1.77</v>
      </c>
    </row>
    <row r="49" spans="2:10" ht="57.75" customHeight="1" thickBot="1" x14ac:dyDescent="0.25">
      <c r="B49" s="18"/>
      <c r="C49" s="1236" t="s">
        <v>5</v>
      </c>
      <c r="D49" s="1236"/>
      <c r="E49" s="1237"/>
      <c r="F49" s="19" t="s">
        <v>556</v>
      </c>
      <c r="G49" s="20">
        <v>2.0499999999999998</v>
      </c>
      <c r="H49" s="20">
        <v>0.2</v>
      </c>
      <c r="I49" s="20" t="s">
        <v>557</v>
      </c>
      <c r="J49" s="21" t="s">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Khns+ygC4Q+FgbLCWM5oJdQqq5rMX6dQ987s5ItQXxbCSyLQ9/Mv4SgVBi9YMJk+gmIzVxV39jvQ1CcWQOJEA==" saltValue="bw5Yc1VSRcYIhfl1PeUD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2020-09-10T01:21:08Z</cp:lastPrinted>
  <dcterms:created xsi:type="dcterms:W3CDTF">2020-02-10T06:26:56Z</dcterms:created>
  <dcterms:modified xsi:type="dcterms:W3CDTF">2020-09-29T01:52:30Z</dcterms:modified>
  <cp:category/>
</cp:coreProperties>
</file>